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ml.chartshapes+xml"/>
  <Override PartName="/xl/charts/chart21.xml" ContentType="application/vnd.openxmlformats-officedocument.drawingml.chart+xml"/>
  <Override PartName="/xl/drawings/drawing28.xml" ContentType="application/vnd.openxmlformats-officedocument.drawingml.chartshapes+xml"/>
  <Override PartName="/xl/charts/chart22.xml" ContentType="application/vnd.openxmlformats-officedocument.drawingml.chart+xml"/>
  <Override PartName="/xl/drawings/drawing29.xml" ContentType="application/vnd.openxmlformats-officedocument.drawingml.chartshapes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SMC files\Bio4250 - Evolutionary Genetics\"/>
    </mc:Choice>
  </mc:AlternateContent>
  <xr:revisionPtr revIDLastSave="0" documentId="13_ncr:1_{67E73B45-C11C-4B26-A1AF-69E87FC78109}" xr6:coauthVersionLast="47" xr6:coauthVersionMax="47" xr10:uidLastSave="{00000000-0000-0000-0000-000000000000}"/>
  <bookViews>
    <workbookView xWindow="-98" yWindow="-98" windowWidth="20715" windowHeight="13276" tabRatio="856" activeTab="5" xr2:uid="{B9C8EC2E-F016-44A4-B7D2-7DB0F73D0BFC}"/>
  </bookViews>
  <sheets>
    <sheet name="GSM " sheetId="21" r:id="rId1"/>
    <sheet name="(1) GSM Biston" sheetId="20" r:id="rId2"/>
    <sheet name="(2) GSM AS" sheetId="19" r:id="rId3"/>
    <sheet name="3) GSM Inc Dom" sheetId="48" r:id="rId4"/>
    <sheet name="4) GSM  Additive" sheetId="42" r:id="rId5"/>
    <sheet name="5) GSM Genic" sheetId="40" r:id="rId6"/>
    <sheet name="t-test" sheetId="4" r:id="rId7"/>
    <sheet name="CV of t" sheetId="16" r:id="rId8"/>
    <sheet name="F-test" sheetId="1" r:id="rId9"/>
    <sheet name="CV of F" sheetId="45" r:id="rId10"/>
    <sheet name="Bayes calculation" sheetId="22" r:id="rId11"/>
    <sheet name="F-stats 3-pop" sheetId="23" r:id="rId12"/>
    <sheet name="F-stats 4-pop" sheetId="33" r:id="rId13"/>
    <sheet name="sel  mut equil" sheetId="44" r:id="rId14"/>
    <sheet name="Sel  &amp; Mig" sheetId="28" r:id="rId15"/>
    <sheet name="Migration w 5" sheetId="32" r:id="rId16"/>
    <sheet name="GSM  &amp; Migration" sheetId="31" r:id="rId17"/>
    <sheet name="Ne" sheetId="36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8" l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A110" i="48" s="1"/>
  <c r="A111" i="48" s="1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77" i="48" s="1"/>
  <c r="A178" i="48" s="1"/>
  <c r="A179" i="48" s="1"/>
  <c r="A180" i="48" s="1"/>
  <c r="A181" i="48" s="1"/>
  <c r="A182" i="48" s="1"/>
  <c r="A183" i="48" s="1"/>
  <c r="A184" i="48" s="1"/>
  <c r="A185" i="48" s="1"/>
  <c r="A186" i="48" s="1"/>
  <c r="A187" i="48" s="1"/>
  <c r="A188" i="48" s="1"/>
  <c r="A189" i="48" s="1"/>
  <c r="A190" i="48" s="1"/>
  <c r="A191" i="48" s="1"/>
  <c r="A192" i="48" s="1"/>
  <c r="A193" i="48" s="1"/>
  <c r="A194" i="48" s="1"/>
  <c r="A195" i="48" s="1"/>
  <c r="A196" i="48" s="1"/>
  <c r="A197" i="48" s="1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A234" i="48" s="1"/>
  <c r="A235" i="48" s="1"/>
  <c r="A236" i="48" s="1"/>
  <c r="A237" i="48" s="1"/>
  <c r="A238" i="48" s="1"/>
  <c r="A239" i="48" s="1"/>
  <c r="A240" i="48" s="1"/>
  <c r="A241" i="48" s="1"/>
  <c r="A242" i="48" s="1"/>
  <c r="A243" i="48" s="1"/>
  <c r="A244" i="48" s="1"/>
  <c r="A245" i="48" s="1"/>
  <c r="A246" i="48" s="1"/>
  <c r="A247" i="48" s="1"/>
  <c r="A248" i="48" s="1"/>
  <c r="A249" i="48" s="1"/>
  <c r="A250" i="48" s="1"/>
  <c r="A251" i="48" s="1"/>
  <c r="A252" i="48" s="1"/>
  <c r="A253" i="48" s="1"/>
  <c r="A254" i="48" s="1"/>
  <c r="G4" i="48"/>
  <c r="C3" i="48" s="1"/>
  <c r="B4" i="48" s="1"/>
  <c r="K4" i="48" l="1"/>
  <c r="J4" i="48"/>
  <c r="I4" i="48"/>
  <c r="H4" i="48"/>
  <c r="C4" i="48"/>
  <c r="B5" i="48" s="1"/>
  <c r="G5" i="48"/>
  <c r="K5" i="48" l="1"/>
  <c r="H5" i="48"/>
  <c r="J5" i="48"/>
  <c r="I5" i="48"/>
  <c r="C5" i="48"/>
  <c r="B6" i="48" s="1"/>
  <c r="G6" i="48"/>
  <c r="H6" i="48" l="1"/>
  <c r="K6" i="48"/>
  <c r="J6" i="48"/>
  <c r="I6" i="48"/>
  <c r="G7" i="48"/>
  <c r="C6" i="48"/>
  <c r="B7" i="48" s="1"/>
  <c r="K7" i="48" l="1"/>
  <c r="J7" i="48"/>
  <c r="H7" i="48"/>
  <c r="I7" i="48"/>
  <c r="G8" i="48"/>
  <c r="C7" i="48"/>
  <c r="B8" i="48" s="1"/>
  <c r="K8" i="48" l="1"/>
  <c r="H8" i="48"/>
  <c r="J8" i="48"/>
  <c r="I8" i="48"/>
  <c r="C8" i="48"/>
  <c r="B9" i="48" s="1"/>
  <c r="G9" i="48"/>
  <c r="K9" i="48" l="1"/>
  <c r="J9" i="48"/>
  <c r="I9" i="48"/>
  <c r="H9" i="48"/>
  <c r="G10" i="48"/>
  <c r="C9" i="48"/>
  <c r="B10" i="48" s="1"/>
  <c r="K10" i="48" l="1"/>
  <c r="J10" i="48"/>
  <c r="H10" i="48"/>
  <c r="I10" i="48"/>
  <c r="C10" i="48"/>
  <c r="B11" i="48" s="1"/>
  <c r="G11" i="48"/>
  <c r="K11" i="48" l="1"/>
  <c r="H11" i="48"/>
  <c r="J11" i="48"/>
  <c r="I11" i="48"/>
  <c r="C11" i="48"/>
  <c r="B12" i="48" s="1"/>
  <c r="G12" i="48"/>
  <c r="H12" i="48" l="1"/>
  <c r="K12" i="48"/>
  <c r="J12" i="48"/>
  <c r="I12" i="48"/>
  <c r="G13" i="48"/>
  <c r="C12" i="48"/>
  <c r="B13" i="48" s="1"/>
  <c r="K13" i="48" l="1"/>
  <c r="J13" i="48"/>
  <c r="I13" i="48"/>
  <c r="H13" i="48"/>
  <c r="C13" i="48"/>
  <c r="B14" i="48" s="1"/>
  <c r="G14" i="48"/>
  <c r="K14" i="48" l="1"/>
  <c r="J14" i="48"/>
  <c r="H14" i="48"/>
  <c r="I14" i="48"/>
  <c r="G15" i="48"/>
  <c r="C14" i="48"/>
  <c r="B15" i="48" s="1"/>
  <c r="K15" i="48" l="1"/>
  <c r="H15" i="48"/>
  <c r="J15" i="48"/>
  <c r="I15" i="48"/>
  <c r="G16" i="48"/>
  <c r="C15" i="48"/>
  <c r="B16" i="48" s="1"/>
  <c r="K16" i="48" l="1"/>
  <c r="J16" i="48"/>
  <c r="I16" i="48"/>
  <c r="H16" i="48"/>
  <c r="C16" i="48"/>
  <c r="G17" i="48"/>
  <c r="B17" i="48"/>
  <c r="K17" i="48" l="1"/>
  <c r="J17" i="48"/>
  <c r="I17" i="48"/>
  <c r="H17" i="48"/>
  <c r="G18" i="48"/>
  <c r="C17" i="48"/>
  <c r="B18" i="48" s="1"/>
  <c r="K18" i="48" l="1"/>
  <c r="J18" i="48"/>
  <c r="H18" i="48"/>
  <c r="I18" i="48"/>
  <c r="C18" i="48"/>
  <c r="B19" i="48" s="1"/>
  <c r="G19" i="48"/>
  <c r="K19" i="48" l="1"/>
  <c r="H19" i="48"/>
  <c r="J19" i="48"/>
  <c r="I19" i="48"/>
  <c r="C19" i="48"/>
  <c r="B20" i="48" s="1"/>
  <c r="G20" i="48"/>
  <c r="K20" i="48" l="1"/>
  <c r="J20" i="48"/>
  <c r="I20" i="48"/>
  <c r="H20" i="48"/>
  <c r="G21" i="48"/>
  <c r="C20" i="48"/>
  <c r="B21" i="48" s="1"/>
  <c r="H21" i="48" l="1"/>
  <c r="K21" i="48"/>
  <c r="J21" i="48"/>
  <c r="I21" i="48"/>
  <c r="C21" i="48"/>
  <c r="B22" i="48" s="1"/>
  <c r="G22" i="48"/>
  <c r="K22" i="48" l="1"/>
  <c r="J22" i="48"/>
  <c r="H22" i="48"/>
  <c r="I22" i="48"/>
  <c r="G23" i="48"/>
  <c r="C22" i="48"/>
  <c r="B23" i="48" s="1"/>
  <c r="K23" i="48" l="1"/>
  <c r="H23" i="48"/>
  <c r="J23" i="48"/>
  <c r="I23" i="48"/>
  <c r="G24" i="48"/>
  <c r="C23" i="48"/>
  <c r="B24" i="48" s="1"/>
  <c r="K24" i="48" l="1"/>
  <c r="J24" i="48"/>
  <c r="H24" i="48"/>
  <c r="I24" i="48"/>
  <c r="C24" i="48"/>
  <c r="B25" i="48" s="1"/>
  <c r="G25" i="48"/>
  <c r="K25" i="48" l="1"/>
  <c r="H25" i="48"/>
  <c r="J25" i="48"/>
  <c r="I25" i="48"/>
  <c r="G26" i="48"/>
  <c r="C25" i="48"/>
  <c r="B26" i="48" s="1"/>
  <c r="K26" i="48" l="1"/>
  <c r="J26" i="48"/>
  <c r="I26" i="48"/>
  <c r="H26" i="48"/>
  <c r="C26" i="48"/>
  <c r="B27" i="48" s="1"/>
  <c r="G27" i="48"/>
  <c r="K27" i="48" l="1"/>
  <c r="J27" i="48"/>
  <c r="H27" i="48"/>
  <c r="I27" i="48"/>
  <c r="C27" i="48"/>
  <c r="B28" i="48" s="1"/>
  <c r="G28" i="48"/>
  <c r="K28" i="48" l="1"/>
  <c r="H28" i="48"/>
  <c r="J28" i="48"/>
  <c r="I28" i="48"/>
  <c r="G29" i="48"/>
  <c r="C28" i="48"/>
  <c r="B29" i="48" s="1"/>
  <c r="K29" i="48" l="1"/>
  <c r="J29" i="48"/>
  <c r="H29" i="48"/>
  <c r="I29" i="48"/>
  <c r="C29" i="48"/>
  <c r="B30" i="48" s="1"/>
  <c r="G30" i="48"/>
  <c r="K30" i="48" l="1"/>
  <c r="J30" i="48"/>
  <c r="I30" i="48"/>
  <c r="H30" i="48"/>
  <c r="G31" i="48"/>
  <c r="C30" i="48"/>
  <c r="B31" i="48" s="1"/>
  <c r="K31" i="48" l="1"/>
  <c r="H31" i="48"/>
  <c r="J31" i="48"/>
  <c r="I31" i="48"/>
  <c r="G32" i="48"/>
  <c r="C31" i="48"/>
  <c r="B32" i="48" s="1"/>
  <c r="K32" i="48" l="1"/>
  <c r="J32" i="48"/>
  <c r="H32" i="48"/>
  <c r="I32" i="48"/>
  <c r="C32" i="48"/>
  <c r="B33" i="48" s="1"/>
  <c r="G33" i="48"/>
  <c r="K33" i="48" l="1"/>
  <c r="J33" i="48"/>
  <c r="I33" i="48"/>
  <c r="H33" i="48"/>
  <c r="G34" i="48"/>
  <c r="C33" i="48"/>
  <c r="B34" i="48" s="1"/>
  <c r="K34" i="48" l="1"/>
  <c r="H34" i="48"/>
  <c r="J34" i="48"/>
  <c r="I34" i="48"/>
  <c r="C34" i="48"/>
  <c r="B35" i="48" s="1"/>
  <c r="G35" i="48"/>
  <c r="K35" i="48" l="1"/>
  <c r="J35" i="48"/>
  <c r="H35" i="48"/>
  <c r="I35" i="48"/>
  <c r="C35" i="48"/>
  <c r="B36" i="48" s="1"/>
  <c r="G36" i="48"/>
  <c r="K36" i="48" l="1"/>
  <c r="H36" i="48"/>
  <c r="J36" i="48"/>
  <c r="I36" i="48"/>
  <c r="G37" i="48"/>
  <c r="C36" i="48"/>
  <c r="B37" i="48" s="1"/>
  <c r="K37" i="48" l="1"/>
  <c r="J37" i="48"/>
  <c r="I37" i="48"/>
  <c r="H37" i="48"/>
  <c r="C37" i="48"/>
  <c r="B38" i="48" s="1"/>
  <c r="G38" i="48"/>
  <c r="K38" i="48" l="1"/>
  <c r="J38" i="48"/>
  <c r="H38" i="48"/>
  <c r="I38" i="48"/>
  <c r="G39" i="48"/>
  <c r="C38" i="48"/>
  <c r="B39" i="48" s="1"/>
  <c r="K39" i="48" l="1"/>
  <c r="H39" i="48"/>
  <c r="J39" i="48"/>
  <c r="I39" i="48"/>
  <c r="G40" i="48"/>
  <c r="C39" i="48"/>
  <c r="B40" i="48" s="1"/>
  <c r="K40" i="48" l="1"/>
  <c r="J40" i="48"/>
  <c r="I40" i="48"/>
  <c r="H40" i="48"/>
  <c r="C40" i="48"/>
  <c r="B41" i="48" s="1"/>
  <c r="G41" i="48"/>
  <c r="K41" i="48" l="1"/>
  <c r="J41" i="48"/>
  <c r="H41" i="48"/>
  <c r="I41" i="48"/>
  <c r="G42" i="48"/>
  <c r="C41" i="48"/>
  <c r="B42" i="48" s="1"/>
  <c r="H42" i="48" l="1"/>
  <c r="K42" i="48"/>
  <c r="J42" i="48"/>
  <c r="I42" i="48"/>
  <c r="C42" i="48"/>
  <c r="B43" i="48" s="1"/>
  <c r="G43" i="48"/>
  <c r="K43" i="48" l="1"/>
  <c r="H43" i="48"/>
  <c r="J43" i="48"/>
  <c r="I43" i="48"/>
  <c r="C43" i="48"/>
  <c r="B44" i="48" s="1"/>
  <c r="G44" i="48"/>
  <c r="K44" i="48" l="1"/>
  <c r="J44" i="48"/>
  <c r="I44" i="48"/>
  <c r="H44" i="48"/>
  <c r="G45" i="48"/>
  <c r="C44" i="48"/>
  <c r="B45" i="48" s="1"/>
  <c r="K45" i="48" l="1"/>
  <c r="J45" i="48"/>
  <c r="H45" i="48"/>
  <c r="I45" i="48"/>
  <c r="C45" i="48"/>
  <c r="B46" i="48" s="1"/>
  <c r="G46" i="48"/>
  <c r="K46" i="48" l="1"/>
  <c r="H46" i="48"/>
  <c r="J46" i="48"/>
  <c r="I46" i="48"/>
  <c r="G47" i="48"/>
  <c r="C46" i="48"/>
  <c r="B47" i="48" s="1"/>
  <c r="K47" i="48" l="1"/>
  <c r="J47" i="48"/>
  <c r="I47" i="48"/>
  <c r="H47" i="48"/>
  <c r="C47" i="48"/>
  <c r="B48" i="48" s="1"/>
  <c r="G48" i="48"/>
  <c r="K48" i="48" l="1"/>
  <c r="J48" i="48"/>
  <c r="H48" i="48"/>
  <c r="I48" i="48"/>
  <c r="C48" i="48"/>
  <c r="B49" i="48" s="1"/>
  <c r="G49" i="48"/>
  <c r="K49" i="48" l="1"/>
  <c r="H49" i="48"/>
  <c r="J49" i="48"/>
  <c r="I49" i="48"/>
  <c r="G50" i="48"/>
  <c r="C49" i="48"/>
  <c r="B50" i="48" s="1"/>
  <c r="K50" i="48" l="1"/>
  <c r="J50" i="48"/>
  <c r="G51" i="48"/>
  <c r="I50" i="48"/>
  <c r="H50" i="48"/>
  <c r="C50" i="48"/>
  <c r="B51" i="48" s="1"/>
  <c r="K51" i="48" l="1"/>
  <c r="G52" i="48"/>
  <c r="J51" i="48"/>
  <c r="H51" i="48"/>
  <c r="I51" i="48"/>
  <c r="C51" i="48"/>
  <c r="B52" i="48" s="1"/>
  <c r="K52" i="48" l="1"/>
  <c r="H52" i="48"/>
  <c r="J52" i="48"/>
  <c r="I52" i="48"/>
  <c r="G53" i="48"/>
  <c r="C52" i="48"/>
  <c r="B53" i="48" s="1"/>
  <c r="K53" i="48" l="1"/>
  <c r="J53" i="48"/>
  <c r="G54" i="48"/>
  <c r="I53" i="48"/>
  <c r="H53" i="48"/>
  <c r="C53" i="48"/>
  <c r="B54" i="48" s="1"/>
  <c r="K54" i="48" l="1"/>
  <c r="G55" i="48"/>
  <c r="J54" i="48"/>
  <c r="H54" i="48"/>
  <c r="I54" i="48"/>
  <c r="C54" i="48"/>
  <c r="B55" i="48" s="1"/>
  <c r="K55" i="48" l="1"/>
  <c r="H55" i="48"/>
  <c r="J55" i="48"/>
  <c r="I55" i="48"/>
  <c r="G56" i="48"/>
  <c r="C55" i="48"/>
  <c r="B56" i="48" s="1"/>
  <c r="K56" i="48" l="1"/>
  <c r="G57" i="48"/>
  <c r="J56" i="48"/>
  <c r="H56" i="48"/>
  <c r="I56" i="48"/>
  <c r="C56" i="48"/>
  <c r="B57" i="48" s="1"/>
  <c r="K57" i="48" l="1"/>
  <c r="J57" i="48"/>
  <c r="G58" i="48"/>
  <c r="I57" i="48"/>
  <c r="H57" i="48"/>
  <c r="C57" i="48"/>
  <c r="B58" i="48" s="1"/>
  <c r="K58" i="48" l="1"/>
  <c r="H58" i="48"/>
  <c r="J58" i="48"/>
  <c r="I58" i="48"/>
  <c r="G59" i="48"/>
  <c r="C58" i="48"/>
  <c r="B59" i="48" s="1"/>
  <c r="G60" i="48" l="1"/>
  <c r="K59" i="48"/>
  <c r="J59" i="48"/>
  <c r="H59" i="48"/>
  <c r="I59" i="48"/>
  <c r="C59" i="48"/>
  <c r="B60" i="48" s="1"/>
  <c r="K60" i="48" l="1"/>
  <c r="H60" i="48"/>
  <c r="G61" i="48"/>
  <c r="J60" i="48"/>
  <c r="I60" i="48"/>
  <c r="C60" i="48"/>
  <c r="B61" i="48" s="1"/>
  <c r="K61" i="48" l="1"/>
  <c r="J61" i="48"/>
  <c r="H61" i="48"/>
  <c r="G62" i="48"/>
  <c r="I61" i="48"/>
  <c r="C61" i="48"/>
  <c r="B62" i="48" s="1"/>
  <c r="K62" i="48" l="1"/>
  <c r="J62" i="48"/>
  <c r="I62" i="48"/>
  <c r="H62" i="48"/>
  <c r="G63" i="48"/>
  <c r="C62" i="48"/>
  <c r="B63" i="48" s="1"/>
  <c r="K63" i="48" l="1"/>
  <c r="H63" i="48"/>
  <c r="G64" i="48"/>
  <c r="J63" i="48"/>
  <c r="I63" i="48"/>
  <c r="C63" i="48"/>
  <c r="B64" i="48" s="1"/>
  <c r="K64" i="48" l="1"/>
  <c r="J64" i="48"/>
  <c r="H64" i="48"/>
  <c r="G65" i="48"/>
  <c r="I64" i="48"/>
  <c r="C64" i="48"/>
  <c r="B65" i="48" s="1"/>
  <c r="K65" i="48" l="1"/>
  <c r="G66" i="48"/>
  <c r="J65" i="48"/>
  <c r="I65" i="48"/>
  <c r="H65" i="48"/>
  <c r="C65" i="48"/>
  <c r="B66" i="48" s="1"/>
  <c r="K66" i="48" l="1"/>
  <c r="H66" i="48"/>
  <c r="J66" i="48"/>
  <c r="I66" i="48"/>
  <c r="G67" i="48"/>
  <c r="C66" i="48"/>
  <c r="B67" i="48" s="1"/>
  <c r="K67" i="48" l="1"/>
  <c r="J67" i="48"/>
  <c r="H67" i="48"/>
  <c r="G68" i="48"/>
  <c r="I67" i="48"/>
  <c r="C67" i="48"/>
  <c r="B68" i="48" s="1"/>
  <c r="K68" i="48" l="1"/>
  <c r="G69" i="48"/>
  <c r="J68" i="48"/>
  <c r="I68" i="48"/>
  <c r="H68" i="48"/>
  <c r="C68" i="48"/>
  <c r="B69" i="48" s="1"/>
  <c r="K69" i="48" l="1"/>
  <c r="H69" i="48"/>
  <c r="J69" i="48"/>
  <c r="I69" i="48"/>
  <c r="G70" i="48"/>
  <c r="C69" i="48"/>
  <c r="B70" i="48" s="1"/>
  <c r="H70" i="48" l="1"/>
  <c r="G71" i="48"/>
  <c r="K70" i="48"/>
  <c r="J70" i="48"/>
  <c r="I70" i="48"/>
  <c r="C70" i="48"/>
  <c r="B71" i="48" s="1"/>
  <c r="I71" i="48" l="1"/>
  <c r="H71" i="48"/>
  <c r="G72" i="48"/>
  <c r="C71" i="48"/>
  <c r="B72" i="48" s="1"/>
  <c r="K71" i="48"/>
  <c r="J71" i="48"/>
  <c r="I72" i="48" l="1"/>
  <c r="H72" i="48"/>
  <c r="G73" i="48"/>
  <c r="C72" i="48"/>
  <c r="B73" i="48" s="1"/>
  <c r="K72" i="48"/>
  <c r="J72" i="48"/>
  <c r="I73" i="48" l="1"/>
  <c r="H73" i="48"/>
  <c r="G74" i="48"/>
  <c r="C73" i="48"/>
  <c r="B74" i="48" s="1"/>
  <c r="K73" i="48"/>
  <c r="J73" i="48"/>
  <c r="I74" i="48" l="1"/>
  <c r="H74" i="48"/>
  <c r="G75" i="48"/>
  <c r="K74" i="48"/>
  <c r="J74" i="48"/>
  <c r="C74" i="48"/>
  <c r="B75" i="48" s="1"/>
  <c r="I75" i="48" l="1"/>
  <c r="H75" i="48"/>
  <c r="G76" i="48"/>
  <c r="C75" i="48"/>
  <c r="B76" i="48" s="1"/>
  <c r="K75" i="48"/>
  <c r="J75" i="48"/>
  <c r="I76" i="48" l="1"/>
  <c r="H76" i="48"/>
  <c r="G77" i="48"/>
  <c r="C76" i="48"/>
  <c r="B77" i="48" s="1"/>
  <c r="K76" i="48"/>
  <c r="J76" i="48"/>
  <c r="I77" i="48" l="1"/>
  <c r="H77" i="48"/>
  <c r="G78" i="48"/>
  <c r="C77" i="48"/>
  <c r="B78" i="48" s="1"/>
  <c r="K77" i="48"/>
  <c r="J77" i="48"/>
  <c r="I78" i="48" l="1"/>
  <c r="H78" i="48"/>
  <c r="G79" i="48"/>
  <c r="K78" i="48"/>
  <c r="C78" i="48"/>
  <c r="B79" i="48" s="1"/>
  <c r="J78" i="48"/>
  <c r="I79" i="48" l="1"/>
  <c r="H79" i="48"/>
  <c r="G80" i="48"/>
  <c r="C79" i="48"/>
  <c r="B80" i="48" s="1"/>
  <c r="K79" i="48"/>
  <c r="J79" i="48"/>
  <c r="I80" i="48" l="1"/>
  <c r="H80" i="48"/>
  <c r="G81" i="48"/>
  <c r="C80" i="48"/>
  <c r="B81" i="48" s="1"/>
  <c r="K80" i="48"/>
  <c r="J80" i="48"/>
  <c r="I81" i="48" l="1"/>
  <c r="H81" i="48"/>
  <c r="G82" i="48"/>
  <c r="C81" i="48"/>
  <c r="B82" i="48" s="1"/>
  <c r="K81" i="48"/>
  <c r="J81" i="48"/>
  <c r="I82" i="48" l="1"/>
  <c r="H82" i="48"/>
  <c r="G83" i="48"/>
  <c r="K82" i="48"/>
  <c r="J82" i="48"/>
  <c r="C82" i="48"/>
  <c r="B83" i="48" s="1"/>
  <c r="I83" i="48" l="1"/>
  <c r="H83" i="48"/>
  <c r="G84" i="48"/>
  <c r="C83" i="48"/>
  <c r="B84" i="48" s="1"/>
  <c r="K83" i="48"/>
  <c r="J83" i="48"/>
  <c r="I84" i="48" l="1"/>
  <c r="H84" i="48"/>
  <c r="G85" i="48"/>
  <c r="C84" i="48"/>
  <c r="B85" i="48" s="1"/>
  <c r="K84" i="48"/>
  <c r="J84" i="48"/>
  <c r="I85" i="48" l="1"/>
  <c r="H85" i="48"/>
  <c r="G86" i="48"/>
  <c r="C85" i="48"/>
  <c r="B86" i="48"/>
  <c r="K85" i="48"/>
  <c r="J85" i="48"/>
  <c r="I86" i="48" l="1"/>
  <c r="H86" i="48"/>
  <c r="G87" i="48"/>
  <c r="K86" i="48"/>
  <c r="C86" i="48"/>
  <c r="B87" i="48" s="1"/>
  <c r="J86" i="48"/>
  <c r="I87" i="48" l="1"/>
  <c r="H87" i="48"/>
  <c r="G88" i="48"/>
  <c r="C87" i="48"/>
  <c r="B88" i="48" s="1"/>
  <c r="K87" i="48"/>
  <c r="J87" i="48"/>
  <c r="I88" i="48" l="1"/>
  <c r="H88" i="48"/>
  <c r="G89" i="48"/>
  <c r="K88" i="48"/>
  <c r="J88" i="48"/>
  <c r="C88" i="48"/>
  <c r="B89" i="48" s="1"/>
  <c r="I89" i="48" l="1"/>
  <c r="H89" i="48"/>
  <c r="G90" i="48"/>
  <c r="C89" i="48"/>
  <c r="B90" i="48" s="1"/>
  <c r="K89" i="48"/>
  <c r="J89" i="48"/>
  <c r="I90" i="48" l="1"/>
  <c r="H90" i="48"/>
  <c r="G91" i="48"/>
  <c r="C90" i="48"/>
  <c r="B91" i="48" s="1"/>
  <c r="K90" i="48"/>
  <c r="J90" i="48"/>
  <c r="I91" i="48" l="1"/>
  <c r="H91" i="48"/>
  <c r="G92" i="48"/>
  <c r="C91" i="48"/>
  <c r="B92" i="48" s="1"/>
  <c r="K91" i="48"/>
  <c r="J91" i="48"/>
  <c r="I92" i="48" l="1"/>
  <c r="H92" i="48"/>
  <c r="G93" i="48"/>
  <c r="K92" i="48"/>
  <c r="C92" i="48"/>
  <c r="B93" i="48" s="1"/>
  <c r="J92" i="48"/>
  <c r="I93" i="48" l="1"/>
  <c r="H93" i="48"/>
  <c r="G94" i="48"/>
  <c r="C93" i="48"/>
  <c r="B94" i="48" s="1"/>
  <c r="K93" i="48"/>
  <c r="J93" i="48"/>
  <c r="I94" i="48" l="1"/>
  <c r="H94" i="48"/>
  <c r="G95" i="48"/>
  <c r="C94" i="48"/>
  <c r="B95" i="48" s="1"/>
  <c r="K94" i="48"/>
  <c r="J94" i="48"/>
  <c r="I95" i="48" l="1"/>
  <c r="H95" i="48"/>
  <c r="G96" i="48"/>
  <c r="C95" i="48"/>
  <c r="B96" i="48" s="1"/>
  <c r="K95" i="48"/>
  <c r="J95" i="48"/>
  <c r="I96" i="48" l="1"/>
  <c r="H96" i="48"/>
  <c r="G97" i="48"/>
  <c r="K96" i="48"/>
  <c r="C96" i="48"/>
  <c r="B97" i="48" s="1"/>
  <c r="J96" i="48"/>
  <c r="I97" i="48" l="1"/>
  <c r="H97" i="48"/>
  <c r="G98" i="48"/>
  <c r="C97" i="48"/>
  <c r="B98" i="48" s="1"/>
  <c r="K97" i="48"/>
  <c r="J97" i="48"/>
  <c r="I98" i="48" l="1"/>
  <c r="H98" i="48"/>
  <c r="G99" i="48"/>
  <c r="K98" i="48"/>
  <c r="J98" i="48"/>
  <c r="C98" i="48"/>
  <c r="B99" i="48" s="1"/>
  <c r="I99" i="48" l="1"/>
  <c r="H99" i="48"/>
  <c r="G100" i="48"/>
  <c r="C99" i="48"/>
  <c r="B100" i="48" s="1"/>
  <c r="K99" i="48"/>
  <c r="J99" i="48"/>
  <c r="I100" i="48" l="1"/>
  <c r="H100" i="48"/>
  <c r="G101" i="48"/>
  <c r="C100" i="48"/>
  <c r="B101" i="48" s="1"/>
  <c r="K100" i="48"/>
  <c r="J100" i="48"/>
  <c r="I101" i="48" l="1"/>
  <c r="H101" i="48"/>
  <c r="G102" i="48"/>
  <c r="C101" i="48"/>
  <c r="B102" i="48" s="1"/>
  <c r="K101" i="48"/>
  <c r="J101" i="48"/>
  <c r="I102" i="48" l="1"/>
  <c r="H102" i="48"/>
  <c r="G103" i="48"/>
  <c r="K102" i="48"/>
  <c r="C102" i="48"/>
  <c r="B103" i="48" s="1"/>
  <c r="J102" i="48"/>
  <c r="I103" i="48" l="1"/>
  <c r="H103" i="48"/>
  <c r="G104" i="48"/>
  <c r="C103" i="48"/>
  <c r="B104" i="48" s="1"/>
  <c r="K103" i="48"/>
  <c r="J103" i="48"/>
  <c r="I104" i="48" l="1"/>
  <c r="H104" i="48"/>
  <c r="G105" i="48"/>
  <c r="C104" i="48"/>
  <c r="B105" i="48" s="1"/>
  <c r="K104" i="48"/>
  <c r="J104" i="48"/>
  <c r="I105" i="48" l="1"/>
  <c r="H105" i="48"/>
  <c r="G106" i="48"/>
  <c r="C105" i="48"/>
  <c r="B106" i="48" s="1"/>
  <c r="K105" i="48"/>
  <c r="J105" i="48"/>
  <c r="I106" i="48" l="1"/>
  <c r="H106" i="48"/>
  <c r="G107" i="48"/>
  <c r="K106" i="48"/>
  <c r="C106" i="48"/>
  <c r="B107" i="48" s="1"/>
  <c r="J106" i="48"/>
  <c r="I107" i="48" l="1"/>
  <c r="H107" i="48"/>
  <c r="G108" i="48"/>
  <c r="C107" i="48"/>
  <c r="B108" i="48" s="1"/>
  <c r="K107" i="48"/>
  <c r="J107" i="48"/>
  <c r="I108" i="48" l="1"/>
  <c r="H108" i="48"/>
  <c r="G109" i="48"/>
  <c r="K108" i="48"/>
  <c r="J108" i="48"/>
  <c r="C108" i="48"/>
  <c r="B109" i="48" s="1"/>
  <c r="I109" i="48" l="1"/>
  <c r="H109" i="48"/>
  <c r="G110" i="48"/>
  <c r="C109" i="48"/>
  <c r="B110" i="48" s="1"/>
  <c r="K109" i="48"/>
  <c r="J109" i="48"/>
  <c r="I110" i="48" l="1"/>
  <c r="H110" i="48"/>
  <c r="G111" i="48"/>
  <c r="C110" i="48"/>
  <c r="B111" i="48" s="1"/>
  <c r="K110" i="48"/>
  <c r="J110" i="48"/>
  <c r="I111" i="48" l="1"/>
  <c r="H111" i="48"/>
  <c r="G112" i="48"/>
  <c r="C111" i="48"/>
  <c r="B112" i="48" s="1"/>
  <c r="K111" i="48"/>
  <c r="J111" i="48"/>
  <c r="I112" i="48" l="1"/>
  <c r="H112" i="48"/>
  <c r="G113" i="48"/>
  <c r="K112" i="48"/>
  <c r="C112" i="48"/>
  <c r="B113" i="48" s="1"/>
  <c r="J112" i="48"/>
  <c r="I113" i="48" l="1"/>
  <c r="H113" i="48"/>
  <c r="G114" i="48"/>
  <c r="C113" i="48"/>
  <c r="B114" i="48" s="1"/>
  <c r="K113" i="48"/>
  <c r="J113" i="48"/>
  <c r="I114" i="48" l="1"/>
  <c r="H114" i="48"/>
  <c r="G115" i="48"/>
  <c r="C114" i="48"/>
  <c r="B115" i="48" s="1"/>
  <c r="K114" i="48"/>
  <c r="J114" i="48"/>
  <c r="J115" i="48" l="1"/>
  <c r="I115" i="48"/>
  <c r="H115" i="48"/>
  <c r="K115" i="48"/>
  <c r="C115" i="48"/>
  <c r="B116" i="48" s="1"/>
  <c r="G116" i="48"/>
  <c r="J116" i="48" l="1"/>
  <c r="I116" i="48"/>
  <c r="H116" i="48"/>
  <c r="C116" i="48"/>
  <c r="B117" i="48" s="1"/>
  <c r="G117" i="48"/>
  <c r="K116" i="48"/>
  <c r="J117" i="48" l="1"/>
  <c r="I117" i="48"/>
  <c r="H117" i="48"/>
  <c r="K117" i="48"/>
  <c r="G118" i="48"/>
  <c r="C117" i="48"/>
  <c r="B118" i="48" s="1"/>
  <c r="J118" i="48" l="1"/>
  <c r="I118" i="48"/>
  <c r="H118" i="48"/>
  <c r="C118" i="48"/>
  <c r="B119" i="48" s="1"/>
  <c r="G119" i="48"/>
  <c r="K118" i="48"/>
  <c r="J119" i="48" l="1"/>
  <c r="I119" i="48"/>
  <c r="H119" i="48"/>
  <c r="K119" i="48"/>
  <c r="C119" i="48"/>
  <c r="B120" i="48" s="1"/>
  <c r="G120" i="48"/>
  <c r="J120" i="48" l="1"/>
  <c r="I120" i="48"/>
  <c r="H120" i="48"/>
  <c r="C120" i="48"/>
  <c r="B121" i="48" s="1"/>
  <c r="G121" i="48"/>
  <c r="K120" i="48"/>
  <c r="J121" i="48" l="1"/>
  <c r="I121" i="48"/>
  <c r="H121" i="48"/>
  <c r="K121" i="48"/>
  <c r="C121" i="48"/>
  <c r="B122" i="48" s="1"/>
  <c r="G122" i="48"/>
  <c r="J122" i="48" l="1"/>
  <c r="I122" i="48"/>
  <c r="H122" i="48"/>
  <c r="C122" i="48"/>
  <c r="B123" i="48" s="1"/>
  <c r="G123" i="48"/>
  <c r="K122" i="48"/>
  <c r="J123" i="48" l="1"/>
  <c r="I123" i="48"/>
  <c r="H123" i="48"/>
  <c r="K123" i="48"/>
  <c r="C123" i="48"/>
  <c r="B124" i="48" s="1"/>
  <c r="G124" i="48"/>
  <c r="J124" i="48" l="1"/>
  <c r="I124" i="48"/>
  <c r="H124" i="48"/>
  <c r="C124" i="48"/>
  <c r="B125" i="48" s="1"/>
  <c r="G125" i="48"/>
  <c r="K124" i="48"/>
  <c r="J125" i="48" l="1"/>
  <c r="I125" i="48"/>
  <c r="H125" i="48"/>
  <c r="K125" i="48"/>
  <c r="C125" i="48"/>
  <c r="B126" i="48" s="1"/>
  <c r="G126" i="48"/>
  <c r="J126" i="48" l="1"/>
  <c r="I126" i="48"/>
  <c r="H126" i="48"/>
  <c r="C126" i="48"/>
  <c r="B127" i="48" s="1"/>
  <c r="G127" i="48"/>
  <c r="K126" i="48"/>
  <c r="J127" i="48" l="1"/>
  <c r="I127" i="48"/>
  <c r="H127" i="48"/>
  <c r="K127" i="48"/>
  <c r="C127" i="48"/>
  <c r="B128" i="48" s="1"/>
  <c r="G128" i="48"/>
  <c r="J128" i="48" l="1"/>
  <c r="I128" i="48"/>
  <c r="H128" i="48"/>
  <c r="C128" i="48"/>
  <c r="B129" i="48" s="1"/>
  <c r="G129" i="48"/>
  <c r="K128" i="48"/>
  <c r="J129" i="48" l="1"/>
  <c r="I129" i="48"/>
  <c r="H129" i="48"/>
  <c r="K129" i="48"/>
  <c r="C129" i="48"/>
  <c r="B130" i="48" s="1"/>
  <c r="G130" i="48"/>
  <c r="J130" i="48" l="1"/>
  <c r="I130" i="48"/>
  <c r="H130" i="48"/>
  <c r="C130" i="48"/>
  <c r="B131" i="48" s="1"/>
  <c r="G131" i="48"/>
  <c r="K130" i="48"/>
  <c r="J131" i="48" l="1"/>
  <c r="I131" i="48"/>
  <c r="H131" i="48"/>
  <c r="K131" i="48"/>
  <c r="C131" i="48"/>
  <c r="B132" i="48" s="1"/>
  <c r="G132" i="48"/>
  <c r="J132" i="48" l="1"/>
  <c r="I132" i="48"/>
  <c r="H132" i="48"/>
  <c r="C132" i="48"/>
  <c r="B133" i="48" s="1"/>
  <c r="G133" i="48"/>
  <c r="K132" i="48"/>
  <c r="J133" i="48" l="1"/>
  <c r="I133" i="48"/>
  <c r="H133" i="48"/>
  <c r="K133" i="48"/>
  <c r="G134" i="48"/>
  <c r="C133" i="48"/>
  <c r="B134" i="48" s="1"/>
  <c r="J134" i="48" l="1"/>
  <c r="I134" i="48"/>
  <c r="H134" i="48"/>
  <c r="C134" i="48"/>
  <c r="B135" i="48" s="1"/>
  <c r="G135" i="48"/>
  <c r="K134" i="48"/>
  <c r="J135" i="48" l="1"/>
  <c r="I135" i="48"/>
  <c r="H135" i="48"/>
  <c r="K135" i="48"/>
  <c r="C135" i="48"/>
  <c r="B136" i="48" s="1"/>
  <c r="G136" i="48"/>
  <c r="J136" i="48" l="1"/>
  <c r="I136" i="48"/>
  <c r="H136" i="48"/>
  <c r="C136" i="48"/>
  <c r="B137" i="48" s="1"/>
  <c r="G137" i="48"/>
  <c r="K136" i="48"/>
  <c r="J137" i="48" l="1"/>
  <c r="I137" i="48"/>
  <c r="H137" i="48"/>
  <c r="K137" i="48"/>
  <c r="C137" i="48"/>
  <c r="B138" i="48" s="1"/>
  <c r="G138" i="48"/>
  <c r="J138" i="48" l="1"/>
  <c r="I138" i="48"/>
  <c r="H138" i="48"/>
  <c r="C138" i="48"/>
  <c r="B139" i="48" s="1"/>
  <c r="G139" i="48"/>
  <c r="K138" i="48"/>
  <c r="J139" i="48" l="1"/>
  <c r="I139" i="48"/>
  <c r="H139" i="48"/>
  <c r="K139" i="48"/>
  <c r="C139" i="48"/>
  <c r="B140" i="48" s="1"/>
  <c r="G140" i="48"/>
  <c r="J140" i="48" l="1"/>
  <c r="I140" i="48"/>
  <c r="H140" i="48"/>
  <c r="C140" i="48"/>
  <c r="B141" i="48" s="1"/>
  <c r="G141" i="48"/>
  <c r="K140" i="48"/>
  <c r="J141" i="48" l="1"/>
  <c r="I141" i="48"/>
  <c r="H141" i="48"/>
  <c r="K141" i="48"/>
  <c r="G142" i="48"/>
  <c r="C141" i="48"/>
  <c r="B142" i="48" s="1"/>
  <c r="J142" i="48" l="1"/>
  <c r="I142" i="48"/>
  <c r="H142" i="48"/>
  <c r="C142" i="48"/>
  <c r="B143" i="48" s="1"/>
  <c r="G143" i="48"/>
  <c r="K142" i="48"/>
  <c r="J143" i="48" l="1"/>
  <c r="I143" i="48"/>
  <c r="H143" i="48"/>
  <c r="K143" i="48"/>
  <c r="C143" i="48"/>
  <c r="B144" i="48" s="1"/>
  <c r="G144" i="48"/>
  <c r="J144" i="48" l="1"/>
  <c r="I144" i="48"/>
  <c r="H144" i="48"/>
  <c r="C144" i="48"/>
  <c r="B145" i="48" s="1"/>
  <c r="G145" i="48"/>
  <c r="K144" i="48"/>
  <c r="J145" i="48" l="1"/>
  <c r="I145" i="48"/>
  <c r="H145" i="48"/>
  <c r="K145" i="48"/>
  <c r="C145" i="48"/>
  <c r="B146" i="48" s="1"/>
  <c r="G146" i="48"/>
  <c r="J146" i="48" l="1"/>
  <c r="I146" i="48"/>
  <c r="H146" i="48"/>
  <c r="C146" i="48"/>
  <c r="B147" i="48" s="1"/>
  <c r="G147" i="48"/>
  <c r="K146" i="48"/>
  <c r="J147" i="48" l="1"/>
  <c r="I147" i="48"/>
  <c r="H147" i="48"/>
  <c r="K147" i="48"/>
  <c r="C147" i="48"/>
  <c r="B148" i="48" s="1"/>
  <c r="G148" i="48"/>
  <c r="J148" i="48" l="1"/>
  <c r="I148" i="48"/>
  <c r="H148" i="48"/>
  <c r="C148" i="48"/>
  <c r="B149" i="48" s="1"/>
  <c r="G149" i="48"/>
  <c r="K148" i="48"/>
  <c r="J149" i="48" l="1"/>
  <c r="I149" i="48"/>
  <c r="H149" i="48"/>
  <c r="K149" i="48"/>
  <c r="G150" i="48"/>
  <c r="C149" i="48"/>
  <c r="B150" i="48" s="1"/>
  <c r="J150" i="48" l="1"/>
  <c r="I150" i="48"/>
  <c r="H150" i="48"/>
  <c r="C150" i="48"/>
  <c r="B151" i="48" s="1"/>
  <c r="G151" i="48"/>
  <c r="K150" i="48"/>
  <c r="J151" i="48" l="1"/>
  <c r="I151" i="48"/>
  <c r="H151" i="48"/>
  <c r="K151" i="48"/>
  <c r="C151" i="48"/>
  <c r="B152" i="48" s="1"/>
  <c r="G152" i="48"/>
  <c r="J152" i="48" l="1"/>
  <c r="I152" i="48"/>
  <c r="H152" i="48"/>
  <c r="C152" i="48"/>
  <c r="B153" i="48" s="1"/>
  <c r="G153" i="48"/>
  <c r="K152" i="48"/>
  <c r="J153" i="48" l="1"/>
  <c r="I153" i="48"/>
  <c r="H153" i="48"/>
  <c r="K153" i="48"/>
  <c r="G154" i="48"/>
  <c r="C153" i="48"/>
  <c r="B154" i="48" s="1"/>
  <c r="J154" i="48" l="1"/>
  <c r="I154" i="48"/>
  <c r="H154" i="48"/>
  <c r="C154" i="48"/>
  <c r="B155" i="48" s="1"/>
  <c r="G155" i="48"/>
  <c r="K154" i="48"/>
  <c r="J155" i="48" l="1"/>
  <c r="I155" i="48"/>
  <c r="H155" i="48"/>
  <c r="K155" i="48"/>
  <c r="C155" i="48"/>
  <c r="B156" i="48" s="1"/>
  <c r="G156" i="48"/>
  <c r="J156" i="48" l="1"/>
  <c r="I156" i="48"/>
  <c r="H156" i="48"/>
  <c r="C156" i="48"/>
  <c r="B157" i="48" s="1"/>
  <c r="G157" i="48"/>
  <c r="K156" i="48"/>
  <c r="J157" i="48" l="1"/>
  <c r="I157" i="48"/>
  <c r="H157" i="48"/>
  <c r="K157" i="48"/>
  <c r="C157" i="48"/>
  <c r="B158" i="48" s="1"/>
  <c r="G158" i="48"/>
  <c r="J158" i="48" l="1"/>
  <c r="I158" i="48"/>
  <c r="H158" i="48"/>
  <c r="C158" i="48"/>
  <c r="B159" i="48" s="1"/>
  <c r="G159" i="48"/>
  <c r="K158" i="48"/>
  <c r="J159" i="48" l="1"/>
  <c r="I159" i="48"/>
  <c r="H159" i="48"/>
  <c r="K159" i="48"/>
  <c r="C159" i="48"/>
  <c r="B160" i="48" s="1"/>
  <c r="G160" i="48"/>
  <c r="J160" i="48" l="1"/>
  <c r="I160" i="48"/>
  <c r="H160" i="48"/>
  <c r="C160" i="48"/>
  <c r="B161" i="48" s="1"/>
  <c r="G161" i="48"/>
  <c r="K160" i="48"/>
  <c r="J161" i="48" l="1"/>
  <c r="I161" i="48"/>
  <c r="H161" i="48"/>
  <c r="K161" i="48"/>
  <c r="G162" i="48"/>
  <c r="C161" i="48"/>
  <c r="B162" i="48" s="1"/>
  <c r="J162" i="48" l="1"/>
  <c r="I162" i="48"/>
  <c r="H162" i="48"/>
  <c r="C162" i="48"/>
  <c r="B163" i="48" s="1"/>
  <c r="G163" i="48"/>
  <c r="K162" i="48"/>
  <c r="J163" i="48" l="1"/>
  <c r="I163" i="48"/>
  <c r="H163" i="48"/>
  <c r="K163" i="48"/>
  <c r="C163" i="48"/>
  <c r="B164" i="48" s="1"/>
  <c r="G164" i="48"/>
  <c r="J164" i="48" l="1"/>
  <c r="I164" i="48"/>
  <c r="H164" i="48"/>
  <c r="C164" i="48"/>
  <c r="B165" i="48" s="1"/>
  <c r="G165" i="48"/>
  <c r="K164" i="48"/>
  <c r="J165" i="48" l="1"/>
  <c r="I165" i="48"/>
  <c r="H165" i="48"/>
  <c r="K165" i="48"/>
  <c r="G166" i="48"/>
  <c r="C165" i="48"/>
  <c r="B166" i="48" s="1"/>
  <c r="J166" i="48" l="1"/>
  <c r="I166" i="48"/>
  <c r="H166" i="48"/>
  <c r="C166" i="48"/>
  <c r="B167" i="48" s="1"/>
  <c r="G167" i="48"/>
  <c r="K166" i="48"/>
  <c r="J167" i="48" l="1"/>
  <c r="I167" i="48"/>
  <c r="H167" i="48"/>
  <c r="K167" i="48"/>
  <c r="C167" i="48"/>
  <c r="B168" i="48" s="1"/>
  <c r="G168" i="48"/>
  <c r="J168" i="48" l="1"/>
  <c r="I168" i="48"/>
  <c r="H168" i="48"/>
  <c r="C168" i="48"/>
  <c r="B169" i="48" s="1"/>
  <c r="G169" i="48"/>
  <c r="K168" i="48"/>
  <c r="J169" i="48" l="1"/>
  <c r="I169" i="48"/>
  <c r="H169" i="48"/>
  <c r="K169" i="48"/>
  <c r="G170" i="48"/>
  <c r="C169" i="48"/>
  <c r="B170" i="48" s="1"/>
  <c r="H170" i="48" l="1"/>
  <c r="K170" i="48"/>
  <c r="J170" i="48"/>
  <c r="I170" i="48"/>
  <c r="C170" i="48"/>
  <c r="B171" i="48" s="1"/>
  <c r="G171" i="48"/>
  <c r="H171" i="48" l="1"/>
  <c r="K171" i="48"/>
  <c r="J171" i="48"/>
  <c r="G172" i="48"/>
  <c r="C171" i="48"/>
  <c r="B172" i="48" s="1"/>
  <c r="I171" i="48"/>
  <c r="H172" i="48" l="1"/>
  <c r="K172" i="48"/>
  <c r="I172" i="48"/>
  <c r="C172" i="48"/>
  <c r="B173" i="48" s="1"/>
  <c r="G173" i="48"/>
  <c r="J172" i="48"/>
  <c r="H173" i="48" l="1"/>
  <c r="I173" i="48"/>
  <c r="G174" i="48"/>
  <c r="K173" i="48"/>
  <c r="J173" i="48"/>
  <c r="C173" i="48"/>
  <c r="B174" i="48" s="1"/>
  <c r="H174" i="48" l="1"/>
  <c r="G175" i="48"/>
  <c r="C174" i="48"/>
  <c r="B175" i="48" s="1"/>
  <c r="J174" i="48"/>
  <c r="K174" i="48"/>
  <c r="I174" i="48"/>
  <c r="H175" i="48" l="1"/>
  <c r="G176" i="48"/>
  <c r="C175" i="48"/>
  <c r="B176" i="48" s="1"/>
  <c r="K175" i="48"/>
  <c r="J175" i="48"/>
  <c r="I175" i="48"/>
  <c r="H176" i="48" l="1"/>
  <c r="I176" i="48"/>
  <c r="G177" i="48"/>
  <c r="C176" i="48"/>
  <c r="B177" i="48" s="1"/>
  <c r="K176" i="48"/>
  <c r="J176" i="48"/>
  <c r="H177" i="48" l="1"/>
  <c r="J177" i="48"/>
  <c r="I177" i="48"/>
  <c r="G178" i="48"/>
  <c r="K177" i="48"/>
  <c r="C177" i="48"/>
  <c r="B178" i="48" s="1"/>
  <c r="H178" i="48" l="1"/>
  <c r="K178" i="48"/>
  <c r="J178" i="48"/>
  <c r="I178" i="48"/>
  <c r="G179" i="48"/>
  <c r="C178" i="48"/>
  <c r="B179" i="48" s="1"/>
  <c r="H179" i="48" l="1"/>
  <c r="K179" i="48"/>
  <c r="J179" i="48"/>
  <c r="G180" i="48"/>
  <c r="C179" i="48"/>
  <c r="B180" i="48" s="1"/>
  <c r="I179" i="48"/>
  <c r="H180" i="48" l="1"/>
  <c r="K180" i="48"/>
  <c r="G181" i="48"/>
  <c r="C180" i="48"/>
  <c r="B181" i="48" s="1"/>
  <c r="J180" i="48"/>
  <c r="I180" i="48"/>
  <c r="H181" i="48" l="1"/>
  <c r="I181" i="48"/>
  <c r="J181" i="48"/>
  <c r="C181" i="48"/>
  <c r="B182" i="48" s="1"/>
  <c r="G182" i="48"/>
  <c r="K181" i="48"/>
  <c r="H182" i="48" l="1"/>
  <c r="G183" i="48"/>
  <c r="C182" i="48"/>
  <c r="B183" i="48" s="1"/>
  <c r="J182" i="48"/>
  <c r="I182" i="48"/>
  <c r="K182" i="48"/>
  <c r="K183" i="48" l="1"/>
  <c r="J183" i="48"/>
  <c r="H183" i="48"/>
  <c r="C183" i="48"/>
  <c r="B184" i="48" s="1"/>
  <c r="G184" i="48"/>
  <c r="I183" i="48"/>
  <c r="K184" i="48" l="1"/>
  <c r="J184" i="48"/>
  <c r="H184" i="48"/>
  <c r="G185" i="48"/>
  <c r="C184" i="48"/>
  <c r="B185" i="48" s="1"/>
  <c r="I184" i="48"/>
  <c r="K185" i="48" l="1"/>
  <c r="J185" i="48"/>
  <c r="I185" i="48"/>
  <c r="H185" i="48"/>
  <c r="G186" i="48"/>
  <c r="C185" i="48"/>
  <c r="B186" i="48" s="1"/>
  <c r="K186" i="48" l="1"/>
  <c r="J186" i="48"/>
  <c r="I186" i="48"/>
  <c r="H186" i="48"/>
  <c r="G187" i="48"/>
  <c r="C186" i="48"/>
  <c r="B187" i="48" s="1"/>
  <c r="K187" i="48" l="1"/>
  <c r="J187" i="48"/>
  <c r="I187" i="48"/>
  <c r="H187" i="48"/>
  <c r="G188" i="48"/>
  <c r="C187" i="48"/>
  <c r="B188" i="48" s="1"/>
  <c r="K188" i="48" l="1"/>
  <c r="J188" i="48"/>
  <c r="I188" i="48"/>
  <c r="H188" i="48"/>
  <c r="G189" i="48"/>
  <c r="C188" i="48"/>
  <c r="B189" i="48" s="1"/>
  <c r="K189" i="48" l="1"/>
  <c r="J189" i="48"/>
  <c r="I189" i="48"/>
  <c r="H189" i="48"/>
  <c r="G190" i="48"/>
  <c r="C189" i="48"/>
  <c r="B190" i="48" s="1"/>
  <c r="K190" i="48" l="1"/>
  <c r="J190" i="48"/>
  <c r="I190" i="48"/>
  <c r="H190" i="48"/>
  <c r="G191" i="48"/>
  <c r="C190" i="48"/>
  <c r="B191" i="48" s="1"/>
  <c r="K191" i="48" l="1"/>
  <c r="J191" i="48"/>
  <c r="I191" i="48"/>
  <c r="H191" i="48"/>
  <c r="G192" i="48"/>
  <c r="C191" i="48"/>
  <c r="B192" i="48" s="1"/>
  <c r="K192" i="48" l="1"/>
  <c r="J192" i="48"/>
  <c r="I192" i="48"/>
  <c r="H192" i="48"/>
  <c r="G193" i="48"/>
  <c r="C192" i="48"/>
  <c r="B193" i="48" s="1"/>
  <c r="K193" i="48" l="1"/>
  <c r="J193" i="48"/>
  <c r="I193" i="48"/>
  <c r="H193" i="48"/>
  <c r="G194" i="48"/>
  <c r="C193" i="48"/>
  <c r="B194" i="48" s="1"/>
  <c r="K194" i="48" l="1"/>
  <c r="J194" i="48"/>
  <c r="I194" i="48"/>
  <c r="H194" i="48"/>
  <c r="G195" i="48"/>
  <c r="C194" i="48"/>
  <c r="B195" i="48" s="1"/>
  <c r="K195" i="48" l="1"/>
  <c r="J195" i="48"/>
  <c r="I195" i="48"/>
  <c r="H195" i="48"/>
  <c r="G196" i="48"/>
  <c r="C195" i="48"/>
  <c r="B196" i="48" s="1"/>
  <c r="K196" i="48" l="1"/>
  <c r="J196" i="48"/>
  <c r="I196" i="48"/>
  <c r="H196" i="48"/>
  <c r="G197" i="48"/>
  <c r="C196" i="48"/>
  <c r="B197" i="48" s="1"/>
  <c r="K197" i="48" l="1"/>
  <c r="J197" i="48"/>
  <c r="I197" i="48"/>
  <c r="H197" i="48"/>
  <c r="G198" i="48"/>
  <c r="C197" i="48"/>
  <c r="B198" i="48" s="1"/>
  <c r="K198" i="48" l="1"/>
  <c r="J198" i="48"/>
  <c r="I198" i="48"/>
  <c r="H198" i="48"/>
  <c r="G199" i="48"/>
  <c r="C198" i="48"/>
  <c r="B199" i="48" s="1"/>
  <c r="K199" i="48" l="1"/>
  <c r="J199" i="48"/>
  <c r="I199" i="48"/>
  <c r="H199" i="48"/>
  <c r="G200" i="48"/>
  <c r="C199" i="48"/>
  <c r="B200" i="48" s="1"/>
  <c r="K200" i="48" l="1"/>
  <c r="J200" i="48"/>
  <c r="I200" i="48"/>
  <c r="H200" i="48"/>
  <c r="G201" i="48"/>
  <c r="C200" i="48"/>
  <c r="B201" i="48" s="1"/>
  <c r="K201" i="48" l="1"/>
  <c r="J201" i="48"/>
  <c r="I201" i="48"/>
  <c r="H201" i="48"/>
  <c r="G202" i="48"/>
  <c r="C201" i="48"/>
  <c r="B202" i="48" s="1"/>
  <c r="K202" i="48" l="1"/>
  <c r="J202" i="48"/>
  <c r="I202" i="48"/>
  <c r="H202" i="48"/>
  <c r="G203" i="48"/>
  <c r="C202" i="48"/>
  <c r="B203" i="48" s="1"/>
  <c r="K203" i="48" l="1"/>
  <c r="J203" i="48"/>
  <c r="I203" i="48"/>
  <c r="H203" i="48"/>
  <c r="G204" i="48"/>
  <c r="C203" i="48"/>
  <c r="B204" i="48" s="1"/>
  <c r="K204" i="48" l="1"/>
  <c r="J204" i="48"/>
  <c r="I204" i="48"/>
  <c r="H204" i="48"/>
  <c r="G205" i="48"/>
  <c r="C204" i="48"/>
  <c r="B205" i="48" s="1"/>
  <c r="K205" i="48" l="1"/>
  <c r="J205" i="48"/>
  <c r="I205" i="48"/>
  <c r="H205" i="48"/>
  <c r="G206" i="48"/>
  <c r="C205" i="48"/>
  <c r="B206" i="48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5" i="1"/>
  <c r="P22" i="1"/>
  <c r="P21" i="1"/>
  <c r="O21" i="1"/>
  <c r="P18" i="1"/>
  <c r="P17" i="1"/>
  <c r="O17" i="1"/>
  <c r="P14" i="1"/>
  <c r="P13" i="1"/>
  <c r="O13" i="1"/>
  <c r="P10" i="1"/>
  <c r="P9" i="1"/>
  <c r="O9" i="1"/>
  <c r="P8" i="1"/>
  <c r="P6" i="1"/>
  <c r="P5" i="1"/>
  <c r="O5" i="1"/>
  <c r="O6" i="1"/>
  <c r="O7" i="1"/>
  <c r="P7" i="1"/>
  <c r="O8" i="1"/>
  <c r="O10" i="1"/>
  <c r="O11" i="1"/>
  <c r="P11" i="1"/>
  <c r="O12" i="1"/>
  <c r="P12" i="1"/>
  <c r="O14" i="1"/>
  <c r="O15" i="1"/>
  <c r="P15" i="1"/>
  <c r="O16" i="1"/>
  <c r="P16" i="1"/>
  <c r="O18" i="1"/>
  <c r="O19" i="1"/>
  <c r="P19" i="1"/>
  <c r="O20" i="1"/>
  <c r="P20" i="1"/>
  <c r="O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E12" i="1"/>
  <c r="F12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D46" i="1"/>
  <c r="C46" i="1"/>
  <c r="D45" i="1"/>
  <c r="C45" i="1"/>
  <c r="C111" i="36"/>
  <c r="E4" i="36"/>
  <c r="F4" i="36"/>
  <c r="G4" i="36"/>
  <c r="H4" i="36"/>
  <c r="I4" i="36"/>
  <c r="K4" i="36"/>
  <c r="E5" i="36"/>
  <c r="E6" i="36" s="1"/>
  <c r="F5" i="36"/>
  <c r="F6" i="36" s="1"/>
  <c r="G5" i="36"/>
  <c r="H5" i="36"/>
  <c r="I5" i="36"/>
  <c r="I6" i="36" s="1"/>
  <c r="K5" i="36"/>
  <c r="K6" i="36" s="1"/>
  <c r="D5" i="36"/>
  <c r="D4" i="36"/>
  <c r="K206" i="48" l="1"/>
  <c r="J206" i="48"/>
  <c r="I206" i="48"/>
  <c r="H206" i="48"/>
  <c r="G207" i="48"/>
  <c r="C206" i="48"/>
  <c r="B207" i="48" s="1"/>
  <c r="N46" i="1"/>
  <c r="M46" i="1"/>
  <c r="N45" i="1"/>
  <c r="M45" i="1"/>
  <c r="P46" i="1"/>
  <c r="O46" i="1"/>
  <c r="H6" i="36"/>
  <c r="D6" i="36"/>
  <c r="G6" i="36"/>
  <c r="K207" i="48" l="1"/>
  <c r="J207" i="48"/>
  <c r="I207" i="48"/>
  <c r="H207" i="48"/>
  <c r="G208" i="48"/>
  <c r="C207" i="48"/>
  <c r="B208" i="48" s="1"/>
  <c r="N51" i="1"/>
  <c r="N49" i="1"/>
  <c r="N52" i="1" s="1"/>
  <c r="M47" i="1"/>
  <c r="R50" i="1"/>
  <c r="R51" i="1" s="1"/>
  <c r="N47" i="1"/>
  <c r="N50" i="1"/>
  <c r="E9" i="44"/>
  <c r="F9" i="44"/>
  <c r="G9" i="44"/>
  <c r="H9" i="44"/>
  <c r="I9" i="44"/>
  <c r="J9" i="44"/>
  <c r="K9" i="44"/>
  <c r="L9" i="44"/>
  <c r="E8" i="44"/>
  <c r="F8" i="44"/>
  <c r="G8" i="44"/>
  <c r="H8" i="44"/>
  <c r="I8" i="44"/>
  <c r="J8" i="44"/>
  <c r="K8" i="44"/>
  <c r="L8" i="44"/>
  <c r="E7" i="44"/>
  <c r="F7" i="44"/>
  <c r="G7" i="44"/>
  <c r="H7" i="44"/>
  <c r="I7" i="44"/>
  <c r="J7" i="44"/>
  <c r="K7" i="44"/>
  <c r="L7" i="44"/>
  <c r="F6" i="44"/>
  <c r="G6" i="44"/>
  <c r="H6" i="44"/>
  <c r="I6" i="44"/>
  <c r="J6" i="44"/>
  <c r="K6" i="44"/>
  <c r="L6" i="44"/>
  <c r="G5" i="44"/>
  <c r="H5" i="44"/>
  <c r="I5" i="44"/>
  <c r="J5" i="44"/>
  <c r="K5" i="44"/>
  <c r="L5" i="44"/>
  <c r="D9" i="44"/>
  <c r="D8" i="44"/>
  <c r="K208" i="48" l="1"/>
  <c r="J208" i="48"/>
  <c r="I208" i="48"/>
  <c r="H208" i="48"/>
  <c r="G209" i="48"/>
  <c r="C208" i="48"/>
  <c r="B209" i="48" s="1"/>
  <c r="N54" i="1"/>
  <c r="S49" i="1" s="1"/>
  <c r="T49" i="1" s="1"/>
  <c r="N53" i="1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s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A230" i="42" s="1"/>
  <c r="A231" i="42" s="1"/>
  <c r="A232" i="42" s="1"/>
  <c r="A233" i="42" s="1"/>
  <c r="A234" i="42" s="1"/>
  <c r="A235" i="42" s="1"/>
  <c r="A236" i="42" s="1"/>
  <c r="A237" i="42" s="1"/>
  <c r="A238" i="42" s="1"/>
  <c r="A239" i="42" s="1"/>
  <c r="A240" i="42" s="1"/>
  <c r="A241" i="42" s="1"/>
  <c r="A242" i="42" s="1"/>
  <c r="A243" i="42" s="1"/>
  <c r="A244" i="42" s="1"/>
  <c r="A245" i="42" s="1"/>
  <c r="A246" i="42" s="1"/>
  <c r="A247" i="42" s="1"/>
  <c r="A248" i="42" s="1"/>
  <c r="A249" i="42" s="1"/>
  <c r="A250" i="42" s="1"/>
  <c r="A251" i="42" s="1"/>
  <c r="A252" i="42" s="1"/>
  <c r="A253" i="42" s="1"/>
  <c r="A254" i="42" s="1"/>
  <c r="G4" i="42"/>
  <c r="C3" i="42" s="1"/>
  <c r="B4" i="42" s="1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A196" i="40" s="1"/>
  <c r="A197" i="40" s="1"/>
  <c r="A198" i="40" s="1"/>
  <c r="A199" i="40" s="1"/>
  <c r="A200" i="40" s="1"/>
  <c r="A201" i="40" s="1"/>
  <c r="A202" i="40" s="1"/>
  <c r="A203" i="40" s="1"/>
  <c r="A204" i="40" s="1"/>
  <c r="A205" i="40" s="1"/>
  <c r="A206" i="40" s="1"/>
  <c r="A207" i="40" s="1"/>
  <c r="A208" i="40" s="1"/>
  <c r="A209" i="40" s="1"/>
  <c r="A210" i="40" s="1"/>
  <c r="A211" i="40" s="1"/>
  <c r="A212" i="40" s="1"/>
  <c r="A213" i="40" s="1"/>
  <c r="A214" i="40" s="1"/>
  <c r="A215" i="40" s="1"/>
  <c r="A216" i="40" s="1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A236" i="40" s="1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A254" i="40" s="1"/>
  <c r="G4" i="40"/>
  <c r="C3" i="40" s="1"/>
  <c r="B4" i="40" s="1"/>
  <c r="K209" i="48" l="1"/>
  <c r="J209" i="48"/>
  <c r="I209" i="48"/>
  <c r="H209" i="48"/>
  <c r="G210" i="48"/>
  <c r="C209" i="48"/>
  <c r="B210" i="48" s="1"/>
  <c r="N55" i="1"/>
  <c r="S50" i="1" s="1"/>
  <c r="T50" i="1" s="1"/>
  <c r="U49" i="1" s="1"/>
  <c r="G5" i="42"/>
  <c r="J4" i="42"/>
  <c r="C4" i="42"/>
  <c r="B5" i="42" s="1"/>
  <c r="I4" i="42"/>
  <c r="K4" i="42"/>
  <c r="H4" i="42"/>
  <c r="I4" i="40"/>
  <c r="G5" i="40"/>
  <c r="J4" i="40"/>
  <c r="H4" i="40"/>
  <c r="K4" i="40"/>
  <c r="C4" i="40"/>
  <c r="B5" i="40" s="1"/>
  <c r="K210" i="48" l="1"/>
  <c r="J210" i="48"/>
  <c r="I210" i="48"/>
  <c r="H210" i="48"/>
  <c r="G211" i="48"/>
  <c r="C210" i="48"/>
  <c r="B211" i="48" s="1"/>
  <c r="S51" i="1"/>
  <c r="G6" i="42"/>
  <c r="K5" i="42"/>
  <c r="J5" i="42"/>
  <c r="C5" i="42"/>
  <c r="B6" i="42" s="1"/>
  <c r="H5" i="42"/>
  <c r="I5" i="42"/>
  <c r="J5" i="40"/>
  <c r="C5" i="40"/>
  <c r="B6" i="40" s="1"/>
  <c r="G6" i="40"/>
  <c r="K5" i="40"/>
  <c r="I5" i="40"/>
  <c r="H5" i="40"/>
  <c r="K211" i="48" l="1"/>
  <c r="J211" i="48"/>
  <c r="I211" i="48"/>
  <c r="H211" i="48"/>
  <c r="G212" i="48"/>
  <c r="C211" i="48"/>
  <c r="B212" i="48" s="1"/>
  <c r="G7" i="42"/>
  <c r="K6" i="42"/>
  <c r="J6" i="42"/>
  <c r="C6" i="42"/>
  <c r="B7" i="42" s="1"/>
  <c r="H6" i="42"/>
  <c r="I6" i="42"/>
  <c r="J6" i="40"/>
  <c r="C6" i="40"/>
  <c r="B7" i="40" s="1"/>
  <c r="G7" i="40"/>
  <c r="K6" i="40"/>
  <c r="I6" i="40"/>
  <c r="H6" i="40"/>
  <c r="K212" i="48" l="1"/>
  <c r="J212" i="48"/>
  <c r="I212" i="48"/>
  <c r="H212" i="48"/>
  <c r="G213" i="48"/>
  <c r="C212" i="48"/>
  <c r="B213" i="48" s="1"/>
  <c r="G8" i="42"/>
  <c r="K7" i="42"/>
  <c r="J7" i="42"/>
  <c r="C7" i="42"/>
  <c r="B8" i="42" s="1"/>
  <c r="I7" i="42"/>
  <c r="H7" i="42"/>
  <c r="J7" i="40"/>
  <c r="C7" i="40"/>
  <c r="B8" i="40" s="1"/>
  <c r="G8" i="40"/>
  <c r="K7" i="40"/>
  <c r="I7" i="40"/>
  <c r="H7" i="40"/>
  <c r="K213" i="48" l="1"/>
  <c r="J213" i="48"/>
  <c r="I213" i="48"/>
  <c r="H213" i="48"/>
  <c r="G214" i="48"/>
  <c r="C213" i="48"/>
  <c r="B214" i="48" s="1"/>
  <c r="G9" i="42"/>
  <c r="K8" i="42"/>
  <c r="J8" i="42"/>
  <c r="C8" i="42"/>
  <c r="B9" i="42" s="1"/>
  <c r="I8" i="42"/>
  <c r="H8" i="42"/>
  <c r="J8" i="40"/>
  <c r="C8" i="40"/>
  <c r="B9" i="40" s="1"/>
  <c r="K8" i="40"/>
  <c r="I8" i="40"/>
  <c r="H8" i="40"/>
  <c r="G9" i="40"/>
  <c r="K214" i="48" l="1"/>
  <c r="J214" i="48"/>
  <c r="I214" i="48"/>
  <c r="H214" i="48"/>
  <c r="G215" i="48"/>
  <c r="C214" i="48"/>
  <c r="B215" i="48" s="1"/>
  <c r="G10" i="42"/>
  <c r="K9" i="42"/>
  <c r="C9" i="42"/>
  <c r="B10" i="42" s="1"/>
  <c r="J9" i="42"/>
  <c r="I9" i="42"/>
  <c r="H9" i="42"/>
  <c r="J9" i="40"/>
  <c r="C9" i="40"/>
  <c r="B10" i="40" s="1"/>
  <c r="G10" i="40"/>
  <c r="K9" i="40"/>
  <c r="I9" i="40"/>
  <c r="H9" i="40"/>
  <c r="K215" i="48" l="1"/>
  <c r="J215" i="48"/>
  <c r="I215" i="48"/>
  <c r="H215" i="48"/>
  <c r="G216" i="48"/>
  <c r="C215" i="48"/>
  <c r="B216" i="48" s="1"/>
  <c r="G11" i="42"/>
  <c r="K10" i="42"/>
  <c r="C10" i="42"/>
  <c r="B11" i="42" s="1"/>
  <c r="J10" i="42"/>
  <c r="I10" i="42"/>
  <c r="H10" i="42"/>
  <c r="J10" i="40"/>
  <c r="C10" i="40"/>
  <c r="B11" i="40" s="1"/>
  <c r="G11" i="40"/>
  <c r="K10" i="40"/>
  <c r="I10" i="40"/>
  <c r="H10" i="40"/>
  <c r="K216" i="48" l="1"/>
  <c r="J216" i="48"/>
  <c r="I216" i="48"/>
  <c r="H216" i="48"/>
  <c r="G217" i="48"/>
  <c r="C216" i="48"/>
  <c r="B217" i="48" s="1"/>
  <c r="G12" i="42"/>
  <c r="K11" i="42"/>
  <c r="C11" i="42"/>
  <c r="B12" i="42" s="1"/>
  <c r="J11" i="42"/>
  <c r="I11" i="42"/>
  <c r="H11" i="42"/>
  <c r="J11" i="40"/>
  <c r="C11" i="40"/>
  <c r="B12" i="40" s="1"/>
  <c r="G12" i="40"/>
  <c r="K11" i="40"/>
  <c r="I11" i="40"/>
  <c r="H11" i="40"/>
  <c r="K217" i="48" l="1"/>
  <c r="J217" i="48"/>
  <c r="I217" i="48"/>
  <c r="H217" i="48"/>
  <c r="G218" i="48"/>
  <c r="C217" i="48"/>
  <c r="B218" i="48" s="1"/>
  <c r="G13" i="42"/>
  <c r="K12" i="42"/>
  <c r="J12" i="42"/>
  <c r="C12" i="42"/>
  <c r="B13" i="42" s="1"/>
  <c r="H12" i="42"/>
  <c r="I12" i="42"/>
  <c r="J12" i="40"/>
  <c r="C12" i="40"/>
  <c r="B13" i="40" s="1"/>
  <c r="G13" i="40"/>
  <c r="K12" i="40"/>
  <c r="I12" i="40"/>
  <c r="H12" i="40"/>
  <c r="K218" i="48" l="1"/>
  <c r="J218" i="48"/>
  <c r="I218" i="48"/>
  <c r="H218" i="48"/>
  <c r="G219" i="48"/>
  <c r="C218" i="48"/>
  <c r="B219" i="48" s="1"/>
  <c r="G14" i="42"/>
  <c r="K13" i="42"/>
  <c r="J13" i="42"/>
  <c r="C13" i="42"/>
  <c r="B14" i="42" s="1"/>
  <c r="H13" i="42"/>
  <c r="I13" i="42"/>
  <c r="J13" i="40"/>
  <c r="C13" i="40"/>
  <c r="B14" i="40" s="1"/>
  <c r="G14" i="40"/>
  <c r="K13" i="40"/>
  <c r="I13" i="40"/>
  <c r="H13" i="40"/>
  <c r="K219" i="48" l="1"/>
  <c r="J219" i="48"/>
  <c r="I219" i="48"/>
  <c r="H219" i="48"/>
  <c r="G220" i="48"/>
  <c r="C219" i="48"/>
  <c r="B220" i="48" s="1"/>
  <c r="J14" i="42"/>
  <c r="C14" i="42"/>
  <c r="B15" i="42" s="1"/>
  <c r="K14" i="42"/>
  <c r="H14" i="42"/>
  <c r="G15" i="42"/>
  <c r="I14" i="42"/>
  <c r="J14" i="40"/>
  <c r="C14" i="40"/>
  <c r="B15" i="40" s="1"/>
  <c r="G15" i="40"/>
  <c r="K14" i="40"/>
  <c r="I14" i="40"/>
  <c r="H14" i="40"/>
  <c r="K220" i="48" l="1"/>
  <c r="J220" i="48"/>
  <c r="I220" i="48"/>
  <c r="H220" i="48"/>
  <c r="G221" i="48"/>
  <c r="C220" i="48"/>
  <c r="B221" i="48" s="1"/>
  <c r="J15" i="42"/>
  <c r="C15" i="42"/>
  <c r="B16" i="42" s="1"/>
  <c r="H15" i="42"/>
  <c r="K15" i="42"/>
  <c r="I15" i="42"/>
  <c r="G16" i="42"/>
  <c r="J15" i="40"/>
  <c r="C15" i="40"/>
  <c r="B16" i="40" s="1"/>
  <c r="G16" i="40"/>
  <c r="K15" i="40"/>
  <c r="I15" i="40"/>
  <c r="H15" i="40"/>
  <c r="K221" i="48" l="1"/>
  <c r="J221" i="48"/>
  <c r="I221" i="48"/>
  <c r="H221" i="48"/>
  <c r="G222" i="48"/>
  <c r="C221" i="48"/>
  <c r="B222" i="48" s="1"/>
  <c r="J16" i="42"/>
  <c r="C16" i="42"/>
  <c r="B17" i="42" s="1"/>
  <c r="H16" i="42"/>
  <c r="K16" i="42"/>
  <c r="I16" i="42"/>
  <c r="G17" i="42"/>
  <c r="J16" i="40"/>
  <c r="C16" i="40"/>
  <c r="B17" i="40" s="1"/>
  <c r="G17" i="40"/>
  <c r="K16" i="40"/>
  <c r="I16" i="40"/>
  <c r="H16" i="40"/>
  <c r="K222" i="48" l="1"/>
  <c r="J222" i="48"/>
  <c r="I222" i="48"/>
  <c r="H222" i="48"/>
  <c r="G223" i="48"/>
  <c r="C222" i="48"/>
  <c r="B223" i="48" s="1"/>
  <c r="J17" i="42"/>
  <c r="C17" i="42"/>
  <c r="B18" i="42" s="1"/>
  <c r="H17" i="42"/>
  <c r="K17" i="42"/>
  <c r="I17" i="42"/>
  <c r="G18" i="42"/>
  <c r="J17" i="40"/>
  <c r="C17" i="40"/>
  <c r="B18" i="40" s="1"/>
  <c r="G18" i="40"/>
  <c r="K17" i="40"/>
  <c r="I17" i="40"/>
  <c r="H17" i="40"/>
  <c r="K223" i="48" l="1"/>
  <c r="J223" i="48"/>
  <c r="I223" i="48"/>
  <c r="H223" i="48"/>
  <c r="G224" i="48"/>
  <c r="C223" i="48"/>
  <c r="B224" i="48" s="1"/>
  <c r="J18" i="42"/>
  <c r="C18" i="42"/>
  <c r="B19" i="42" s="1"/>
  <c r="H18" i="42"/>
  <c r="K18" i="42"/>
  <c r="I18" i="42"/>
  <c r="G19" i="42"/>
  <c r="J18" i="40"/>
  <c r="C18" i="40"/>
  <c r="B19" i="40" s="1"/>
  <c r="G19" i="40"/>
  <c r="K18" i="40"/>
  <c r="I18" i="40"/>
  <c r="H18" i="40"/>
  <c r="K224" i="48" l="1"/>
  <c r="J224" i="48"/>
  <c r="I224" i="48"/>
  <c r="H224" i="48"/>
  <c r="G225" i="48"/>
  <c r="C224" i="48"/>
  <c r="B225" i="48" s="1"/>
  <c r="J19" i="42"/>
  <c r="C19" i="42"/>
  <c r="B20" i="42" s="1"/>
  <c r="H19" i="42"/>
  <c r="K19" i="42"/>
  <c r="I19" i="42"/>
  <c r="G20" i="42"/>
  <c r="J19" i="40"/>
  <c r="C19" i="40"/>
  <c r="B20" i="40" s="1"/>
  <c r="G20" i="40"/>
  <c r="K19" i="40"/>
  <c r="I19" i="40"/>
  <c r="H19" i="40"/>
  <c r="K225" i="48" l="1"/>
  <c r="J225" i="48"/>
  <c r="I225" i="48"/>
  <c r="H225" i="48"/>
  <c r="G226" i="48"/>
  <c r="C225" i="48"/>
  <c r="B226" i="48" s="1"/>
  <c r="J20" i="42"/>
  <c r="C20" i="42"/>
  <c r="B21" i="42" s="1"/>
  <c r="H20" i="42"/>
  <c r="K20" i="42"/>
  <c r="I20" i="42"/>
  <c r="G21" i="42"/>
  <c r="J20" i="40"/>
  <c r="C20" i="40"/>
  <c r="B21" i="40" s="1"/>
  <c r="G21" i="40"/>
  <c r="K20" i="40"/>
  <c r="I20" i="40"/>
  <c r="H20" i="40"/>
  <c r="K226" i="48" l="1"/>
  <c r="J226" i="48"/>
  <c r="I226" i="48"/>
  <c r="H226" i="48"/>
  <c r="G227" i="48"/>
  <c r="C226" i="48"/>
  <c r="B227" i="48" s="1"/>
  <c r="J21" i="42"/>
  <c r="C21" i="42"/>
  <c r="B22" i="42" s="1"/>
  <c r="H21" i="42"/>
  <c r="K21" i="42"/>
  <c r="I21" i="42"/>
  <c r="G22" i="42"/>
  <c r="J21" i="40"/>
  <c r="C21" i="40"/>
  <c r="B22" i="40" s="1"/>
  <c r="G22" i="40"/>
  <c r="K21" i="40"/>
  <c r="I21" i="40"/>
  <c r="H21" i="40"/>
  <c r="K227" i="48" l="1"/>
  <c r="J227" i="48"/>
  <c r="I227" i="48"/>
  <c r="H227" i="48"/>
  <c r="G228" i="48"/>
  <c r="C227" i="48"/>
  <c r="B228" i="48" s="1"/>
  <c r="J22" i="42"/>
  <c r="C22" i="42"/>
  <c r="B23" i="42" s="1"/>
  <c r="H22" i="42"/>
  <c r="K22" i="42"/>
  <c r="I22" i="42"/>
  <c r="G23" i="42"/>
  <c r="J22" i="40"/>
  <c r="C22" i="40"/>
  <c r="B23" i="40" s="1"/>
  <c r="G23" i="40"/>
  <c r="K22" i="40"/>
  <c r="I22" i="40"/>
  <c r="H22" i="40"/>
  <c r="K228" i="48" l="1"/>
  <c r="J228" i="48"/>
  <c r="I228" i="48"/>
  <c r="H228" i="48"/>
  <c r="G229" i="48"/>
  <c r="C228" i="48"/>
  <c r="B229" i="48" s="1"/>
  <c r="J23" i="42"/>
  <c r="C23" i="42"/>
  <c r="B24" i="42" s="1"/>
  <c r="H23" i="42"/>
  <c r="K23" i="42"/>
  <c r="I23" i="42"/>
  <c r="G24" i="42"/>
  <c r="H23" i="40"/>
  <c r="G24" i="40"/>
  <c r="K23" i="40"/>
  <c r="C23" i="40"/>
  <c r="B24" i="40" s="1"/>
  <c r="J23" i="40"/>
  <c r="I23" i="40"/>
  <c r="K229" i="48" l="1"/>
  <c r="J229" i="48"/>
  <c r="I229" i="48"/>
  <c r="H229" i="48"/>
  <c r="G230" i="48"/>
  <c r="C229" i="48"/>
  <c r="B230" i="48" s="1"/>
  <c r="J24" i="42"/>
  <c r="C24" i="42"/>
  <c r="B25" i="42" s="1"/>
  <c r="H24" i="42"/>
  <c r="K24" i="42"/>
  <c r="I24" i="42"/>
  <c r="G25" i="42"/>
  <c r="H24" i="40"/>
  <c r="G25" i="40"/>
  <c r="K24" i="40"/>
  <c r="C24" i="40"/>
  <c r="B25" i="40" s="1"/>
  <c r="J24" i="40"/>
  <c r="I24" i="40"/>
  <c r="K230" i="48" l="1"/>
  <c r="J230" i="48"/>
  <c r="I230" i="48"/>
  <c r="H230" i="48"/>
  <c r="G231" i="48"/>
  <c r="C230" i="48"/>
  <c r="B231" i="48" s="1"/>
  <c r="J25" i="42"/>
  <c r="C25" i="42"/>
  <c r="B26" i="42" s="1"/>
  <c r="H25" i="42"/>
  <c r="K25" i="42"/>
  <c r="I25" i="42"/>
  <c r="G26" i="42"/>
  <c r="H25" i="40"/>
  <c r="G26" i="40"/>
  <c r="K25" i="40"/>
  <c r="C25" i="40"/>
  <c r="B26" i="40" s="1"/>
  <c r="J25" i="40"/>
  <c r="I25" i="40"/>
  <c r="K231" i="48" l="1"/>
  <c r="J231" i="48"/>
  <c r="I231" i="48"/>
  <c r="H231" i="48"/>
  <c r="G232" i="48"/>
  <c r="C231" i="48"/>
  <c r="B232" i="48" s="1"/>
  <c r="J26" i="42"/>
  <c r="C26" i="42"/>
  <c r="B27" i="42" s="1"/>
  <c r="H26" i="42"/>
  <c r="K26" i="42"/>
  <c r="I26" i="42"/>
  <c r="G27" i="42"/>
  <c r="H26" i="40"/>
  <c r="G27" i="40"/>
  <c r="K26" i="40"/>
  <c r="C26" i="40"/>
  <c r="B27" i="40" s="1"/>
  <c r="J26" i="40"/>
  <c r="I26" i="40"/>
  <c r="K232" i="48" l="1"/>
  <c r="J232" i="48"/>
  <c r="I232" i="48"/>
  <c r="H232" i="48"/>
  <c r="G233" i="48"/>
  <c r="C232" i="48"/>
  <c r="B233" i="48" s="1"/>
  <c r="J27" i="42"/>
  <c r="C27" i="42"/>
  <c r="B28" i="42" s="1"/>
  <c r="H27" i="42"/>
  <c r="K27" i="42"/>
  <c r="I27" i="42"/>
  <c r="G28" i="42"/>
  <c r="H27" i="40"/>
  <c r="G28" i="40"/>
  <c r="K27" i="40"/>
  <c r="C27" i="40"/>
  <c r="B28" i="40" s="1"/>
  <c r="J27" i="40"/>
  <c r="I27" i="40"/>
  <c r="K233" i="48" l="1"/>
  <c r="J233" i="48"/>
  <c r="I233" i="48"/>
  <c r="H233" i="48"/>
  <c r="G234" i="48"/>
  <c r="C233" i="48"/>
  <c r="B234" i="48" s="1"/>
  <c r="J28" i="42"/>
  <c r="C28" i="42"/>
  <c r="B29" i="42" s="1"/>
  <c r="H28" i="42"/>
  <c r="K28" i="42"/>
  <c r="I28" i="42"/>
  <c r="G29" i="42"/>
  <c r="H28" i="40"/>
  <c r="G29" i="40"/>
  <c r="K28" i="40"/>
  <c r="C28" i="40"/>
  <c r="B29" i="40" s="1"/>
  <c r="J28" i="40"/>
  <c r="I28" i="40"/>
  <c r="K234" i="48" l="1"/>
  <c r="J234" i="48"/>
  <c r="I234" i="48"/>
  <c r="H234" i="48"/>
  <c r="G235" i="48"/>
  <c r="C234" i="48"/>
  <c r="B235" i="48" s="1"/>
  <c r="J29" i="42"/>
  <c r="C29" i="42"/>
  <c r="B30" i="42" s="1"/>
  <c r="H29" i="42"/>
  <c r="K29" i="42"/>
  <c r="I29" i="42"/>
  <c r="G30" i="42"/>
  <c r="H29" i="40"/>
  <c r="G30" i="40"/>
  <c r="K29" i="40"/>
  <c r="C29" i="40"/>
  <c r="B30" i="40" s="1"/>
  <c r="J29" i="40"/>
  <c r="I29" i="40"/>
  <c r="K235" i="48" l="1"/>
  <c r="J235" i="48"/>
  <c r="I235" i="48"/>
  <c r="H235" i="48"/>
  <c r="G236" i="48"/>
  <c r="C235" i="48"/>
  <c r="B236" i="48" s="1"/>
  <c r="J30" i="42"/>
  <c r="C30" i="42"/>
  <c r="B31" i="42" s="1"/>
  <c r="H30" i="42"/>
  <c r="K30" i="42"/>
  <c r="I30" i="42"/>
  <c r="G31" i="42"/>
  <c r="H30" i="40"/>
  <c r="G31" i="40"/>
  <c r="K30" i="40"/>
  <c r="C30" i="40"/>
  <c r="B31" i="40" s="1"/>
  <c r="J30" i="40"/>
  <c r="I30" i="40"/>
  <c r="K236" i="48" l="1"/>
  <c r="J236" i="48"/>
  <c r="I236" i="48"/>
  <c r="H236" i="48"/>
  <c r="G237" i="48"/>
  <c r="C236" i="48"/>
  <c r="B237" i="48" s="1"/>
  <c r="J31" i="42"/>
  <c r="C31" i="42"/>
  <c r="B32" i="42" s="1"/>
  <c r="H31" i="42"/>
  <c r="K31" i="42"/>
  <c r="I31" i="42"/>
  <c r="G32" i="42"/>
  <c r="H31" i="40"/>
  <c r="G32" i="40"/>
  <c r="K31" i="40"/>
  <c r="C31" i="40"/>
  <c r="B32" i="40" s="1"/>
  <c r="J31" i="40"/>
  <c r="I31" i="40"/>
  <c r="K237" i="48" l="1"/>
  <c r="J237" i="48"/>
  <c r="I237" i="48"/>
  <c r="H237" i="48"/>
  <c r="G238" i="48"/>
  <c r="C237" i="48"/>
  <c r="B238" i="48" s="1"/>
  <c r="J32" i="42"/>
  <c r="C32" i="42"/>
  <c r="B33" i="42" s="1"/>
  <c r="H32" i="42"/>
  <c r="K32" i="42"/>
  <c r="I32" i="42"/>
  <c r="G33" i="42"/>
  <c r="H32" i="40"/>
  <c r="G33" i="40"/>
  <c r="K32" i="40"/>
  <c r="C32" i="40"/>
  <c r="B33" i="40" s="1"/>
  <c r="J32" i="40"/>
  <c r="I32" i="40"/>
  <c r="K238" i="48" l="1"/>
  <c r="J238" i="48"/>
  <c r="I238" i="48"/>
  <c r="H238" i="48"/>
  <c r="G239" i="48"/>
  <c r="C238" i="48"/>
  <c r="B239" i="48" s="1"/>
  <c r="J33" i="42"/>
  <c r="C33" i="42"/>
  <c r="B34" i="42" s="1"/>
  <c r="H33" i="42"/>
  <c r="K33" i="42"/>
  <c r="I33" i="42"/>
  <c r="G34" i="42"/>
  <c r="H33" i="40"/>
  <c r="G34" i="40"/>
  <c r="K33" i="40"/>
  <c r="C33" i="40"/>
  <c r="B34" i="40" s="1"/>
  <c r="J33" i="40"/>
  <c r="I33" i="40"/>
  <c r="K239" i="48" l="1"/>
  <c r="J239" i="48"/>
  <c r="I239" i="48"/>
  <c r="H239" i="48"/>
  <c r="G240" i="48"/>
  <c r="C239" i="48"/>
  <c r="B240" i="48" s="1"/>
  <c r="J34" i="42"/>
  <c r="C34" i="42"/>
  <c r="B35" i="42" s="1"/>
  <c r="H34" i="42"/>
  <c r="K34" i="42"/>
  <c r="I34" i="42"/>
  <c r="G35" i="42"/>
  <c r="H34" i="40"/>
  <c r="G35" i="40"/>
  <c r="K34" i="40"/>
  <c r="C34" i="40"/>
  <c r="B35" i="40" s="1"/>
  <c r="J34" i="40"/>
  <c r="I34" i="40"/>
  <c r="K240" i="48" l="1"/>
  <c r="J240" i="48"/>
  <c r="I240" i="48"/>
  <c r="H240" i="48"/>
  <c r="G241" i="48"/>
  <c r="C240" i="48"/>
  <c r="B241" i="48" s="1"/>
  <c r="J35" i="42"/>
  <c r="C35" i="42"/>
  <c r="B36" i="42" s="1"/>
  <c r="H35" i="42"/>
  <c r="K35" i="42"/>
  <c r="I35" i="42"/>
  <c r="G36" i="42"/>
  <c r="H35" i="40"/>
  <c r="G36" i="40"/>
  <c r="K35" i="40"/>
  <c r="C35" i="40"/>
  <c r="B36" i="40" s="1"/>
  <c r="J35" i="40"/>
  <c r="I35" i="40"/>
  <c r="K241" i="48" l="1"/>
  <c r="J241" i="48"/>
  <c r="I241" i="48"/>
  <c r="H241" i="48"/>
  <c r="G242" i="48"/>
  <c r="C241" i="48"/>
  <c r="B242" i="48" s="1"/>
  <c r="J36" i="42"/>
  <c r="C36" i="42"/>
  <c r="B37" i="42" s="1"/>
  <c r="H36" i="42"/>
  <c r="K36" i="42"/>
  <c r="I36" i="42"/>
  <c r="G37" i="42"/>
  <c r="H36" i="40"/>
  <c r="G37" i="40"/>
  <c r="K36" i="40"/>
  <c r="C36" i="40"/>
  <c r="B37" i="40" s="1"/>
  <c r="J36" i="40"/>
  <c r="I36" i="40"/>
  <c r="K242" i="48" l="1"/>
  <c r="J242" i="48"/>
  <c r="I242" i="48"/>
  <c r="H242" i="48"/>
  <c r="G243" i="48"/>
  <c r="C242" i="48"/>
  <c r="B243" i="48" s="1"/>
  <c r="J37" i="42"/>
  <c r="C37" i="42"/>
  <c r="B38" i="42" s="1"/>
  <c r="H37" i="42"/>
  <c r="K37" i="42"/>
  <c r="I37" i="42"/>
  <c r="G38" i="42"/>
  <c r="H37" i="40"/>
  <c r="G38" i="40"/>
  <c r="K37" i="40"/>
  <c r="C37" i="40"/>
  <c r="B38" i="40" s="1"/>
  <c r="J37" i="40"/>
  <c r="I37" i="40"/>
  <c r="K243" i="48" l="1"/>
  <c r="J243" i="48"/>
  <c r="I243" i="48"/>
  <c r="H243" i="48"/>
  <c r="G244" i="48"/>
  <c r="C243" i="48"/>
  <c r="B244" i="48" s="1"/>
  <c r="J38" i="42"/>
  <c r="C38" i="42"/>
  <c r="B39" i="42" s="1"/>
  <c r="H38" i="42"/>
  <c r="K38" i="42"/>
  <c r="I38" i="42"/>
  <c r="G39" i="42"/>
  <c r="H38" i="40"/>
  <c r="G39" i="40"/>
  <c r="K38" i="40"/>
  <c r="C38" i="40"/>
  <c r="B39" i="40" s="1"/>
  <c r="J38" i="40"/>
  <c r="I38" i="40"/>
  <c r="K244" i="48" l="1"/>
  <c r="J244" i="48"/>
  <c r="I244" i="48"/>
  <c r="H244" i="48"/>
  <c r="G245" i="48"/>
  <c r="C244" i="48"/>
  <c r="B245" i="48" s="1"/>
  <c r="J39" i="42"/>
  <c r="C39" i="42"/>
  <c r="B40" i="42" s="1"/>
  <c r="H39" i="42"/>
  <c r="K39" i="42"/>
  <c r="I39" i="42"/>
  <c r="G40" i="42"/>
  <c r="H39" i="40"/>
  <c r="G40" i="40"/>
  <c r="K39" i="40"/>
  <c r="C39" i="40"/>
  <c r="B40" i="40" s="1"/>
  <c r="J39" i="40"/>
  <c r="I39" i="40"/>
  <c r="K245" i="48" l="1"/>
  <c r="J245" i="48"/>
  <c r="I245" i="48"/>
  <c r="H245" i="48"/>
  <c r="G246" i="48"/>
  <c r="C245" i="48"/>
  <c r="B246" i="48" s="1"/>
  <c r="J40" i="42"/>
  <c r="C40" i="42"/>
  <c r="B41" i="42" s="1"/>
  <c r="H40" i="42"/>
  <c r="K40" i="42"/>
  <c r="I40" i="42"/>
  <c r="G41" i="42"/>
  <c r="H40" i="40"/>
  <c r="G41" i="40"/>
  <c r="K40" i="40"/>
  <c r="C40" i="40"/>
  <c r="B41" i="40" s="1"/>
  <c r="J40" i="40"/>
  <c r="I40" i="40"/>
  <c r="K246" i="48" l="1"/>
  <c r="J246" i="48"/>
  <c r="I246" i="48"/>
  <c r="H246" i="48"/>
  <c r="G247" i="48"/>
  <c r="C246" i="48"/>
  <c r="B247" i="48" s="1"/>
  <c r="J41" i="42"/>
  <c r="C41" i="42"/>
  <c r="B42" i="42" s="1"/>
  <c r="H41" i="42"/>
  <c r="K41" i="42"/>
  <c r="I41" i="42"/>
  <c r="G42" i="42"/>
  <c r="H41" i="40"/>
  <c r="G42" i="40"/>
  <c r="K41" i="40"/>
  <c r="C41" i="40"/>
  <c r="B42" i="40" s="1"/>
  <c r="J41" i="40"/>
  <c r="I41" i="40"/>
  <c r="K247" i="48" l="1"/>
  <c r="J247" i="48"/>
  <c r="I247" i="48"/>
  <c r="H247" i="48"/>
  <c r="G248" i="48"/>
  <c r="C247" i="48"/>
  <c r="B248" i="48" s="1"/>
  <c r="J42" i="42"/>
  <c r="C42" i="42"/>
  <c r="B43" i="42" s="1"/>
  <c r="I42" i="42"/>
  <c r="H42" i="42"/>
  <c r="G43" i="42"/>
  <c r="K42" i="42"/>
  <c r="H42" i="40"/>
  <c r="G43" i="40"/>
  <c r="K42" i="40"/>
  <c r="C42" i="40"/>
  <c r="B43" i="40" s="1"/>
  <c r="J42" i="40"/>
  <c r="I42" i="40"/>
  <c r="K248" i="48" l="1"/>
  <c r="J248" i="48"/>
  <c r="I248" i="48"/>
  <c r="H248" i="48"/>
  <c r="G249" i="48"/>
  <c r="C248" i="48"/>
  <c r="B249" i="48" s="1"/>
  <c r="J43" i="42"/>
  <c r="C43" i="42"/>
  <c r="B44" i="42" s="1"/>
  <c r="I43" i="42"/>
  <c r="H43" i="42"/>
  <c r="K43" i="42"/>
  <c r="G44" i="42"/>
  <c r="H43" i="40"/>
  <c r="G44" i="40"/>
  <c r="K43" i="40"/>
  <c r="C43" i="40"/>
  <c r="B44" i="40" s="1"/>
  <c r="J43" i="40"/>
  <c r="I43" i="40"/>
  <c r="K249" i="48" l="1"/>
  <c r="J249" i="48"/>
  <c r="I249" i="48"/>
  <c r="H249" i="48"/>
  <c r="G250" i="48"/>
  <c r="C249" i="48"/>
  <c r="B250" i="48" s="1"/>
  <c r="J44" i="42"/>
  <c r="C44" i="42"/>
  <c r="B45" i="42" s="1"/>
  <c r="I44" i="42"/>
  <c r="H44" i="42"/>
  <c r="G45" i="42"/>
  <c r="K44" i="42"/>
  <c r="H44" i="40"/>
  <c r="G45" i="40"/>
  <c r="K44" i="40"/>
  <c r="C44" i="40"/>
  <c r="B45" i="40" s="1"/>
  <c r="J44" i="40"/>
  <c r="I44" i="40"/>
  <c r="K250" i="48" l="1"/>
  <c r="J250" i="48"/>
  <c r="I250" i="48"/>
  <c r="H250" i="48"/>
  <c r="G251" i="48"/>
  <c r="C250" i="48"/>
  <c r="B251" i="48" s="1"/>
  <c r="J45" i="42"/>
  <c r="C45" i="42"/>
  <c r="B46" i="42" s="1"/>
  <c r="I45" i="42"/>
  <c r="H45" i="42"/>
  <c r="K45" i="42"/>
  <c r="G46" i="42"/>
  <c r="H45" i="40"/>
  <c r="G46" i="40"/>
  <c r="K45" i="40"/>
  <c r="C45" i="40"/>
  <c r="B46" i="40" s="1"/>
  <c r="J45" i="40"/>
  <c r="I45" i="40"/>
  <c r="K251" i="48" l="1"/>
  <c r="J251" i="48"/>
  <c r="I251" i="48"/>
  <c r="H251" i="48"/>
  <c r="G252" i="48"/>
  <c r="C251" i="48"/>
  <c r="B252" i="48" s="1"/>
  <c r="J46" i="42"/>
  <c r="C46" i="42"/>
  <c r="B47" i="42" s="1"/>
  <c r="I46" i="42"/>
  <c r="H46" i="42"/>
  <c r="G47" i="42"/>
  <c r="K46" i="42"/>
  <c r="H46" i="40"/>
  <c r="G47" i="40"/>
  <c r="K46" i="40"/>
  <c r="C46" i="40"/>
  <c r="B47" i="40" s="1"/>
  <c r="J46" i="40"/>
  <c r="I46" i="40"/>
  <c r="K252" i="48" l="1"/>
  <c r="J252" i="48"/>
  <c r="I252" i="48"/>
  <c r="H252" i="48"/>
  <c r="G253" i="48"/>
  <c r="C252" i="48"/>
  <c r="B253" i="48" s="1"/>
  <c r="J47" i="42"/>
  <c r="C47" i="42"/>
  <c r="B48" i="42" s="1"/>
  <c r="I47" i="42"/>
  <c r="H47" i="42"/>
  <c r="K47" i="42"/>
  <c r="G48" i="42"/>
  <c r="H47" i="40"/>
  <c r="G48" i="40"/>
  <c r="K47" i="40"/>
  <c r="C47" i="40"/>
  <c r="B48" i="40" s="1"/>
  <c r="J47" i="40"/>
  <c r="I47" i="40"/>
  <c r="K253" i="48" l="1"/>
  <c r="J253" i="48"/>
  <c r="I253" i="48"/>
  <c r="H253" i="48"/>
  <c r="G254" i="48"/>
  <c r="C253" i="48"/>
  <c r="B254" i="48" s="1"/>
  <c r="J48" i="42"/>
  <c r="C48" i="42"/>
  <c r="B49" i="42" s="1"/>
  <c r="I48" i="42"/>
  <c r="H48" i="42"/>
  <c r="G49" i="42"/>
  <c r="K48" i="42"/>
  <c r="I48" i="40"/>
  <c r="H48" i="40"/>
  <c r="G49" i="40"/>
  <c r="K48" i="40"/>
  <c r="C48" i="40"/>
  <c r="B49" i="40" s="1"/>
  <c r="J48" i="40"/>
  <c r="K254" i="48" l="1"/>
  <c r="J254" i="48"/>
  <c r="I254" i="48"/>
  <c r="H254" i="48"/>
  <c r="C254" i="48"/>
  <c r="J49" i="42"/>
  <c r="C49" i="42"/>
  <c r="B50" i="42" s="1"/>
  <c r="I49" i="42"/>
  <c r="H49" i="42"/>
  <c r="K49" i="42"/>
  <c r="G50" i="42"/>
  <c r="I49" i="40"/>
  <c r="H49" i="40"/>
  <c r="G50" i="40"/>
  <c r="K49" i="40"/>
  <c r="J49" i="40"/>
  <c r="C49" i="40"/>
  <c r="B50" i="40" s="1"/>
  <c r="J50" i="42" l="1"/>
  <c r="C50" i="42"/>
  <c r="B51" i="42" s="1"/>
  <c r="I50" i="42"/>
  <c r="H50" i="42"/>
  <c r="G51" i="42"/>
  <c r="K50" i="42"/>
  <c r="I50" i="40"/>
  <c r="H50" i="40"/>
  <c r="G51" i="40"/>
  <c r="K50" i="40"/>
  <c r="C50" i="40"/>
  <c r="B51" i="40" s="1"/>
  <c r="J50" i="40"/>
  <c r="J51" i="42" l="1"/>
  <c r="C51" i="42"/>
  <c r="B52" i="42" s="1"/>
  <c r="I51" i="42"/>
  <c r="H51" i="42"/>
  <c r="K51" i="42"/>
  <c r="G52" i="42"/>
  <c r="I51" i="40"/>
  <c r="H51" i="40"/>
  <c r="G52" i="40"/>
  <c r="K51" i="40"/>
  <c r="J51" i="40"/>
  <c r="C51" i="40"/>
  <c r="B52" i="40" s="1"/>
  <c r="J52" i="42" l="1"/>
  <c r="C52" i="42"/>
  <c r="B53" i="42" s="1"/>
  <c r="I52" i="42"/>
  <c r="H52" i="42"/>
  <c r="G53" i="42"/>
  <c r="K52" i="42"/>
  <c r="I52" i="40"/>
  <c r="H52" i="40"/>
  <c r="G53" i="40"/>
  <c r="K52" i="40"/>
  <c r="C52" i="40"/>
  <c r="B53" i="40" s="1"/>
  <c r="J52" i="40"/>
  <c r="J53" i="42" l="1"/>
  <c r="C53" i="42"/>
  <c r="B54" i="42" s="1"/>
  <c r="I53" i="42"/>
  <c r="H53" i="42"/>
  <c r="K53" i="42"/>
  <c r="G54" i="42"/>
  <c r="I53" i="40"/>
  <c r="H53" i="40"/>
  <c r="G54" i="40"/>
  <c r="K53" i="40"/>
  <c r="J53" i="40"/>
  <c r="C53" i="40"/>
  <c r="B54" i="40" s="1"/>
  <c r="J54" i="42" l="1"/>
  <c r="C54" i="42"/>
  <c r="B55" i="42" s="1"/>
  <c r="I54" i="42"/>
  <c r="H54" i="42"/>
  <c r="G55" i="42"/>
  <c r="K54" i="42"/>
  <c r="I54" i="40"/>
  <c r="H54" i="40"/>
  <c r="G55" i="40"/>
  <c r="K54" i="40"/>
  <c r="C54" i="40"/>
  <c r="B55" i="40" s="1"/>
  <c r="J54" i="40"/>
  <c r="J55" i="42" l="1"/>
  <c r="C55" i="42"/>
  <c r="B56" i="42" s="1"/>
  <c r="I55" i="42"/>
  <c r="H55" i="42"/>
  <c r="K55" i="42"/>
  <c r="G56" i="42"/>
  <c r="I55" i="40"/>
  <c r="H55" i="40"/>
  <c r="G56" i="40"/>
  <c r="K55" i="40"/>
  <c r="J55" i="40"/>
  <c r="C55" i="40"/>
  <c r="B56" i="40" s="1"/>
  <c r="J56" i="42" l="1"/>
  <c r="C56" i="42"/>
  <c r="B57" i="42" s="1"/>
  <c r="I56" i="42"/>
  <c r="H56" i="42"/>
  <c r="G57" i="42"/>
  <c r="K56" i="42"/>
  <c r="I56" i="40"/>
  <c r="H56" i="40"/>
  <c r="G57" i="40"/>
  <c r="K56" i="40"/>
  <c r="C56" i="40"/>
  <c r="B57" i="40" s="1"/>
  <c r="J56" i="40"/>
  <c r="J57" i="42" l="1"/>
  <c r="C57" i="42"/>
  <c r="B58" i="42" s="1"/>
  <c r="I57" i="42"/>
  <c r="H57" i="42"/>
  <c r="K57" i="42"/>
  <c r="G58" i="42"/>
  <c r="I57" i="40"/>
  <c r="H57" i="40"/>
  <c r="G58" i="40"/>
  <c r="K57" i="40"/>
  <c r="J57" i="40"/>
  <c r="C57" i="40"/>
  <c r="B58" i="40" s="1"/>
  <c r="J58" i="42" l="1"/>
  <c r="C58" i="42"/>
  <c r="B59" i="42" s="1"/>
  <c r="I58" i="42"/>
  <c r="H58" i="42"/>
  <c r="G59" i="42"/>
  <c r="K58" i="42"/>
  <c r="I58" i="40"/>
  <c r="H58" i="40"/>
  <c r="G59" i="40"/>
  <c r="K58" i="40"/>
  <c r="C58" i="40"/>
  <c r="B59" i="40" s="1"/>
  <c r="J58" i="40"/>
  <c r="J59" i="42" l="1"/>
  <c r="C59" i="42"/>
  <c r="B60" i="42" s="1"/>
  <c r="I59" i="42"/>
  <c r="H59" i="42"/>
  <c r="K59" i="42"/>
  <c r="G60" i="42"/>
  <c r="I59" i="40"/>
  <c r="H59" i="40"/>
  <c r="G60" i="40"/>
  <c r="K59" i="40"/>
  <c r="J59" i="40"/>
  <c r="C59" i="40"/>
  <c r="B60" i="40" s="1"/>
  <c r="J60" i="42" l="1"/>
  <c r="C60" i="42"/>
  <c r="B61" i="42" s="1"/>
  <c r="I60" i="42"/>
  <c r="H60" i="42"/>
  <c r="G61" i="42"/>
  <c r="K60" i="42"/>
  <c r="I60" i="40"/>
  <c r="H60" i="40"/>
  <c r="G61" i="40"/>
  <c r="K60" i="40"/>
  <c r="C60" i="40"/>
  <c r="B61" i="40" s="1"/>
  <c r="J60" i="40"/>
  <c r="J61" i="42" l="1"/>
  <c r="C61" i="42"/>
  <c r="B62" i="42" s="1"/>
  <c r="I61" i="42"/>
  <c r="H61" i="42"/>
  <c r="K61" i="42"/>
  <c r="G62" i="42"/>
  <c r="I61" i="40"/>
  <c r="H61" i="40"/>
  <c r="G62" i="40"/>
  <c r="K61" i="40"/>
  <c r="J61" i="40"/>
  <c r="C61" i="40"/>
  <c r="B62" i="40" s="1"/>
  <c r="J62" i="42" l="1"/>
  <c r="C62" i="42"/>
  <c r="B63" i="42" s="1"/>
  <c r="I62" i="42"/>
  <c r="H62" i="42"/>
  <c r="G63" i="42"/>
  <c r="K62" i="42"/>
  <c r="I62" i="40"/>
  <c r="H62" i="40"/>
  <c r="G63" i="40"/>
  <c r="K62" i="40"/>
  <c r="C62" i="40"/>
  <c r="B63" i="40" s="1"/>
  <c r="J62" i="40"/>
  <c r="J63" i="42" l="1"/>
  <c r="C63" i="42"/>
  <c r="B64" i="42" s="1"/>
  <c r="I63" i="42"/>
  <c r="H63" i="42"/>
  <c r="K63" i="42"/>
  <c r="G64" i="42"/>
  <c r="I63" i="40"/>
  <c r="H63" i="40"/>
  <c r="G64" i="40"/>
  <c r="K63" i="40"/>
  <c r="J63" i="40"/>
  <c r="C63" i="40"/>
  <c r="B64" i="40" s="1"/>
  <c r="J64" i="42" l="1"/>
  <c r="C64" i="42"/>
  <c r="B65" i="42" s="1"/>
  <c r="I64" i="42"/>
  <c r="H64" i="42"/>
  <c r="G65" i="42"/>
  <c r="K64" i="42"/>
  <c r="I64" i="40"/>
  <c r="H64" i="40"/>
  <c r="K64" i="40"/>
  <c r="C64" i="40"/>
  <c r="B65" i="40" s="1"/>
  <c r="J64" i="40"/>
  <c r="G65" i="40"/>
  <c r="J65" i="42" l="1"/>
  <c r="C65" i="42"/>
  <c r="B66" i="42" s="1"/>
  <c r="I65" i="42"/>
  <c r="H65" i="42"/>
  <c r="K65" i="42"/>
  <c r="G66" i="42"/>
  <c r="I65" i="40"/>
  <c r="K65" i="40"/>
  <c r="C65" i="40"/>
  <c r="B66" i="40" s="1"/>
  <c r="G66" i="40"/>
  <c r="J65" i="40"/>
  <c r="H65" i="40"/>
  <c r="J66" i="42" l="1"/>
  <c r="C66" i="42"/>
  <c r="B67" i="42" s="1"/>
  <c r="I66" i="42"/>
  <c r="H66" i="42"/>
  <c r="G67" i="42"/>
  <c r="K66" i="42"/>
  <c r="I66" i="40"/>
  <c r="G67" i="40"/>
  <c r="H66" i="40"/>
  <c r="K66" i="40"/>
  <c r="C66" i="40"/>
  <c r="B67" i="40" s="1"/>
  <c r="J66" i="40"/>
  <c r="J67" i="42" l="1"/>
  <c r="C67" i="42"/>
  <c r="B68" i="42" s="1"/>
  <c r="I67" i="42"/>
  <c r="H67" i="42"/>
  <c r="K67" i="42"/>
  <c r="G68" i="42"/>
  <c r="I67" i="40"/>
  <c r="H67" i="40"/>
  <c r="G68" i="40"/>
  <c r="C67" i="40"/>
  <c r="B68" i="40" s="1"/>
  <c r="K67" i="40"/>
  <c r="J67" i="40"/>
  <c r="J68" i="42" l="1"/>
  <c r="C68" i="42"/>
  <c r="B69" i="42" s="1"/>
  <c r="I68" i="42"/>
  <c r="H68" i="42"/>
  <c r="G69" i="42"/>
  <c r="K68" i="42"/>
  <c r="I68" i="40"/>
  <c r="H68" i="40"/>
  <c r="G69" i="40"/>
  <c r="C68" i="40"/>
  <c r="B69" i="40" s="1"/>
  <c r="K68" i="40"/>
  <c r="J68" i="40"/>
  <c r="J69" i="42" l="1"/>
  <c r="C69" i="42"/>
  <c r="B70" i="42" s="1"/>
  <c r="I69" i="42"/>
  <c r="H69" i="42"/>
  <c r="K69" i="42"/>
  <c r="G70" i="42"/>
  <c r="I69" i="40"/>
  <c r="H69" i="40"/>
  <c r="G70" i="40"/>
  <c r="C69" i="40"/>
  <c r="B70" i="40" s="1"/>
  <c r="K69" i="40"/>
  <c r="J69" i="40"/>
  <c r="J70" i="42" l="1"/>
  <c r="C70" i="42"/>
  <c r="B71" i="42" s="1"/>
  <c r="I70" i="42"/>
  <c r="H70" i="42"/>
  <c r="G71" i="42"/>
  <c r="K70" i="42"/>
  <c r="I70" i="40"/>
  <c r="H70" i="40"/>
  <c r="G71" i="40"/>
  <c r="C70" i="40"/>
  <c r="B71" i="40" s="1"/>
  <c r="K70" i="40"/>
  <c r="J70" i="40"/>
  <c r="J71" i="42" l="1"/>
  <c r="C71" i="42"/>
  <c r="B72" i="42" s="1"/>
  <c r="I71" i="42"/>
  <c r="H71" i="42"/>
  <c r="K71" i="42"/>
  <c r="G72" i="42"/>
  <c r="I71" i="40"/>
  <c r="H71" i="40"/>
  <c r="G72" i="40"/>
  <c r="C71" i="40"/>
  <c r="B72" i="40" s="1"/>
  <c r="K71" i="40"/>
  <c r="J71" i="40"/>
  <c r="J72" i="42" l="1"/>
  <c r="C72" i="42"/>
  <c r="B73" i="42" s="1"/>
  <c r="I72" i="42"/>
  <c r="H72" i="42"/>
  <c r="G73" i="42"/>
  <c r="K72" i="42"/>
  <c r="I72" i="40"/>
  <c r="H72" i="40"/>
  <c r="G73" i="40"/>
  <c r="C72" i="40"/>
  <c r="B73" i="40" s="1"/>
  <c r="K72" i="40"/>
  <c r="J72" i="40"/>
  <c r="J73" i="42" l="1"/>
  <c r="C73" i="42"/>
  <c r="B74" i="42" s="1"/>
  <c r="I73" i="42"/>
  <c r="H73" i="42"/>
  <c r="K73" i="42"/>
  <c r="G74" i="42"/>
  <c r="I73" i="40"/>
  <c r="H73" i="40"/>
  <c r="G74" i="40"/>
  <c r="C73" i="40"/>
  <c r="B74" i="40" s="1"/>
  <c r="K73" i="40"/>
  <c r="J73" i="40"/>
  <c r="J74" i="42" l="1"/>
  <c r="C74" i="42"/>
  <c r="B75" i="42" s="1"/>
  <c r="I74" i="42"/>
  <c r="H74" i="42"/>
  <c r="G75" i="42"/>
  <c r="K74" i="42"/>
  <c r="I74" i="40"/>
  <c r="H74" i="40"/>
  <c r="G75" i="40"/>
  <c r="C74" i="40"/>
  <c r="B75" i="40" s="1"/>
  <c r="K74" i="40"/>
  <c r="J74" i="40"/>
  <c r="G76" i="42" l="1"/>
  <c r="K75" i="42"/>
  <c r="J75" i="42"/>
  <c r="C75" i="42"/>
  <c r="B76" i="42" s="1"/>
  <c r="I75" i="42"/>
  <c r="H75" i="42"/>
  <c r="I75" i="40"/>
  <c r="H75" i="40"/>
  <c r="G76" i="40"/>
  <c r="C75" i="40"/>
  <c r="B76" i="40" s="1"/>
  <c r="K75" i="40"/>
  <c r="J75" i="40"/>
  <c r="I76" i="42" l="1"/>
  <c r="G77" i="42"/>
  <c r="K76" i="42"/>
  <c r="J76" i="42"/>
  <c r="H76" i="42"/>
  <c r="C76" i="42"/>
  <c r="B77" i="42" s="1"/>
  <c r="I76" i="40"/>
  <c r="H76" i="40"/>
  <c r="G77" i="40"/>
  <c r="C76" i="40"/>
  <c r="B77" i="40" s="1"/>
  <c r="K76" i="40"/>
  <c r="J76" i="40"/>
  <c r="I77" i="42" l="1"/>
  <c r="G78" i="42"/>
  <c r="K77" i="42"/>
  <c r="J77" i="42"/>
  <c r="H77" i="42"/>
  <c r="C77" i="42"/>
  <c r="B78" i="42" s="1"/>
  <c r="I77" i="40"/>
  <c r="H77" i="40"/>
  <c r="G78" i="40"/>
  <c r="C77" i="40"/>
  <c r="B78" i="40" s="1"/>
  <c r="K77" i="40"/>
  <c r="J77" i="40"/>
  <c r="I78" i="42" l="1"/>
  <c r="G79" i="42"/>
  <c r="K78" i="42"/>
  <c r="J78" i="42"/>
  <c r="H78" i="42"/>
  <c r="C78" i="42"/>
  <c r="B79" i="42" s="1"/>
  <c r="I78" i="40"/>
  <c r="H78" i="40"/>
  <c r="G79" i="40"/>
  <c r="C78" i="40"/>
  <c r="B79" i="40" s="1"/>
  <c r="K78" i="40"/>
  <c r="J78" i="40"/>
  <c r="I79" i="42" l="1"/>
  <c r="G80" i="42"/>
  <c r="K79" i="42"/>
  <c r="J79" i="42"/>
  <c r="H79" i="42"/>
  <c r="C79" i="42"/>
  <c r="B80" i="42" s="1"/>
  <c r="I79" i="40"/>
  <c r="H79" i="40"/>
  <c r="G80" i="40"/>
  <c r="C79" i="40"/>
  <c r="B80" i="40" s="1"/>
  <c r="K79" i="40"/>
  <c r="J79" i="40"/>
  <c r="I80" i="42" l="1"/>
  <c r="G81" i="42"/>
  <c r="K80" i="42"/>
  <c r="J80" i="42"/>
  <c r="H80" i="42"/>
  <c r="C80" i="42"/>
  <c r="B81" i="42" s="1"/>
  <c r="I80" i="40"/>
  <c r="H80" i="40"/>
  <c r="G81" i="40"/>
  <c r="C80" i="40"/>
  <c r="B81" i="40" s="1"/>
  <c r="K80" i="40"/>
  <c r="J80" i="40"/>
  <c r="I81" i="42" l="1"/>
  <c r="G82" i="42"/>
  <c r="K81" i="42"/>
  <c r="J81" i="42"/>
  <c r="H81" i="42"/>
  <c r="C81" i="42"/>
  <c r="B82" i="42" s="1"/>
  <c r="I81" i="40"/>
  <c r="H81" i="40"/>
  <c r="G82" i="40"/>
  <c r="C81" i="40"/>
  <c r="B82" i="40" s="1"/>
  <c r="K81" i="40"/>
  <c r="J81" i="40"/>
  <c r="I82" i="42" l="1"/>
  <c r="G83" i="42"/>
  <c r="K82" i="42"/>
  <c r="J82" i="42"/>
  <c r="H82" i="42"/>
  <c r="C82" i="42"/>
  <c r="B83" i="42" s="1"/>
  <c r="I82" i="40"/>
  <c r="H82" i="40"/>
  <c r="G83" i="40"/>
  <c r="C82" i="40"/>
  <c r="B83" i="40" s="1"/>
  <c r="K82" i="40"/>
  <c r="J82" i="40"/>
  <c r="I83" i="42" l="1"/>
  <c r="G84" i="42"/>
  <c r="K83" i="42"/>
  <c r="J83" i="42"/>
  <c r="H83" i="42"/>
  <c r="C83" i="42"/>
  <c r="B84" i="42" s="1"/>
  <c r="I83" i="40"/>
  <c r="H83" i="40"/>
  <c r="G84" i="40"/>
  <c r="C83" i="40"/>
  <c r="B84" i="40" s="1"/>
  <c r="K83" i="40"/>
  <c r="J83" i="40"/>
  <c r="I84" i="42" l="1"/>
  <c r="G85" i="42"/>
  <c r="K84" i="42"/>
  <c r="J84" i="42"/>
  <c r="H84" i="42"/>
  <c r="C84" i="42"/>
  <c r="B85" i="42" s="1"/>
  <c r="I84" i="40"/>
  <c r="H84" i="40"/>
  <c r="G85" i="40"/>
  <c r="C84" i="40"/>
  <c r="B85" i="40" s="1"/>
  <c r="K84" i="40"/>
  <c r="J84" i="40"/>
  <c r="I85" i="42" l="1"/>
  <c r="G86" i="42"/>
  <c r="K85" i="42"/>
  <c r="J85" i="42"/>
  <c r="H85" i="42"/>
  <c r="C85" i="42"/>
  <c r="B86" i="42" s="1"/>
  <c r="I85" i="40"/>
  <c r="H85" i="40"/>
  <c r="G86" i="40"/>
  <c r="C85" i="40"/>
  <c r="B86" i="40" s="1"/>
  <c r="K85" i="40"/>
  <c r="J85" i="40"/>
  <c r="I86" i="42" l="1"/>
  <c r="G87" i="42"/>
  <c r="K86" i="42"/>
  <c r="J86" i="42"/>
  <c r="H86" i="42"/>
  <c r="C86" i="42"/>
  <c r="B87" i="42" s="1"/>
  <c r="I86" i="40"/>
  <c r="H86" i="40"/>
  <c r="G87" i="40"/>
  <c r="C86" i="40"/>
  <c r="B87" i="40" s="1"/>
  <c r="K86" i="40"/>
  <c r="J86" i="40"/>
  <c r="I87" i="42" l="1"/>
  <c r="G88" i="42"/>
  <c r="K87" i="42"/>
  <c r="J87" i="42"/>
  <c r="H87" i="42"/>
  <c r="C87" i="42"/>
  <c r="B88" i="42" s="1"/>
  <c r="I87" i="40"/>
  <c r="H87" i="40"/>
  <c r="G88" i="40"/>
  <c r="C87" i="40"/>
  <c r="B88" i="40" s="1"/>
  <c r="K87" i="40"/>
  <c r="J87" i="40"/>
  <c r="I88" i="42" l="1"/>
  <c r="G89" i="42"/>
  <c r="K88" i="42"/>
  <c r="J88" i="42"/>
  <c r="H88" i="42"/>
  <c r="C88" i="42"/>
  <c r="B89" i="42" s="1"/>
  <c r="I88" i="40"/>
  <c r="H88" i="40"/>
  <c r="G89" i="40"/>
  <c r="C88" i="40"/>
  <c r="B89" i="40" s="1"/>
  <c r="K88" i="40"/>
  <c r="J88" i="40"/>
  <c r="I89" i="42" l="1"/>
  <c r="H89" i="42"/>
  <c r="G90" i="42"/>
  <c r="K89" i="42"/>
  <c r="J89" i="42"/>
  <c r="C89" i="42"/>
  <c r="B90" i="42" s="1"/>
  <c r="I89" i="40"/>
  <c r="H89" i="40"/>
  <c r="G90" i="40"/>
  <c r="C89" i="40"/>
  <c r="B90" i="40" s="1"/>
  <c r="K89" i="40"/>
  <c r="J89" i="40"/>
  <c r="I90" i="42" l="1"/>
  <c r="H90" i="42"/>
  <c r="G91" i="42"/>
  <c r="K90" i="42"/>
  <c r="C90" i="42"/>
  <c r="B91" i="42" s="1"/>
  <c r="J90" i="42"/>
  <c r="I90" i="40"/>
  <c r="H90" i="40"/>
  <c r="G91" i="40"/>
  <c r="C90" i="40"/>
  <c r="B91" i="40" s="1"/>
  <c r="K90" i="40"/>
  <c r="J90" i="40"/>
  <c r="I91" i="42" l="1"/>
  <c r="H91" i="42"/>
  <c r="G92" i="42"/>
  <c r="K91" i="42"/>
  <c r="J91" i="42"/>
  <c r="C91" i="42"/>
  <c r="B92" i="42" s="1"/>
  <c r="I91" i="40"/>
  <c r="H91" i="40"/>
  <c r="G92" i="40"/>
  <c r="C91" i="40"/>
  <c r="B92" i="40" s="1"/>
  <c r="K91" i="40"/>
  <c r="J91" i="40"/>
  <c r="I92" i="42" l="1"/>
  <c r="H92" i="42"/>
  <c r="G93" i="42"/>
  <c r="K92" i="42"/>
  <c r="C92" i="42"/>
  <c r="B93" i="42" s="1"/>
  <c r="J92" i="42"/>
  <c r="I92" i="40"/>
  <c r="H92" i="40"/>
  <c r="G93" i="40"/>
  <c r="C92" i="40"/>
  <c r="B93" i="40" s="1"/>
  <c r="K92" i="40"/>
  <c r="J92" i="40"/>
  <c r="I93" i="42" l="1"/>
  <c r="H93" i="42"/>
  <c r="G94" i="42"/>
  <c r="K93" i="42"/>
  <c r="J93" i="42"/>
  <c r="C93" i="42"/>
  <c r="B94" i="42" s="1"/>
  <c r="I93" i="40"/>
  <c r="H93" i="40"/>
  <c r="G94" i="40"/>
  <c r="C93" i="40"/>
  <c r="B94" i="40" s="1"/>
  <c r="K93" i="40"/>
  <c r="J93" i="40"/>
  <c r="I94" i="42" l="1"/>
  <c r="H94" i="42"/>
  <c r="G95" i="42"/>
  <c r="K94" i="42"/>
  <c r="C94" i="42"/>
  <c r="B95" i="42" s="1"/>
  <c r="J94" i="42"/>
  <c r="I94" i="40"/>
  <c r="H94" i="40"/>
  <c r="G95" i="40"/>
  <c r="C94" i="40"/>
  <c r="B95" i="40" s="1"/>
  <c r="K94" i="40"/>
  <c r="J94" i="40"/>
  <c r="I95" i="42" l="1"/>
  <c r="H95" i="42"/>
  <c r="G96" i="42"/>
  <c r="K95" i="42"/>
  <c r="J95" i="42"/>
  <c r="C95" i="42"/>
  <c r="B96" i="42" s="1"/>
  <c r="I95" i="40"/>
  <c r="H95" i="40"/>
  <c r="G96" i="40"/>
  <c r="C95" i="40"/>
  <c r="B96" i="40" s="1"/>
  <c r="K95" i="40"/>
  <c r="J95" i="40"/>
  <c r="I96" i="42" l="1"/>
  <c r="H96" i="42"/>
  <c r="G97" i="42"/>
  <c r="K96" i="42"/>
  <c r="C96" i="42"/>
  <c r="B97" i="42" s="1"/>
  <c r="J96" i="42"/>
  <c r="I96" i="40"/>
  <c r="H96" i="40"/>
  <c r="G97" i="40"/>
  <c r="C96" i="40"/>
  <c r="B97" i="40" s="1"/>
  <c r="K96" i="40"/>
  <c r="J96" i="40"/>
  <c r="I97" i="42" l="1"/>
  <c r="H97" i="42"/>
  <c r="G98" i="42"/>
  <c r="K97" i="42"/>
  <c r="J97" i="42"/>
  <c r="C97" i="42"/>
  <c r="B98" i="42" s="1"/>
  <c r="I97" i="40"/>
  <c r="H97" i="40"/>
  <c r="G98" i="40"/>
  <c r="C97" i="40"/>
  <c r="B98" i="40" s="1"/>
  <c r="K97" i="40"/>
  <c r="J97" i="40"/>
  <c r="I98" i="42" l="1"/>
  <c r="H98" i="42"/>
  <c r="G99" i="42"/>
  <c r="K98" i="42"/>
  <c r="C98" i="42"/>
  <c r="B99" i="42" s="1"/>
  <c r="J98" i="42"/>
  <c r="I98" i="40"/>
  <c r="H98" i="40"/>
  <c r="G99" i="40"/>
  <c r="C98" i="40"/>
  <c r="B99" i="40" s="1"/>
  <c r="K98" i="40"/>
  <c r="J98" i="40"/>
  <c r="I99" i="42" l="1"/>
  <c r="H99" i="42"/>
  <c r="G100" i="42"/>
  <c r="K99" i="42"/>
  <c r="J99" i="42"/>
  <c r="C99" i="42"/>
  <c r="B100" i="42" s="1"/>
  <c r="I99" i="40"/>
  <c r="H99" i="40"/>
  <c r="G100" i="40"/>
  <c r="C99" i="40"/>
  <c r="B100" i="40" s="1"/>
  <c r="K99" i="40"/>
  <c r="J99" i="40"/>
  <c r="I100" i="42" l="1"/>
  <c r="H100" i="42"/>
  <c r="G101" i="42"/>
  <c r="K100" i="42"/>
  <c r="C100" i="42"/>
  <c r="B101" i="42" s="1"/>
  <c r="J100" i="42"/>
  <c r="I100" i="40"/>
  <c r="H100" i="40"/>
  <c r="G101" i="40"/>
  <c r="C100" i="40"/>
  <c r="B101" i="40" s="1"/>
  <c r="K100" i="40"/>
  <c r="J100" i="40"/>
  <c r="I101" i="42" l="1"/>
  <c r="H101" i="42"/>
  <c r="G102" i="42"/>
  <c r="K101" i="42"/>
  <c r="J101" i="42"/>
  <c r="C101" i="42"/>
  <c r="B102" i="42" s="1"/>
  <c r="I101" i="40"/>
  <c r="H101" i="40"/>
  <c r="G102" i="40"/>
  <c r="C101" i="40"/>
  <c r="B102" i="40" s="1"/>
  <c r="K101" i="40"/>
  <c r="J101" i="40"/>
  <c r="I102" i="42" l="1"/>
  <c r="H102" i="42"/>
  <c r="G103" i="42"/>
  <c r="K102" i="42"/>
  <c r="C102" i="42"/>
  <c r="B103" i="42" s="1"/>
  <c r="J102" i="42"/>
  <c r="I102" i="40"/>
  <c r="H102" i="40"/>
  <c r="G103" i="40"/>
  <c r="C102" i="40"/>
  <c r="B103" i="40" s="1"/>
  <c r="K102" i="40"/>
  <c r="J102" i="40"/>
  <c r="I103" i="42" l="1"/>
  <c r="H103" i="42"/>
  <c r="G104" i="42"/>
  <c r="K103" i="42"/>
  <c r="J103" i="42"/>
  <c r="C103" i="42"/>
  <c r="B104" i="42" s="1"/>
  <c r="I103" i="40"/>
  <c r="H103" i="40"/>
  <c r="G104" i="40"/>
  <c r="C103" i="40"/>
  <c r="B104" i="40" s="1"/>
  <c r="K103" i="40"/>
  <c r="J103" i="40"/>
  <c r="I104" i="42" l="1"/>
  <c r="H104" i="42"/>
  <c r="G105" i="42"/>
  <c r="K104" i="42"/>
  <c r="C104" i="42"/>
  <c r="B105" i="42" s="1"/>
  <c r="J104" i="42"/>
  <c r="I104" i="40"/>
  <c r="H104" i="40"/>
  <c r="G105" i="40"/>
  <c r="C104" i="40"/>
  <c r="B105" i="40" s="1"/>
  <c r="K104" i="40"/>
  <c r="J104" i="40"/>
  <c r="I105" i="42" l="1"/>
  <c r="H105" i="42"/>
  <c r="G106" i="42"/>
  <c r="K105" i="42"/>
  <c r="J105" i="42"/>
  <c r="C105" i="42"/>
  <c r="B106" i="42" s="1"/>
  <c r="I105" i="40"/>
  <c r="H105" i="40"/>
  <c r="G106" i="40"/>
  <c r="C105" i="40"/>
  <c r="B106" i="40" s="1"/>
  <c r="K105" i="40"/>
  <c r="J105" i="40"/>
  <c r="I106" i="42" l="1"/>
  <c r="H106" i="42"/>
  <c r="G107" i="42"/>
  <c r="K106" i="42"/>
  <c r="C106" i="42"/>
  <c r="B107" i="42" s="1"/>
  <c r="J106" i="42"/>
  <c r="I106" i="40"/>
  <c r="H106" i="40"/>
  <c r="G107" i="40"/>
  <c r="C106" i="40"/>
  <c r="B107" i="40" s="1"/>
  <c r="K106" i="40"/>
  <c r="J106" i="40"/>
  <c r="I107" i="42" l="1"/>
  <c r="H107" i="42"/>
  <c r="G108" i="42"/>
  <c r="K107" i="42"/>
  <c r="J107" i="42"/>
  <c r="C107" i="42"/>
  <c r="B108" i="42" s="1"/>
  <c r="I107" i="40"/>
  <c r="H107" i="40"/>
  <c r="G108" i="40"/>
  <c r="C107" i="40"/>
  <c r="B108" i="40" s="1"/>
  <c r="K107" i="40"/>
  <c r="J107" i="40"/>
  <c r="I108" i="42" l="1"/>
  <c r="H108" i="42"/>
  <c r="G109" i="42"/>
  <c r="K108" i="42"/>
  <c r="C108" i="42"/>
  <c r="B109" i="42" s="1"/>
  <c r="J108" i="42"/>
  <c r="I108" i="40"/>
  <c r="H108" i="40"/>
  <c r="G109" i="40"/>
  <c r="C108" i="40"/>
  <c r="B109" i="40" s="1"/>
  <c r="K108" i="40"/>
  <c r="J108" i="40"/>
  <c r="I109" i="42" l="1"/>
  <c r="H109" i="42"/>
  <c r="G110" i="42"/>
  <c r="K109" i="42"/>
  <c r="J109" i="42"/>
  <c r="C109" i="42"/>
  <c r="B110" i="42" s="1"/>
  <c r="I109" i="40"/>
  <c r="H109" i="40"/>
  <c r="G110" i="40"/>
  <c r="C109" i="40"/>
  <c r="B110" i="40" s="1"/>
  <c r="K109" i="40"/>
  <c r="J109" i="40"/>
  <c r="I110" i="42" l="1"/>
  <c r="H110" i="42"/>
  <c r="G111" i="42"/>
  <c r="K110" i="42"/>
  <c r="C110" i="42"/>
  <c r="B111" i="42" s="1"/>
  <c r="J110" i="42"/>
  <c r="I110" i="40"/>
  <c r="H110" i="40"/>
  <c r="G111" i="40"/>
  <c r="C110" i="40"/>
  <c r="B111" i="40" s="1"/>
  <c r="K110" i="40"/>
  <c r="J110" i="40"/>
  <c r="I111" i="42" l="1"/>
  <c r="H111" i="42"/>
  <c r="G112" i="42"/>
  <c r="K111" i="42"/>
  <c r="J111" i="42"/>
  <c r="C111" i="42"/>
  <c r="B112" i="42" s="1"/>
  <c r="I111" i="40"/>
  <c r="H111" i="40"/>
  <c r="G112" i="40"/>
  <c r="C111" i="40"/>
  <c r="B112" i="40" s="1"/>
  <c r="K111" i="40"/>
  <c r="J111" i="40"/>
  <c r="I112" i="42" l="1"/>
  <c r="H112" i="42"/>
  <c r="G113" i="42"/>
  <c r="K112" i="42"/>
  <c r="C112" i="42"/>
  <c r="B113" i="42" s="1"/>
  <c r="J112" i="42"/>
  <c r="I112" i="40"/>
  <c r="H112" i="40"/>
  <c r="G113" i="40"/>
  <c r="C112" i="40"/>
  <c r="B113" i="40" s="1"/>
  <c r="K112" i="40"/>
  <c r="J112" i="40"/>
  <c r="I113" i="42" l="1"/>
  <c r="H113" i="42"/>
  <c r="G114" i="42"/>
  <c r="K113" i="42"/>
  <c r="J113" i="42"/>
  <c r="C113" i="42"/>
  <c r="B114" i="42" s="1"/>
  <c r="I113" i="40"/>
  <c r="H113" i="40"/>
  <c r="G114" i="40"/>
  <c r="C113" i="40"/>
  <c r="B114" i="40" s="1"/>
  <c r="K113" i="40"/>
  <c r="J113" i="40"/>
  <c r="I114" i="42" l="1"/>
  <c r="H114" i="42"/>
  <c r="G115" i="42"/>
  <c r="K114" i="42"/>
  <c r="C114" i="42"/>
  <c r="B115" i="42" s="1"/>
  <c r="J114" i="42"/>
  <c r="I114" i="40"/>
  <c r="H114" i="40"/>
  <c r="G115" i="40"/>
  <c r="C114" i="40"/>
  <c r="B115" i="40" s="1"/>
  <c r="K114" i="40"/>
  <c r="J114" i="40"/>
  <c r="I115" i="42" l="1"/>
  <c r="H115" i="42"/>
  <c r="G116" i="42"/>
  <c r="K115" i="42"/>
  <c r="J115" i="42"/>
  <c r="C115" i="42"/>
  <c r="B116" i="42" s="1"/>
  <c r="I115" i="40"/>
  <c r="H115" i="40"/>
  <c r="G116" i="40"/>
  <c r="C115" i="40"/>
  <c r="B116" i="40" s="1"/>
  <c r="K115" i="40"/>
  <c r="J115" i="40"/>
  <c r="I116" i="42" l="1"/>
  <c r="H116" i="42"/>
  <c r="G117" i="42"/>
  <c r="K116" i="42"/>
  <c r="C116" i="42"/>
  <c r="B117" i="42" s="1"/>
  <c r="J116" i="42"/>
  <c r="I116" i="40"/>
  <c r="H116" i="40"/>
  <c r="G117" i="40"/>
  <c r="C116" i="40"/>
  <c r="B117" i="40" s="1"/>
  <c r="K116" i="40"/>
  <c r="J116" i="40"/>
  <c r="I117" i="42" l="1"/>
  <c r="H117" i="42"/>
  <c r="G118" i="42"/>
  <c r="K117" i="42"/>
  <c r="J117" i="42"/>
  <c r="C117" i="42"/>
  <c r="B118" i="42" s="1"/>
  <c r="I117" i="40"/>
  <c r="H117" i="40"/>
  <c r="G118" i="40"/>
  <c r="C117" i="40"/>
  <c r="B118" i="40" s="1"/>
  <c r="K117" i="40"/>
  <c r="J117" i="40"/>
  <c r="I118" i="42" l="1"/>
  <c r="H118" i="42"/>
  <c r="G119" i="42"/>
  <c r="K118" i="42"/>
  <c r="C118" i="42"/>
  <c r="B119" i="42" s="1"/>
  <c r="J118" i="42"/>
  <c r="I118" i="40"/>
  <c r="H118" i="40"/>
  <c r="G119" i="40"/>
  <c r="C118" i="40"/>
  <c r="B119" i="40" s="1"/>
  <c r="K118" i="40"/>
  <c r="J118" i="40"/>
  <c r="I119" i="42" l="1"/>
  <c r="H119" i="42"/>
  <c r="G120" i="42"/>
  <c r="K119" i="42"/>
  <c r="J119" i="42"/>
  <c r="C119" i="42"/>
  <c r="B120" i="42" s="1"/>
  <c r="I119" i="40"/>
  <c r="H119" i="40"/>
  <c r="G120" i="40"/>
  <c r="C119" i="40"/>
  <c r="B120" i="40" s="1"/>
  <c r="K119" i="40"/>
  <c r="J119" i="40"/>
  <c r="I120" i="42" l="1"/>
  <c r="H120" i="42"/>
  <c r="G121" i="42"/>
  <c r="K120" i="42"/>
  <c r="C120" i="42"/>
  <c r="B121" i="42" s="1"/>
  <c r="J120" i="42"/>
  <c r="I120" i="40"/>
  <c r="H120" i="40"/>
  <c r="G121" i="40"/>
  <c r="C120" i="40"/>
  <c r="B121" i="40" s="1"/>
  <c r="K120" i="40"/>
  <c r="J120" i="40"/>
  <c r="I121" i="42" l="1"/>
  <c r="H121" i="42"/>
  <c r="G122" i="42"/>
  <c r="K121" i="42"/>
  <c r="J121" i="42"/>
  <c r="C121" i="42"/>
  <c r="B122" i="42" s="1"/>
  <c r="I121" i="40"/>
  <c r="H121" i="40"/>
  <c r="G122" i="40"/>
  <c r="C121" i="40"/>
  <c r="B122" i="40" s="1"/>
  <c r="K121" i="40"/>
  <c r="J121" i="40"/>
  <c r="I122" i="42" l="1"/>
  <c r="H122" i="42"/>
  <c r="G123" i="42"/>
  <c r="K122" i="42"/>
  <c r="C122" i="42"/>
  <c r="B123" i="42" s="1"/>
  <c r="J122" i="42"/>
  <c r="I122" i="40"/>
  <c r="H122" i="40"/>
  <c r="G123" i="40"/>
  <c r="C122" i="40"/>
  <c r="B123" i="40" s="1"/>
  <c r="K122" i="40"/>
  <c r="J122" i="40"/>
  <c r="I123" i="42" l="1"/>
  <c r="H123" i="42"/>
  <c r="G124" i="42"/>
  <c r="K123" i="42"/>
  <c r="J123" i="42"/>
  <c r="C123" i="42"/>
  <c r="B124" i="42" s="1"/>
  <c r="I123" i="40"/>
  <c r="H123" i="40"/>
  <c r="G124" i="40"/>
  <c r="C123" i="40"/>
  <c r="B124" i="40" s="1"/>
  <c r="K123" i="40"/>
  <c r="J123" i="40"/>
  <c r="I124" i="42" l="1"/>
  <c r="H124" i="42"/>
  <c r="G125" i="42"/>
  <c r="K124" i="42"/>
  <c r="C124" i="42"/>
  <c r="B125" i="42" s="1"/>
  <c r="J124" i="42"/>
  <c r="I124" i="40"/>
  <c r="H124" i="40"/>
  <c r="G125" i="40"/>
  <c r="C124" i="40"/>
  <c r="B125" i="40" s="1"/>
  <c r="K124" i="40"/>
  <c r="J124" i="40"/>
  <c r="I125" i="42" l="1"/>
  <c r="H125" i="42"/>
  <c r="G126" i="42"/>
  <c r="K125" i="42"/>
  <c r="J125" i="42"/>
  <c r="C125" i="42"/>
  <c r="B126" i="42" s="1"/>
  <c r="I125" i="40"/>
  <c r="H125" i="40"/>
  <c r="G126" i="40"/>
  <c r="C125" i="40"/>
  <c r="B126" i="40" s="1"/>
  <c r="K125" i="40"/>
  <c r="J125" i="40"/>
  <c r="I126" i="42" l="1"/>
  <c r="H126" i="42"/>
  <c r="G127" i="42"/>
  <c r="K126" i="42"/>
  <c r="C126" i="42"/>
  <c r="B127" i="42" s="1"/>
  <c r="J126" i="42"/>
  <c r="I126" i="40"/>
  <c r="H126" i="40"/>
  <c r="G127" i="40"/>
  <c r="C126" i="40"/>
  <c r="B127" i="40" s="1"/>
  <c r="K126" i="40"/>
  <c r="J126" i="40"/>
  <c r="I127" i="42" l="1"/>
  <c r="H127" i="42"/>
  <c r="G128" i="42"/>
  <c r="K127" i="42"/>
  <c r="J127" i="42"/>
  <c r="C127" i="42"/>
  <c r="B128" i="42" s="1"/>
  <c r="I127" i="40"/>
  <c r="H127" i="40"/>
  <c r="G128" i="40"/>
  <c r="C127" i="40"/>
  <c r="B128" i="40" s="1"/>
  <c r="K127" i="40"/>
  <c r="J127" i="40"/>
  <c r="I128" i="42" l="1"/>
  <c r="H128" i="42"/>
  <c r="G129" i="42"/>
  <c r="K128" i="42"/>
  <c r="C128" i="42"/>
  <c r="B129" i="42" s="1"/>
  <c r="J128" i="42"/>
  <c r="I128" i="40"/>
  <c r="H128" i="40"/>
  <c r="G129" i="40"/>
  <c r="C128" i="40"/>
  <c r="B129" i="40" s="1"/>
  <c r="K128" i="40"/>
  <c r="J128" i="40"/>
  <c r="I129" i="42" l="1"/>
  <c r="H129" i="42"/>
  <c r="G130" i="42"/>
  <c r="K129" i="42"/>
  <c r="J129" i="42"/>
  <c r="C129" i="42"/>
  <c r="B130" i="42" s="1"/>
  <c r="I129" i="40"/>
  <c r="H129" i="40"/>
  <c r="G130" i="40"/>
  <c r="C129" i="40"/>
  <c r="B130" i="40" s="1"/>
  <c r="K129" i="40"/>
  <c r="J129" i="40"/>
  <c r="I130" i="42" l="1"/>
  <c r="H130" i="42"/>
  <c r="G131" i="42"/>
  <c r="K130" i="42"/>
  <c r="C130" i="42"/>
  <c r="B131" i="42" s="1"/>
  <c r="J130" i="42"/>
  <c r="I130" i="40"/>
  <c r="H130" i="40"/>
  <c r="G131" i="40"/>
  <c r="C130" i="40"/>
  <c r="B131" i="40" s="1"/>
  <c r="K130" i="40"/>
  <c r="J130" i="40"/>
  <c r="I131" i="42" l="1"/>
  <c r="H131" i="42"/>
  <c r="G132" i="42"/>
  <c r="K131" i="42"/>
  <c r="J131" i="42"/>
  <c r="C131" i="42"/>
  <c r="B132" i="42" s="1"/>
  <c r="J131" i="40"/>
  <c r="G132" i="40"/>
  <c r="I131" i="40"/>
  <c r="H131" i="40"/>
  <c r="C131" i="40"/>
  <c r="B132" i="40" s="1"/>
  <c r="K131" i="40"/>
  <c r="I132" i="42" l="1"/>
  <c r="H132" i="42"/>
  <c r="G133" i="42"/>
  <c r="K132" i="42"/>
  <c r="C132" i="42"/>
  <c r="B133" i="42" s="1"/>
  <c r="J132" i="42"/>
  <c r="G133" i="40"/>
  <c r="J132" i="40"/>
  <c r="C132" i="40"/>
  <c r="B133" i="40" s="1"/>
  <c r="K132" i="40"/>
  <c r="I132" i="40"/>
  <c r="H132" i="40"/>
  <c r="I133" i="42" l="1"/>
  <c r="H133" i="42"/>
  <c r="G134" i="42"/>
  <c r="K133" i="42"/>
  <c r="J133" i="42"/>
  <c r="C133" i="42"/>
  <c r="B134" i="42" s="1"/>
  <c r="G134" i="40"/>
  <c r="K133" i="40"/>
  <c r="J133" i="40"/>
  <c r="C133" i="40"/>
  <c r="B134" i="40" s="1"/>
  <c r="I133" i="40"/>
  <c r="H133" i="40"/>
  <c r="I134" i="42" l="1"/>
  <c r="H134" i="42"/>
  <c r="G135" i="42"/>
  <c r="K134" i="42"/>
  <c r="C134" i="42"/>
  <c r="B135" i="42" s="1"/>
  <c r="J134" i="42"/>
  <c r="G135" i="40"/>
  <c r="K134" i="40"/>
  <c r="J134" i="40"/>
  <c r="C134" i="40"/>
  <c r="B135" i="40" s="1"/>
  <c r="I134" i="40"/>
  <c r="H134" i="40"/>
  <c r="I135" i="42" l="1"/>
  <c r="H135" i="42"/>
  <c r="G136" i="42"/>
  <c r="K135" i="42"/>
  <c r="J135" i="42"/>
  <c r="C135" i="42"/>
  <c r="B136" i="42" s="1"/>
  <c r="G136" i="40"/>
  <c r="K135" i="40"/>
  <c r="J135" i="40"/>
  <c r="C135" i="40"/>
  <c r="B136" i="40" s="1"/>
  <c r="I135" i="40"/>
  <c r="H135" i="40"/>
  <c r="I136" i="42" l="1"/>
  <c r="H136" i="42"/>
  <c r="G137" i="42"/>
  <c r="K136" i="42"/>
  <c r="C136" i="42"/>
  <c r="B137" i="42" s="1"/>
  <c r="J136" i="42"/>
  <c r="G137" i="40"/>
  <c r="K136" i="40"/>
  <c r="J136" i="40"/>
  <c r="C136" i="40"/>
  <c r="B137" i="40" s="1"/>
  <c r="I136" i="40"/>
  <c r="H136" i="40"/>
  <c r="I137" i="42" l="1"/>
  <c r="H137" i="42"/>
  <c r="G138" i="42"/>
  <c r="K137" i="42"/>
  <c r="J137" i="42"/>
  <c r="C137" i="42"/>
  <c r="B138" i="42" s="1"/>
  <c r="G138" i="40"/>
  <c r="K137" i="40"/>
  <c r="J137" i="40"/>
  <c r="C137" i="40"/>
  <c r="B138" i="40" s="1"/>
  <c r="I137" i="40"/>
  <c r="H137" i="40"/>
  <c r="I138" i="42" l="1"/>
  <c r="H138" i="42"/>
  <c r="G139" i="42"/>
  <c r="K138" i="42"/>
  <c r="C138" i="42"/>
  <c r="B139" i="42" s="1"/>
  <c r="J138" i="42"/>
  <c r="G139" i="40"/>
  <c r="K138" i="40"/>
  <c r="J138" i="40"/>
  <c r="C138" i="40"/>
  <c r="B139" i="40" s="1"/>
  <c r="I138" i="40"/>
  <c r="H138" i="40"/>
  <c r="I139" i="42" l="1"/>
  <c r="H139" i="42"/>
  <c r="G140" i="42"/>
  <c r="K139" i="42"/>
  <c r="J139" i="42"/>
  <c r="C139" i="42"/>
  <c r="B140" i="42" s="1"/>
  <c r="G140" i="40"/>
  <c r="K139" i="40"/>
  <c r="J139" i="40"/>
  <c r="C139" i="40"/>
  <c r="B140" i="40" s="1"/>
  <c r="I139" i="40"/>
  <c r="H139" i="40"/>
  <c r="I140" i="42" l="1"/>
  <c r="H140" i="42"/>
  <c r="G141" i="42"/>
  <c r="K140" i="42"/>
  <c r="C140" i="42"/>
  <c r="B141" i="42" s="1"/>
  <c r="J140" i="42"/>
  <c r="G141" i="40"/>
  <c r="K140" i="40"/>
  <c r="J140" i="40"/>
  <c r="C140" i="40"/>
  <c r="B141" i="40" s="1"/>
  <c r="I140" i="40"/>
  <c r="H140" i="40"/>
  <c r="I141" i="42" l="1"/>
  <c r="H141" i="42"/>
  <c r="G142" i="42"/>
  <c r="K141" i="42"/>
  <c r="J141" i="42"/>
  <c r="C141" i="42"/>
  <c r="B142" i="42" s="1"/>
  <c r="G142" i="40"/>
  <c r="K141" i="40"/>
  <c r="J141" i="40"/>
  <c r="C141" i="40"/>
  <c r="B142" i="40" s="1"/>
  <c r="I141" i="40"/>
  <c r="H141" i="40"/>
  <c r="I142" i="42" l="1"/>
  <c r="H142" i="42"/>
  <c r="G143" i="42"/>
  <c r="K142" i="42"/>
  <c r="C142" i="42"/>
  <c r="B143" i="42" s="1"/>
  <c r="J142" i="42"/>
  <c r="G143" i="40"/>
  <c r="K142" i="40"/>
  <c r="J142" i="40"/>
  <c r="C142" i="40"/>
  <c r="B143" i="40" s="1"/>
  <c r="I142" i="40"/>
  <c r="H142" i="40"/>
  <c r="I143" i="42" l="1"/>
  <c r="H143" i="42"/>
  <c r="G144" i="42"/>
  <c r="K143" i="42"/>
  <c r="J143" i="42"/>
  <c r="C143" i="42"/>
  <c r="B144" i="42" s="1"/>
  <c r="G144" i="40"/>
  <c r="K143" i="40"/>
  <c r="J143" i="40"/>
  <c r="C143" i="40"/>
  <c r="B144" i="40" s="1"/>
  <c r="I143" i="40"/>
  <c r="H143" i="40"/>
  <c r="I144" i="42" l="1"/>
  <c r="H144" i="42"/>
  <c r="G145" i="42"/>
  <c r="K144" i="42"/>
  <c r="C144" i="42"/>
  <c r="B145" i="42" s="1"/>
  <c r="J144" i="42"/>
  <c r="G145" i="40"/>
  <c r="K144" i="40"/>
  <c r="J144" i="40"/>
  <c r="C144" i="40"/>
  <c r="B145" i="40" s="1"/>
  <c r="I144" i="40"/>
  <c r="H144" i="40"/>
  <c r="I145" i="42" l="1"/>
  <c r="H145" i="42"/>
  <c r="G146" i="42"/>
  <c r="K145" i="42"/>
  <c r="J145" i="42"/>
  <c r="C145" i="42"/>
  <c r="B146" i="42" s="1"/>
  <c r="G146" i="40"/>
  <c r="K145" i="40"/>
  <c r="J145" i="40"/>
  <c r="C145" i="40"/>
  <c r="B146" i="40" s="1"/>
  <c r="I145" i="40"/>
  <c r="H145" i="40"/>
  <c r="I146" i="42" l="1"/>
  <c r="H146" i="42"/>
  <c r="G147" i="42"/>
  <c r="K146" i="42"/>
  <c r="C146" i="42"/>
  <c r="B147" i="42" s="1"/>
  <c r="J146" i="42"/>
  <c r="G147" i="40"/>
  <c r="K146" i="40"/>
  <c r="J146" i="40"/>
  <c r="C146" i="40"/>
  <c r="B147" i="40" s="1"/>
  <c r="I146" i="40"/>
  <c r="H146" i="40"/>
  <c r="J147" i="42" l="1"/>
  <c r="G148" i="42"/>
  <c r="I147" i="42"/>
  <c r="H147" i="42"/>
  <c r="K147" i="42"/>
  <c r="C147" i="42"/>
  <c r="B148" i="42" s="1"/>
  <c r="G148" i="40"/>
  <c r="K147" i="40"/>
  <c r="J147" i="40"/>
  <c r="C147" i="40"/>
  <c r="B148" i="40" s="1"/>
  <c r="I147" i="40"/>
  <c r="H147" i="40"/>
  <c r="J148" i="42" l="1"/>
  <c r="C148" i="42"/>
  <c r="B149" i="42" s="1"/>
  <c r="K148" i="42"/>
  <c r="G149" i="42"/>
  <c r="I148" i="42"/>
  <c r="H148" i="42"/>
  <c r="K148" i="40"/>
  <c r="G149" i="40"/>
  <c r="J148" i="40"/>
  <c r="C148" i="40"/>
  <c r="B149" i="40" s="1"/>
  <c r="I148" i="40"/>
  <c r="H148" i="40"/>
  <c r="J149" i="42" l="1"/>
  <c r="C149" i="42"/>
  <c r="B150" i="42" s="1"/>
  <c r="G150" i="42"/>
  <c r="I149" i="42"/>
  <c r="H149" i="42"/>
  <c r="K149" i="42"/>
  <c r="H149" i="40"/>
  <c r="I149" i="40"/>
  <c r="G150" i="40"/>
  <c r="K149" i="40"/>
  <c r="J149" i="40"/>
  <c r="C149" i="40"/>
  <c r="B150" i="40" s="1"/>
  <c r="J150" i="42" l="1"/>
  <c r="C150" i="42"/>
  <c r="B151" i="42" s="1"/>
  <c r="I150" i="42"/>
  <c r="G151" i="42"/>
  <c r="K150" i="42"/>
  <c r="H150" i="42"/>
  <c r="H150" i="40"/>
  <c r="K150" i="40"/>
  <c r="C150" i="40"/>
  <c r="B151" i="40" s="1"/>
  <c r="G151" i="40"/>
  <c r="J150" i="40"/>
  <c r="I150" i="40"/>
  <c r="J151" i="42" l="1"/>
  <c r="C151" i="42"/>
  <c r="B152" i="42" s="1"/>
  <c r="I151" i="42"/>
  <c r="H151" i="42"/>
  <c r="G152" i="42"/>
  <c r="K151" i="42"/>
  <c r="H151" i="40"/>
  <c r="I151" i="40"/>
  <c r="J151" i="40"/>
  <c r="C151" i="40"/>
  <c r="B152" i="40" s="1"/>
  <c r="G152" i="40"/>
  <c r="K151" i="40"/>
  <c r="J152" i="42" l="1"/>
  <c r="C152" i="42"/>
  <c r="B153" i="42" s="1"/>
  <c r="I152" i="42"/>
  <c r="H152" i="42"/>
  <c r="G153" i="42"/>
  <c r="K152" i="42"/>
  <c r="H152" i="40"/>
  <c r="K152" i="40"/>
  <c r="C152" i="40"/>
  <c r="B153" i="40" s="1"/>
  <c r="G153" i="40"/>
  <c r="J152" i="40"/>
  <c r="I152" i="40"/>
  <c r="J153" i="42" l="1"/>
  <c r="C153" i="42"/>
  <c r="B154" i="42" s="1"/>
  <c r="I153" i="42"/>
  <c r="H153" i="42"/>
  <c r="G154" i="42"/>
  <c r="K153" i="42"/>
  <c r="H153" i="40"/>
  <c r="I153" i="40"/>
  <c r="G154" i="40"/>
  <c r="K153" i="40"/>
  <c r="J153" i="40"/>
  <c r="C153" i="40"/>
  <c r="B154" i="40" s="1"/>
  <c r="J154" i="42" l="1"/>
  <c r="C154" i="42"/>
  <c r="B155" i="42" s="1"/>
  <c r="I154" i="42"/>
  <c r="H154" i="42"/>
  <c r="G155" i="42"/>
  <c r="K154" i="42"/>
  <c r="H154" i="40"/>
  <c r="I154" i="40"/>
  <c r="C154" i="40"/>
  <c r="B155" i="40" s="1"/>
  <c r="K154" i="40"/>
  <c r="G155" i="40"/>
  <c r="J154" i="40"/>
  <c r="J155" i="42" l="1"/>
  <c r="C155" i="42"/>
  <c r="B156" i="42" s="1"/>
  <c r="I155" i="42"/>
  <c r="H155" i="42"/>
  <c r="G156" i="42"/>
  <c r="K155" i="42"/>
  <c r="H155" i="40"/>
  <c r="K155" i="40"/>
  <c r="C155" i="40"/>
  <c r="B156" i="40" s="1"/>
  <c r="J155" i="40"/>
  <c r="I155" i="40"/>
  <c r="G156" i="40"/>
  <c r="J156" i="42" l="1"/>
  <c r="C156" i="42"/>
  <c r="B157" i="42" s="1"/>
  <c r="I156" i="42"/>
  <c r="H156" i="42"/>
  <c r="G157" i="42"/>
  <c r="K156" i="42"/>
  <c r="H156" i="40"/>
  <c r="I156" i="40"/>
  <c r="K156" i="40"/>
  <c r="J156" i="40"/>
  <c r="C156" i="40"/>
  <c r="B157" i="40" s="1"/>
  <c r="G157" i="40"/>
  <c r="J157" i="42" l="1"/>
  <c r="C157" i="42"/>
  <c r="B158" i="42" s="1"/>
  <c r="I157" i="42"/>
  <c r="H157" i="42"/>
  <c r="G158" i="42"/>
  <c r="K157" i="42"/>
  <c r="H157" i="40"/>
  <c r="K157" i="40"/>
  <c r="C157" i="40"/>
  <c r="B158" i="40" s="1"/>
  <c r="J157" i="40"/>
  <c r="G158" i="40"/>
  <c r="I157" i="40"/>
  <c r="J158" i="42" l="1"/>
  <c r="C158" i="42"/>
  <c r="B159" i="42" s="1"/>
  <c r="I158" i="42"/>
  <c r="H158" i="42"/>
  <c r="G159" i="42"/>
  <c r="K158" i="42"/>
  <c r="H158" i="40"/>
  <c r="I158" i="40"/>
  <c r="J158" i="40"/>
  <c r="G159" i="40"/>
  <c r="K158" i="40"/>
  <c r="C158" i="40"/>
  <c r="B159" i="40" s="1"/>
  <c r="J159" i="42" l="1"/>
  <c r="C159" i="42"/>
  <c r="B160" i="42" s="1"/>
  <c r="I159" i="42"/>
  <c r="H159" i="42"/>
  <c r="G160" i="42"/>
  <c r="K159" i="42"/>
  <c r="H159" i="40"/>
  <c r="K159" i="40"/>
  <c r="C159" i="40"/>
  <c r="B160" i="40" s="1"/>
  <c r="G160" i="40"/>
  <c r="I159" i="40"/>
  <c r="J159" i="40"/>
  <c r="J160" i="42" l="1"/>
  <c r="C160" i="42"/>
  <c r="B161" i="42" s="1"/>
  <c r="I160" i="42"/>
  <c r="H160" i="42"/>
  <c r="G161" i="42"/>
  <c r="K160" i="42"/>
  <c r="H160" i="40"/>
  <c r="I160" i="40"/>
  <c r="G161" i="40"/>
  <c r="C160" i="40"/>
  <c r="B161" i="40" s="1"/>
  <c r="K160" i="40"/>
  <c r="J160" i="40"/>
  <c r="J161" i="42" l="1"/>
  <c r="C161" i="42"/>
  <c r="B162" i="42" s="1"/>
  <c r="I161" i="42"/>
  <c r="H161" i="42"/>
  <c r="G162" i="42"/>
  <c r="K161" i="42"/>
  <c r="H161" i="40"/>
  <c r="K161" i="40"/>
  <c r="C161" i="40"/>
  <c r="B162" i="40" s="1"/>
  <c r="I161" i="40"/>
  <c r="G162" i="40"/>
  <c r="J161" i="40"/>
  <c r="J162" i="42" l="1"/>
  <c r="C162" i="42"/>
  <c r="B163" i="42" s="1"/>
  <c r="I162" i="42"/>
  <c r="H162" i="42"/>
  <c r="G163" i="42"/>
  <c r="K162" i="42"/>
  <c r="H162" i="40"/>
  <c r="I162" i="40"/>
  <c r="C162" i="40"/>
  <c r="B163" i="40" s="1"/>
  <c r="K162" i="40"/>
  <c r="G163" i="40"/>
  <c r="J162" i="40"/>
  <c r="J163" i="42" l="1"/>
  <c r="C163" i="42"/>
  <c r="B164" i="42" s="1"/>
  <c r="I163" i="42"/>
  <c r="H163" i="42"/>
  <c r="G164" i="42"/>
  <c r="K163" i="42"/>
  <c r="H163" i="40"/>
  <c r="K163" i="40"/>
  <c r="C163" i="40"/>
  <c r="B164" i="40" s="1"/>
  <c r="J163" i="40"/>
  <c r="G164" i="40"/>
  <c r="I163" i="40"/>
  <c r="J164" i="42" l="1"/>
  <c r="C164" i="42"/>
  <c r="B165" i="42" s="1"/>
  <c r="I164" i="42"/>
  <c r="H164" i="42"/>
  <c r="G165" i="42"/>
  <c r="K164" i="42"/>
  <c r="H164" i="40"/>
  <c r="I164" i="40"/>
  <c r="K164" i="40"/>
  <c r="C164" i="40"/>
  <c r="B165" i="40" s="1"/>
  <c r="G165" i="40"/>
  <c r="J164" i="40"/>
  <c r="J165" i="42" l="1"/>
  <c r="C165" i="42"/>
  <c r="B166" i="42" s="1"/>
  <c r="I165" i="42"/>
  <c r="H165" i="42"/>
  <c r="G166" i="42"/>
  <c r="K165" i="42"/>
  <c r="H165" i="40"/>
  <c r="K165" i="40"/>
  <c r="C165" i="40"/>
  <c r="B166" i="40" s="1"/>
  <c r="I165" i="40"/>
  <c r="G166" i="40"/>
  <c r="J165" i="40"/>
  <c r="J166" i="42" l="1"/>
  <c r="C166" i="42"/>
  <c r="B167" i="42" s="1"/>
  <c r="I166" i="42"/>
  <c r="H166" i="42"/>
  <c r="G167" i="42"/>
  <c r="K166" i="42"/>
  <c r="H166" i="40"/>
  <c r="I166" i="40"/>
  <c r="K166" i="40"/>
  <c r="C166" i="40"/>
  <c r="B167" i="40" s="1"/>
  <c r="J166" i="40"/>
  <c r="G167" i="40"/>
  <c r="J167" i="42" l="1"/>
  <c r="C167" i="42"/>
  <c r="B168" i="42" s="1"/>
  <c r="I167" i="42"/>
  <c r="H167" i="42"/>
  <c r="G168" i="42"/>
  <c r="K167" i="42"/>
  <c r="H167" i="40"/>
  <c r="K167" i="40"/>
  <c r="C167" i="40"/>
  <c r="B168" i="40" s="1"/>
  <c r="I167" i="40"/>
  <c r="J167" i="40"/>
  <c r="G168" i="40"/>
  <c r="J168" i="42" l="1"/>
  <c r="C168" i="42"/>
  <c r="B169" i="42" s="1"/>
  <c r="I168" i="42"/>
  <c r="H168" i="42"/>
  <c r="G169" i="42"/>
  <c r="K168" i="42"/>
  <c r="H168" i="40"/>
  <c r="I168" i="40"/>
  <c r="K168" i="40"/>
  <c r="C168" i="40"/>
  <c r="B169" i="40" s="1"/>
  <c r="G169" i="40"/>
  <c r="J168" i="40"/>
  <c r="J169" i="42" l="1"/>
  <c r="C169" i="42"/>
  <c r="B170" i="42" s="1"/>
  <c r="I169" i="42"/>
  <c r="H169" i="42"/>
  <c r="G170" i="42"/>
  <c r="K169" i="42"/>
  <c r="H169" i="40"/>
  <c r="K169" i="40"/>
  <c r="C169" i="40"/>
  <c r="B170" i="40" s="1"/>
  <c r="I169" i="40"/>
  <c r="G170" i="40"/>
  <c r="J169" i="40"/>
  <c r="J170" i="42" l="1"/>
  <c r="C170" i="42"/>
  <c r="B171" i="42" s="1"/>
  <c r="I170" i="42"/>
  <c r="H170" i="42"/>
  <c r="G171" i="42"/>
  <c r="K170" i="42"/>
  <c r="H170" i="40"/>
  <c r="I170" i="40"/>
  <c r="K170" i="40"/>
  <c r="C170" i="40"/>
  <c r="B171" i="40" s="1"/>
  <c r="J170" i="40"/>
  <c r="G171" i="40"/>
  <c r="J171" i="42" l="1"/>
  <c r="C171" i="42"/>
  <c r="B172" i="42" s="1"/>
  <c r="I171" i="42"/>
  <c r="H171" i="42"/>
  <c r="G172" i="42"/>
  <c r="K171" i="42"/>
  <c r="H171" i="40"/>
  <c r="K171" i="40"/>
  <c r="C171" i="40"/>
  <c r="B172" i="40" s="1"/>
  <c r="I171" i="40"/>
  <c r="J171" i="40"/>
  <c r="G172" i="40"/>
  <c r="J172" i="42" l="1"/>
  <c r="C172" i="42"/>
  <c r="B173" i="42" s="1"/>
  <c r="I172" i="42"/>
  <c r="H172" i="42"/>
  <c r="G173" i="42"/>
  <c r="K172" i="42"/>
  <c r="H172" i="40"/>
  <c r="I172" i="40"/>
  <c r="K172" i="40"/>
  <c r="C172" i="40"/>
  <c r="B173" i="40" s="1"/>
  <c r="G173" i="40"/>
  <c r="J172" i="40"/>
  <c r="J173" i="42" l="1"/>
  <c r="C173" i="42"/>
  <c r="B174" i="42" s="1"/>
  <c r="I173" i="42"/>
  <c r="H173" i="42"/>
  <c r="G174" i="42"/>
  <c r="K173" i="42"/>
  <c r="H173" i="40"/>
  <c r="K173" i="40"/>
  <c r="C173" i="40"/>
  <c r="B174" i="40" s="1"/>
  <c r="I173" i="40"/>
  <c r="G174" i="40"/>
  <c r="J173" i="40"/>
  <c r="J174" i="42" l="1"/>
  <c r="C174" i="42"/>
  <c r="B175" i="42" s="1"/>
  <c r="I174" i="42"/>
  <c r="H174" i="42"/>
  <c r="G175" i="42"/>
  <c r="K174" i="42"/>
  <c r="H174" i="40"/>
  <c r="I174" i="40"/>
  <c r="K174" i="40"/>
  <c r="C174" i="40"/>
  <c r="B175" i="40" s="1"/>
  <c r="J174" i="40"/>
  <c r="G175" i="40"/>
  <c r="J175" i="42" l="1"/>
  <c r="C175" i="42"/>
  <c r="B176" i="42" s="1"/>
  <c r="I175" i="42"/>
  <c r="H175" i="42"/>
  <c r="G176" i="42"/>
  <c r="K175" i="42"/>
  <c r="H175" i="40"/>
  <c r="K175" i="40"/>
  <c r="C175" i="40"/>
  <c r="B176" i="40" s="1"/>
  <c r="I175" i="40"/>
  <c r="J175" i="40"/>
  <c r="G176" i="40"/>
  <c r="J176" i="42" l="1"/>
  <c r="C176" i="42"/>
  <c r="B177" i="42" s="1"/>
  <c r="I176" i="42"/>
  <c r="H176" i="42"/>
  <c r="G177" i="42"/>
  <c r="K176" i="42"/>
  <c r="H176" i="40"/>
  <c r="I176" i="40"/>
  <c r="K176" i="40"/>
  <c r="C176" i="40"/>
  <c r="B177" i="40" s="1"/>
  <c r="G177" i="40"/>
  <c r="J176" i="40"/>
  <c r="J177" i="42" l="1"/>
  <c r="C177" i="42"/>
  <c r="B178" i="42" s="1"/>
  <c r="I177" i="42"/>
  <c r="H177" i="42"/>
  <c r="G178" i="42"/>
  <c r="K177" i="42"/>
  <c r="H177" i="40"/>
  <c r="K177" i="40"/>
  <c r="C177" i="40"/>
  <c r="B178" i="40" s="1"/>
  <c r="I177" i="40"/>
  <c r="G178" i="40"/>
  <c r="J177" i="40"/>
  <c r="J178" i="42" l="1"/>
  <c r="C178" i="42"/>
  <c r="B179" i="42" s="1"/>
  <c r="I178" i="42"/>
  <c r="H178" i="42"/>
  <c r="G179" i="42"/>
  <c r="K178" i="42"/>
  <c r="H178" i="40"/>
  <c r="I178" i="40"/>
  <c r="K178" i="40"/>
  <c r="C178" i="40"/>
  <c r="B179" i="40" s="1"/>
  <c r="J178" i="40"/>
  <c r="G179" i="40"/>
  <c r="J179" i="42" l="1"/>
  <c r="C179" i="42"/>
  <c r="B180" i="42" s="1"/>
  <c r="I179" i="42"/>
  <c r="H179" i="42"/>
  <c r="G180" i="42"/>
  <c r="K179" i="42"/>
  <c r="H179" i="40"/>
  <c r="K179" i="40"/>
  <c r="C179" i="40"/>
  <c r="B180" i="40" s="1"/>
  <c r="I179" i="40"/>
  <c r="J179" i="40"/>
  <c r="G180" i="40"/>
  <c r="J180" i="42" l="1"/>
  <c r="C180" i="42"/>
  <c r="B181" i="42" s="1"/>
  <c r="I180" i="42"/>
  <c r="H180" i="42"/>
  <c r="G181" i="42"/>
  <c r="K180" i="42"/>
  <c r="H180" i="40"/>
  <c r="I180" i="40"/>
  <c r="K180" i="40"/>
  <c r="C180" i="40"/>
  <c r="B181" i="40" s="1"/>
  <c r="G181" i="40"/>
  <c r="J180" i="40"/>
  <c r="J181" i="42" l="1"/>
  <c r="K181" i="42"/>
  <c r="C181" i="42"/>
  <c r="B182" i="42" s="1"/>
  <c r="G182" i="42"/>
  <c r="I181" i="42"/>
  <c r="H181" i="42"/>
  <c r="H181" i="40"/>
  <c r="K181" i="40"/>
  <c r="C181" i="40"/>
  <c r="B182" i="40" s="1"/>
  <c r="I181" i="40"/>
  <c r="G182" i="40"/>
  <c r="J181" i="40"/>
  <c r="J182" i="42" l="1"/>
  <c r="C182" i="42"/>
  <c r="B183" i="42" s="1"/>
  <c r="G183" i="42"/>
  <c r="H182" i="42"/>
  <c r="K182" i="42"/>
  <c r="I182" i="42"/>
  <c r="H182" i="40"/>
  <c r="I182" i="40"/>
  <c r="K182" i="40"/>
  <c r="C182" i="40"/>
  <c r="B183" i="40" s="1"/>
  <c r="J182" i="40"/>
  <c r="G183" i="40"/>
  <c r="J183" i="42" l="1"/>
  <c r="C183" i="42"/>
  <c r="B184" i="42" s="1"/>
  <c r="H183" i="42"/>
  <c r="G184" i="42"/>
  <c r="K183" i="42"/>
  <c r="I183" i="42"/>
  <c r="H183" i="40"/>
  <c r="K183" i="40"/>
  <c r="C183" i="40"/>
  <c r="B184" i="40" s="1"/>
  <c r="I183" i="40"/>
  <c r="J183" i="40"/>
  <c r="G184" i="40"/>
  <c r="J184" i="42" l="1"/>
  <c r="C184" i="42"/>
  <c r="B185" i="42" s="1"/>
  <c r="H184" i="42"/>
  <c r="G185" i="42"/>
  <c r="K184" i="42"/>
  <c r="I184" i="42"/>
  <c r="H184" i="40"/>
  <c r="I184" i="40"/>
  <c r="K184" i="40"/>
  <c r="C184" i="40"/>
  <c r="B185" i="40" s="1"/>
  <c r="G185" i="40"/>
  <c r="J184" i="40"/>
  <c r="J185" i="42" l="1"/>
  <c r="C185" i="42"/>
  <c r="B186" i="42" s="1"/>
  <c r="H185" i="42"/>
  <c r="G186" i="42"/>
  <c r="K185" i="42"/>
  <c r="I185" i="42"/>
  <c r="H185" i="40"/>
  <c r="K185" i="40"/>
  <c r="C185" i="40"/>
  <c r="B186" i="40" s="1"/>
  <c r="I185" i="40"/>
  <c r="G186" i="40"/>
  <c r="J185" i="40"/>
  <c r="J186" i="42" l="1"/>
  <c r="C186" i="42"/>
  <c r="B187" i="42" s="1"/>
  <c r="H186" i="42"/>
  <c r="G187" i="42"/>
  <c r="K186" i="42"/>
  <c r="I186" i="42"/>
  <c r="H186" i="40"/>
  <c r="I186" i="40"/>
  <c r="K186" i="40"/>
  <c r="C186" i="40"/>
  <c r="B187" i="40" s="1"/>
  <c r="J186" i="40"/>
  <c r="G187" i="40"/>
  <c r="J187" i="42" l="1"/>
  <c r="C187" i="42"/>
  <c r="B188" i="42" s="1"/>
  <c r="I187" i="42"/>
  <c r="H187" i="42"/>
  <c r="G188" i="42"/>
  <c r="K187" i="42"/>
  <c r="H187" i="40"/>
  <c r="K187" i="40"/>
  <c r="C187" i="40"/>
  <c r="B188" i="40" s="1"/>
  <c r="I187" i="40"/>
  <c r="G188" i="40"/>
  <c r="J187" i="40"/>
  <c r="J188" i="42" l="1"/>
  <c r="C188" i="42"/>
  <c r="B189" i="42" s="1"/>
  <c r="I188" i="42"/>
  <c r="H188" i="42"/>
  <c r="G189" i="42"/>
  <c r="K188" i="42"/>
  <c r="H188" i="40"/>
  <c r="I188" i="40"/>
  <c r="K188" i="40"/>
  <c r="C188" i="40"/>
  <c r="B189" i="40" s="1"/>
  <c r="G189" i="40"/>
  <c r="J188" i="40"/>
  <c r="J189" i="42" l="1"/>
  <c r="C189" i="42"/>
  <c r="B190" i="42" s="1"/>
  <c r="I189" i="42"/>
  <c r="H189" i="42"/>
  <c r="G190" i="42"/>
  <c r="K189" i="42"/>
  <c r="H189" i="40"/>
  <c r="K189" i="40"/>
  <c r="C189" i="40"/>
  <c r="B190" i="40" s="1"/>
  <c r="I189" i="40"/>
  <c r="J189" i="40"/>
  <c r="G190" i="40"/>
  <c r="J190" i="42" l="1"/>
  <c r="C190" i="42"/>
  <c r="B191" i="42" s="1"/>
  <c r="I190" i="42"/>
  <c r="H190" i="42"/>
  <c r="G191" i="42"/>
  <c r="K190" i="42"/>
  <c r="H190" i="40"/>
  <c r="I190" i="40"/>
  <c r="K190" i="40"/>
  <c r="C190" i="40"/>
  <c r="B191" i="40" s="1"/>
  <c r="J190" i="40"/>
  <c r="G191" i="40"/>
  <c r="J191" i="42" l="1"/>
  <c r="C191" i="42"/>
  <c r="B192" i="42" s="1"/>
  <c r="I191" i="42"/>
  <c r="H191" i="42"/>
  <c r="G192" i="42"/>
  <c r="K191" i="42"/>
  <c r="H191" i="40"/>
  <c r="K191" i="40"/>
  <c r="C191" i="40"/>
  <c r="B192" i="40" s="1"/>
  <c r="I191" i="40"/>
  <c r="G192" i="40"/>
  <c r="J191" i="40"/>
  <c r="J192" i="42" l="1"/>
  <c r="C192" i="42"/>
  <c r="B193" i="42" s="1"/>
  <c r="I192" i="42"/>
  <c r="H192" i="42"/>
  <c r="G193" i="42"/>
  <c r="K192" i="42"/>
  <c r="H192" i="40"/>
  <c r="I192" i="40"/>
  <c r="K192" i="40"/>
  <c r="C192" i="40"/>
  <c r="B193" i="40" s="1"/>
  <c r="G193" i="40"/>
  <c r="J192" i="40"/>
  <c r="J193" i="42" l="1"/>
  <c r="C193" i="42"/>
  <c r="B194" i="42" s="1"/>
  <c r="I193" i="42"/>
  <c r="H193" i="42"/>
  <c r="G194" i="42"/>
  <c r="K193" i="42"/>
  <c r="H193" i="40"/>
  <c r="K193" i="40"/>
  <c r="C193" i="40"/>
  <c r="B194" i="40" s="1"/>
  <c r="I193" i="40"/>
  <c r="J193" i="40"/>
  <c r="G194" i="40"/>
  <c r="J194" i="42" l="1"/>
  <c r="C194" i="42"/>
  <c r="B195" i="42" s="1"/>
  <c r="I194" i="42"/>
  <c r="H194" i="42"/>
  <c r="G195" i="42"/>
  <c r="K194" i="42"/>
  <c r="H194" i="40"/>
  <c r="G195" i="40"/>
  <c r="I194" i="40"/>
  <c r="K194" i="40"/>
  <c r="C194" i="40"/>
  <c r="B195" i="40" s="1"/>
  <c r="J194" i="40"/>
  <c r="J195" i="42" l="1"/>
  <c r="C195" i="42"/>
  <c r="B196" i="42" s="1"/>
  <c r="I195" i="42"/>
  <c r="H195" i="42"/>
  <c r="G196" i="42"/>
  <c r="K195" i="42"/>
  <c r="H195" i="40"/>
  <c r="G196" i="40"/>
  <c r="K195" i="40"/>
  <c r="C195" i="40"/>
  <c r="B196" i="40" s="1"/>
  <c r="J195" i="40"/>
  <c r="I195" i="40"/>
  <c r="J196" i="42" l="1"/>
  <c r="C196" i="42"/>
  <c r="B197" i="42" s="1"/>
  <c r="I196" i="42"/>
  <c r="H196" i="42"/>
  <c r="G197" i="42"/>
  <c r="K196" i="42"/>
  <c r="H196" i="40"/>
  <c r="G197" i="40"/>
  <c r="K196" i="40"/>
  <c r="C196" i="40"/>
  <c r="B197" i="40" s="1"/>
  <c r="J196" i="40"/>
  <c r="I196" i="40"/>
  <c r="J197" i="42" l="1"/>
  <c r="C197" i="42"/>
  <c r="B198" i="42" s="1"/>
  <c r="I197" i="42"/>
  <c r="H197" i="42"/>
  <c r="G198" i="42"/>
  <c r="K197" i="42"/>
  <c r="H197" i="40"/>
  <c r="G198" i="40"/>
  <c r="K197" i="40"/>
  <c r="C197" i="40"/>
  <c r="B198" i="40" s="1"/>
  <c r="J197" i="40"/>
  <c r="I197" i="40"/>
  <c r="J198" i="42" l="1"/>
  <c r="C198" i="42"/>
  <c r="B199" i="42" s="1"/>
  <c r="I198" i="42"/>
  <c r="H198" i="42"/>
  <c r="G199" i="42"/>
  <c r="K198" i="42"/>
  <c r="H198" i="40"/>
  <c r="G199" i="40"/>
  <c r="K198" i="40"/>
  <c r="C198" i="40"/>
  <c r="B199" i="40" s="1"/>
  <c r="J198" i="40"/>
  <c r="I198" i="40"/>
  <c r="J199" i="42" l="1"/>
  <c r="C199" i="42"/>
  <c r="B200" i="42" s="1"/>
  <c r="I199" i="42"/>
  <c r="H199" i="42"/>
  <c r="G200" i="42"/>
  <c r="K199" i="42"/>
  <c r="H199" i="40"/>
  <c r="G200" i="40"/>
  <c r="K199" i="40"/>
  <c r="C199" i="40"/>
  <c r="B200" i="40" s="1"/>
  <c r="J199" i="40"/>
  <c r="I199" i="40"/>
  <c r="J200" i="42" l="1"/>
  <c r="C200" i="42"/>
  <c r="B201" i="42" s="1"/>
  <c r="I200" i="42"/>
  <c r="H200" i="42"/>
  <c r="G201" i="42"/>
  <c r="K200" i="42"/>
  <c r="H200" i="40"/>
  <c r="G201" i="40"/>
  <c r="K200" i="40"/>
  <c r="C200" i="40"/>
  <c r="B201" i="40" s="1"/>
  <c r="J200" i="40"/>
  <c r="I200" i="40"/>
  <c r="J201" i="42" l="1"/>
  <c r="C201" i="42"/>
  <c r="B202" i="42" s="1"/>
  <c r="I201" i="42"/>
  <c r="H201" i="42"/>
  <c r="G202" i="42"/>
  <c r="K201" i="42"/>
  <c r="H201" i="40"/>
  <c r="G202" i="40"/>
  <c r="K201" i="40"/>
  <c r="C201" i="40"/>
  <c r="B202" i="40" s="1"/>
  <c r="J201" i="40"/>
  <c r="I201" i="40"/>
  <c r="J202" i="42" l="1"/>
  <c r="C202" i="42"/>
  <c r="B203" i="42" s="1"/>
  <c r="I202" i="42"/>
  <c r="H202" i="42"/>
  <c r="G203" i="42"/>
  <c r="K202" i="42"/>
  <c r="H202" i="40"/>
  <c r="G203" i="40"/>
  <c r="K202" i="40"/>
  <c r="C202" i="40"/>
  <c r="B203" i="40" s="1"/>
  <c r="J202" i="40"/>
  <c r="I202" i="40"/>
  <c r="J203" i="42" l="1"/>
  <c r="C203" i="42"/>
  <c r="B204" i="42" s="1"/>
  <c r="I203" i="42"/>
  <c r="H203" i="42"/>
  <c r="G204" i="42"/>
  <c r="K203" i="42"/>
  <c r="H203" i="40"/>
  <c r="G204" i="40"/>
  <c r="K203" i="40"/>
  <c r="C203" i="40"/>
  <c r="B204" i="40" s="1"/>
  <c r="J203" i="40"/>
  <c r="I203" i="40"/>
  <c r="J204" i="42" l="1"/>
  <c r="C204" i="42"/>
  <c r="B205" i="42" s="1"/>
  <c r="I204" i="42"/>
  <c r="H204" i="42"/>
  <c r="G205" i="42"/>
  <c r="K204" i="42"/>
  <c r="H204" i="40"/>
  <c r="G205" i="40"/>
  <c r="K204" i="40"/>
  <c r="C204" i="40"/>
  <c r="B205" i="40" s="1"/>
  <c r="J204" i="40"/>
  <c r="I204" i="40"/>
  <c r="J205" i="42" l="1"/>
  <c r="C205" i="42"/>
  <c r="B206" i="42" s="1"/>
  <c r="I205" i="42"/>
  <c r="H205" i="42"/>
  <c r="G206" i="42"/>
  <c r="K205" i="42"/>
  <c r="H205" i="40"/>
  <c r="G206" i="40"/>
  <c r="K205" i="40"/>
  <c r="C205" i="40"/>
  <c r="B206" i="40" s="1"/>
  <c r="J205" i="40"/>
  <c r="I205" i="40"/>
  <c r="J206" i="42" l="1"/>
  <c r="C206" i="42"/>
  <c r="B207" i="42" s="1"/>
  <c r="I206" i="42"/>
  <c r="H206" i="42"/>
  <c r="G207" i="42"/>
  <c r="K206" i="42"/>
  <c r="H206" i="40"/>
  <c r="G207" i="40"/>
  <c r="K206" i="40"/>
  <c r="C206" i="40"/>
  <c r="B207" i="40" s="1"/>
  <c r="J206" i="40"/>
  <c r="I206" i="40"/>
  <c r="J207" i="42" l="1"/>
  <c r="C207" i="42"/>
  <c r="B208" i="42" s="1"/>
  <c r="I207" i="42"/>
  <c r="H207" i="42"/>
  <c r="G208" i="42"/>
  <c r="K207" i="42"/>
  <c r="H207" i="40"/>
  <c r="G208" i="40"/>
  <c r="K207" i="40"/>
  <c r="C207" i="40"/>
  <c r="B208" i="40" s="1"/>
  <c r="J207" i="40"/>
  <c r="I207" i="40"/>
  <c r="J208" i="42" l="1"/>
  <c r="C208" i="42"/>
  <c r="B209" i="42" s="1"/>
  <c r="I208" i="42"/>
  <c r="H208" i="42"/>
  <c r="G209" i="42"/>
  <c r="K208" i="42"/>
  <c r="H208" i="40"/>
  <c r="G209" i="40"/>
  <c r="K208" i="40"/>
  <c r="C208" i="40"/>
  <c r="B209" i="40" s="1"/>
  <c r="J208" i="40"/>
  <c r="I208" i="40"/>
  <c r="J209" i="42" l="1"/>
  <c r="C209" i="42"/>
  <c r="B210" i="42" s="1"/>
  <c r="I209" i="42"/>
  <c r="H209" i="42"/>
  <c r="G210" i="42"/>
  <c r="K209" i="42"/>
  <c r="H209" i="40"/>
  <c r="G210" i="40"/>
  <c r="K209" i="40"/>
  <c r="C209" i="40"/>
  <c r="B210" i="40" s="1"/>
  <c r="J209" i="40"/>
  <c r="I209" i="40"/>
  <c r="J210" i="42" l="1"/>
  <c r="C210" i="42"/>
  <c r="B211" i="42" s="1"/>
  <c r="I210" i="42"/>
  <c r="H210" i="42"/>
  <c r="G211" i="42"/>
  <c r="K210" i="42"/>
  <c r="H210" i="40"/>
  <c r="G211" i="40"/>
  <c r="K210" i="40"/>
  <c r="C210" i="40"/>
  <c r="B211" i="40" s="1"/>
  <c r="J210" i="40"/>
  <c r="I210" i="40"/>
  <c r="J211" i="42" l="1"/>
  <c r="C211" i="42"/>
  <c r="B212" i="42" s="1"/>
  <c r="I211" i="42"/>
  <c r="H211" i="42"/>
  <c r="G212" i="42"/>
  <c r="K211" i="42"/>
  <c r="H211" i="40"/>
  <c r="G212" i="40"/>
  <c r="K211" i="40"/>
  <c r="C211" i="40"/>
  <c r="B212" i="40" s="1"/>
  <c r="J211" i="40"/>
  <c r="I211" i="40"/>
  <c r="J212" i="42" l="1"/>
  <c r="K212" i="42"/>
  <c r="C212" i="42"/>
  <c r="B213" i="42" s="1"/>
  <c r="I212" i="42"/>
  <c r="G213" i="42"/>
  <c r="H212" i="42"/>
  <c r="G213" i="40"/>
  <c r="K212" i="40"/>
  <c r="H212" i="40"/>
  <c r="I212" i="40"/>
  <c r="C212" i="40"/>
  <c r="B213" i="40" s="1"/>
  <c r="J212" i="40"/>
  <c r="J213" i="42" l="1"/>
  <c r="C213" i="42"/>
  <c r="B214" i="42" s="1"/>
  <c r="I213" i="42"/>
  <c r="K213" i="42"/>
  <c r="H213" i="42"/>
  <c r="G214" i="42"/>
  <c r="G214" i="40"/>
  <c r="K213" i="40"/>
  <c r="H213" i="40"/>
  <c r="I213" i="40"/>
  <c r="C213" i="40"/>
  <c r="B214" i="40" s="1"/>
  <c r="J213" i="40"/>
  <c r="G215" i="42" l="1"/>
  <c r="J214" i="42"/>
  <c r="C214" i="42"/>
  <c r="B215" i="42" s="1"/>
  <c r="I214" i="42"/>
  <c r="K214" i="42"/>
  <c r="H214" i="42"/>
  <c r="G215" i="40"/>
  <c r="K214" i="40"/>
  <c r="H214" i="40"/>
  <c r="I214" i="40"/>
  <c r="C214" i="40"/>
  <c r="B215" i="40" s="1"/>
  <c r="J214" i="40"/>
  <c r="G216" i="42" l="1"/>
  <c r="K215" i="42"/>
  <c r="J215" i="42"/>
  <c r="C215" i="42"/>
  <c r="B216" i="42" s="1"/>
  <c r="I215" i="42"/>
  <c r="H215" i="42"/>
  <c r="G216" i="40"/>
  <c r="K215" i="40"/>
  <c r="H215" i="40"/>
  <c r="I215" i="40"/>
  <c r="C215" i="40"/>
  <c r="B216" i="40" s="1"/>
  <c r="J215" i="40"/>
  <c r="G217" i="42" l="1"/>
  <c r="K216" i="42"/>
  <c r="J216" i="42"/>
  <c r="C216" i="42"/>
  <c r="B217" i="42" s="1"/>
  <c r="I216" i="42"/>
  <c r="H216" i="42"/>
  <c r="G217" i="40"/>
  <c r="K216" i="40"/>
  <c r="H216" i="40"/>
  <c r="I216" i="40"/>
  <c r="C216" i="40"/>
  <c r="B217" i="40" s="1"/>
  <c r="J216" i="40"/>
  <c r="G218" i="42" l="1"/>
  <c r="K217" i="42"/>
  <c r="J217" i="42"/>
  <c r="C217" i="42"/>
  <c r="B218" i="42" s="1"/>
  <c r="I217" i="42"/>
  <c r="H217" i="42"/>
  <c r="G218" i="40"/>
  <c r="K217" i="40"/>
  <c r="H217" i="40"/>
  <c r="I217" i="40"/>
  <c r="C217" i="40"/>
  <c r="B218" i="40" s="1"/>
  <c r="J217" i="40"/>
  <c r="G219" i="42" l="1"/>
  <c r="K218" i="42"/>
  <c r="J218" i="42"/>
  <c r="C218" i="42"/>
  <c r="B219" i="42" s="1"/>
  <c r="I218" i="42"/>
  <c r="H218" i="42"/>
  <c r="G219" i="40"/>
  <c r="K218" i="40"/>
  <c r="H218" i="40"/>
  <c r="I218" i="40"/>
  <c r="C218" i="40"/>
  <c r="B219" i="40" s="1"/>
  <c r="J218" i="40"/>
  <c r="G220" i="42" l="1"/>
  <c r="K219" i="42"/>
  <c r="J219" i="42"/>
  <c r="C219" i="42"/>
  <c r="B220" i="42" s="1"/>
  <c r="I219" i="42"/>
  <c r="H219" i="42"/>
  <c r="G220" i="40"/>
  <c r="K219" i="40"/>
  <c r="H219" i="40"/>
  <c r="I219" i="40"/>
  <c r="C219" i="40"/>
  <c r="B220" i="40" s="1"/>
  <c r="J219" i="40"/>
  <c r="G221" i="42" l="1"/>
  <c r="K220" i="42"/>
  <c r="J220" i="42"/>
  <c r="C220" i="42"/>
  <c r="B221" i="42" s="1"/>
  <c r="I220" i="42"/>
  <c r="H220" i="42"/>
  <c r="G221" i="40"/>
  <c r="K220" i="40"/>
  <c r="H220" i="40"/>
  <c r="I220" i="40"/>
  <c r="C220" i="40"/>
  <c r="B221" i="40" s="1"/>
  <c r="J220" i="40"/>
  <c r="G222" i="42" l="1"/>
  <c r="K221" i="42"/>
  <c r="J221" i="42"/>
  <c r="C221" i="42"/>
  <c r="B222" i="42" s="1"/>
  <c r="I221" i="42"/>
  <c r="H221" i="42"/>
  <c r="G222" i="40"/>
  <c r="K221" i="40"/>
  <c r="H221" i="40"/>
  <c r="I221" i="40"/>
  <c r="C221" i="40"/>
  <c r="B222" i="40" s="1"/>
  <c r="J221" i="40"/>
  <c r="G223" i="42" l="1"/>
  <c r="K222" i="42"/>
  <c r="J222" i="42"/>
  <c r="C222" i="42"/>
  <c r="B223" i="42" s="1"/>
  <c r="I222" i="42"/>
  <c r="H222" i="42"/>
  <c r="G223" i="40"/>
  <c r="K222" i="40"/>
  <c r="H222" i="40"/>
  <c r="I222" i="40"/>
  <c r="C222" i="40"/>
  <c r="B223" i="40" s="1"/>
  <c r="J222" i="40"/>
  <c r="G224" i="42" l="1"/>
  <c r="K223" i="42"/>
  <c r="J223" i="42"/>
  <c r="C223" i="42"/>
  <c r="B224" i="42" s="1"/>
  <c r="I223" i="42"/>
  <c r="H223" i="42"/>
  <c r="G224" i="40"/>
  <c r="K223" i="40"/>
  <c r="H223" i="40"/>
  <c r="I223" i="40"/>
  <c r="C223" i="40"/>
  <c r="B224" i="40" s="1"/>
  <c r="J223" i="40"/>
  <c r="G225" i="42" l="1"/>
  <c r="K224" i="42"/>
  <c r="J224" i="42"/>
  <c r="C224" i="42"/>
  <c r="B225" i="42" s="1"/>
  <c r="I224" i="42"/>
  <c r="H224" i="42"/>
  <c r="G225" i="40"/>
  <c r="K224" i="40"/>
  <c r="H224" i="40"/>
  <c r="I224" i="40"/>
  <c r="C224" i="40"/>
  <c r="B225" i="40" s="1"/>
  <c r="J224" i="40"/>
  <c r="G226" i="42" l="1"/>
  <c r="K225" i="42"/>
  <c r="J225" i="42"/>
  <c r="C225" i="42"/>
  <c r="B226" i="42" s="1"/>
  <c r="I225" i="42"/>
  <c r="H225" i="42"/>
  <c r="G226" i="40"/>
  <c r="K225" i="40"/>
  <c r="H225" i="40"/>
  <c r="I225" i="40"/>
  <c r="C225" i="40"/>
  <c r="B226" i="40" s="1"/>
  <c r="J225" i="40"/>
  <c r="G227" i="42" l="1"/>
  <c r="K226" i="42"/>
  <c r="J226" i="42"/>
  <c r="C226" i="42"/>
  <c r="B227" i="42" s="1"/>
  <c r="I226" i="42"/>
  <c r="H226" i="42"/>
  <c r="G227" i="40"/>
  <c r="K226" i="40"/>
  <c r="H226" i="40"/>
  <c r="I226" i="40"/>
  <c r="C226" i="40"/>
  <c r="B227" i="40" s="1"/>
  <c r="J226" i="40"/>
  <c r="G228" i="42" l="1"/>
  <c r="K227" i="42"/>
  <c r="J227" i="42"/>
  <c r="C227" i="42"/>
  <c r="B228" i="42" s="1"/>
  <c r="I227" i="42"/>
  <c r="H227" i="42"/>
  <c r="G228" i="40"/>
  <c r="K227" i="40"/>
  <c r="H227" i="40"/>
  <c r="I227" i="40"/>
  <c r="C227" i="40"/>
  <c r="B228" i="40" s="1"/>
  <c r="J227" i="40"/>
  <c r="G229" i="42" l="1"/>
  <c r="K228" i="42"/>
  <c r="J228" i="42"/>
  <c r="C228" i="42"/>
  <c r="B229" i="42" s="1"/>
  <c r="I228" i="42"/>
  <c r="H228" i="42"/>
  <c r="G229" i="40"/>
  <c r="K228" i="40"/>
  <c r="H228" i="40"/>
  <c r="I228" i="40"/>
  <c r="C228" i="40"/>
  <c r="B229" i="40" s="1"/>
  <c r="J228" i="40"/>
  <c r="G230" i="42" l="1"/>
  <c r="K229" i="42"/>
  <c r="J229" i="42"/>
  <c r="C229" i="42"/>
  <c r="B230" i="42" s="1"/>
  <c r="I229" i="42"/>
  <c r="H229" i="42"/>
  <c r="G230" i="40"/>
  <c r="K229" i="40"/>
  <c r="H229" i="40"/>
  <c r="I229" i="40"/>
  <c r="C229" i="40"/>
  <c r="B230" i="40" s="1"/>
  <c r="J229" i="40"/>
  <c r="G231" i="42" l="1"/>
  <c r="K230" i="42"/>
  <c r="J230" i="42"/>
  <c r="C230" i="42"/>
  <c r="B231" i="42" s="1"/>
  <c r="I230" i="42"/>
  <c r="H230" i="42"/>
  <c r="G231" i="40"/>
  <c r="K230" i="40"/>
  <c r="H230" i="40"/>
  <c r="I230" i="40"/>
  <c r="C230" i="40"/>
  <c r="B231" i="40" s="1"/>
  <c r="J230" i="40"/>
  <c r="G232" i="42" l="1"/>
  <c r="K231" i="42"/>
  <c r="J231" i="42"/>
  <c r="C231" i="42"/>
  <c r="B232" i="42" s="1"/>
  <c r="I231" i="42"/>
  <c r="H231" i="42"/>
  <c r="G232" i="40"/>
  <c r="K231" i="40"/>
  <c r="H231" i="40"/>
  <c r="I231" i="40"/>
  <c r="C231" i="40"/>
  <c r="B232" i="40" s="1"/>
  <c r="J231" i="40"/>
  <c r="G233" i="42" l="1"/>
  <c r="K232" i="42"/>
  <c r="J232" i="42"/>
  <c r="C232" i="42"/>
  <c r="B233" i="42" s="1"/>
  <c r="I232" i="42"/>
  <c r="H232" i="42"/>
  <c r="G233" i="40"/>
  <c r="K232" i="40"/>
  <c r="H232" i="40"/>
  <c r="I232" i="40"/>
  <c r="C232" i="40"/>
  <c r="B233" i="40" s="1"/>
  <c r="J232" i="40"/>
  <c r="G234" i="42" l="1"/>
  <c r="K233" i="42"/>
  <c r="J233" i="42"/>
  <c r="C233" i="42"/>
  <c r="B234" i="42" s="1"/>
  <c r="I233" i="42"/>
  <c r="H233" i="42"/>
  <c r="G234" i="40"/>
  <c r="K233" i="40"/>
  <c r="H233" i="40"/>
  <c r="I233" i="40"/>
  <c r="C233" i="40"/>
  <c r="B234" i="40" s="1"/>
  <c r="J233" i="40"/>
  <c r="G235" i="42" l="1"/>
  <c r="K234" i="42"/>
  <c r="J234" i="42"/>
  <c r="C234" i="42"/>
  <c r="B235" i="42" s="1"/>
  <c r="I234" i="42"/>
  <c r="H234" i="42"/>
  <c r="G235" i="40"/>
  <c r="K234" i="40"/>
  <c r="H234" i="40"/>
  <c r="I234" i="40"/>
  <c r="C234" i="40"/>
  <c r="B235" i="40" s="1"/>
  <c r="J234" i="40"/>
  <c r="G236" i="42" l="1"/>
  <c r="K235" i="42"/>
  <c r="J235" i="42"/>
  <c r="C235" i="42"/>
  <c r="B236" i="42" s="1"/>
  <c r="I235" i="42"/>
  <c r="H235" i="42"/>
  <c r="G236" i="40"/>
  <c r="K235" i="40"/>
  <c r="H235" i="40"/>
  <c r="I235" i="40"/>
  <c r="C235" i="40"/>
  <c r="B236" i="40" s="1"/>
  <c r="J235" i="40"/>
  <c r="G237" i="42" l="1"/>
  <c r="K236" i="42"/>
  <c r="J236" i="42"/>
  <c r="C236" i="42"/>
  <c r="B237" i="42" s="1"/>
  <c r="I236" i="42"/>
  <c r="H236" i="42"/>
  <c r="G237" i="40"/>
  <c r="K236" i="40"/>
  <c r="H236" i="40"/>
  <c r="I236" i="40"/>
  <c r="C236" i="40"/>
  <c r="B237" i="40" s="1"/>
  <c r="J236" i="40"/>
  <c r="G238" i="42" l="1"/>
  <c r="K237" i="42"/>
  <c r="J237" i="42"/>
  <c r="C237" i="42"/>
  <c r="B238" i="42" s="1"/>
  <c r="I237" i="42"/>
  <c r="H237" i="42"/>
  <c r="G238" i="40"/>
  <c r="K237" i="40"/>
  <c r="H237" i="40"/>
  <c r="I237" i="40"/>
  <c r="C237" i="40"/>
  <c r="B238" i="40" s="1"/>
  <c r="J237" i="40"/>
  <c r="G239" i="42" l="1"/>
  <c r="K238" i="42"/>
  <c r="J238" i="42"/>
  <c r="C238" i="42"/>
  <c r="B239" i="42" s="1"/>
  <c r="I238" i="42"/>
  <c r="H238" i="42"/>
  <c r="G239" i="40"/>
  <c r="K238" i="40"/>
  <c r="H238" i="40"/>
  <c r="I238" i="40"/>
  <c r="C238" i="40"/>
  <c r="B239" i="40" s="1"/>
  <c r="J238" i="40"/>
  <c r="G240" i="42" l="1"/>
  <c r="K239" i="42"/>
  <c r="J239" i="42"/>
  <c r="C239" i="42"/>
  <c r="B240" i="42" s="1"/>
  <c r="I239" i="42"/>
  <c r="H239" i="42"/>
  <c r="G240" i="40"/>
  <c r="K239" i="40"/>
  <c r="H239" i="40"/>
  <c r="I239" i="40"/>
  <c r="C239" i="40"/>
  <c r="B240" i="40" s="1"/>
  <c r="J239" i="40"/>
  <c r="G241" i="42" l="1"/>
  <c r="K240" i="42"/>
  <c r="J240" i="42"/>
  <c r="C240" i="42"/>
  <c r="B241" i="42" s="1"/>
  <c r="I240" i="42"/>
  <c r="H240" i="42"/>
  <c r="G241" i="40"/>
  <c r="K240" i="40"/>
  <c r="H240" i="40"/>
  <c r="I240" i="40"/>
  <c r="C240" i="40"/>
  <c r="B241" i="40" s="1"/>
  <c r="J240" i="40"/>
  <c r="G242" i="42" l="1"/>
  <c r="K241" i="42"/>
  <c r="J241" i="42"/>
  <c r="C241" i="42"/>
  <c r="B242" i="42" s="1"/>
  <c r="I241" i="42"/>
  <c r="H241" i="42"/>
  <c r="G242" i="40"/>
  <c r="K241" i="40"/>
  <c r="H241" i="40"/>
  <c r="I241" i="40"/>
  <c r="C241" i="40"/>
  <c r="B242" i="40" s="1"/>
  <c r="J241" i="40"/>
  <c r="G243" i="42" l="1"/>
  <c r="K242" i="42"/>
  <c r="J242" i="42"/>
  <c r="C242" i="42"/>
  <c r="B243" i="42" s="1"/>
  <c r="I242" i="42"/>
  <c r="H242" i="42"/>
  <c r="G243" i="40"/>
  <c r="K242" i="40"/>
  <c r="H242" i="40"/>
  <c r="I242" i="40"/>
  <c r="C242" i="40"/>
  <c r="B243" i="40" s="1"/>
  <c r="J242" i="40"/>
  <c r="G244" i="42" l="1"/>
  <c r="K243" i="42"/>
  <c r="J243" i="42"/>
  <c r="C243" i="42"/>
  <c r="B244" i="42" s="1"/>
  <c r="I243" i="42"/>
  <c r="H243" i="42"/>
  <c r="G244" i="40"/>
  <c r="K243" i="40"/>
  <c r="H243" i="40"/>
  <c r="I243" i="40"/>
  <c r="C243" i="40"/>
  <c r="B244" i="40" s="1"/>
  <c r="J243" i="40"/>
  <c r="G245" i="42" l="1"/>
  <c r="K244" i="42"/>
  <c r="J244" i="42"/>
  <c r="C244" i="42"/>
  <c r="B245" i="42" s="1"/>
  <c r="I244" i="42"/>
  <c r="H244" i="42"/>
  <c r="G245" i="40"/>
  <c r="K244" i="40"/>
  <c r="H244" i="40"/>
  <c r="I244" i="40"/>
  <c r="C244" i="40"/>
  <c r="B245" i="40" s="1"/>
  <c r="J244" i="40"/>
  <c r="G246" i="42" l="1"/>
  <c r="K245" i="42"/>
  <c r="J245" i="42"/>
  <c r="C245" i="42"/>
  <c r="B246" i="42" s="1"/>
  <c r="I245" i="42"/>
  <c r="H245" i="42"/>
  <c r="G246" i="40"/>
  <c r="K245" i="40"/>
  <c r="H245" i="40"/>
  <c r="I245" i="40"/>
  <c r="C245" i="40"/>
  <c r="B246" i="40" s="1"/>
  <c r="J245" i="40"/>
  <c r="G247" i="42" l="1"/>
  <c r="K246" i="42"/>
  <c r="J246" i="42"/>
  <c r="C246" i="42"/>
  <c r="B247" i="42" s="1"/>
  <c r="I246" i="42"/>
  <c r="H246" i="42"/>
  <c r="G247" i="40"/>
  <c r="K246" i="40"/>
  <c r="H246" i="40"/>
  <c r="I246" i="40"/>
  <c r="C246" i="40"/>
  <c r="B247" i="40" s="1"/>
  <c r="J246" i="40"/>
  <c r="G248" i="42" l="1"/>
  <c r="K247" i="42"/>
  <c r="J247" i="42"/>
  <c r="C247" i="42"/>
  <c r="B248" i="42" s="1"/>
  <c r="I247" i="42"/>
  <c r="H247" i="42"/>
  <c r="G248" i="40"/>
  <c r="K247" i="40"/>
  <c r="H247" i="40"/>
  <c r="I247" i="40"/>
  <c r="C247" i="40"/>
  <c r="B248" i="40" s="1"/>
  <c r="J247" i="40"/>
  <c r="G249" i="42" l="1"/>
  <c r="K248" i="42"/>
  <c r="J248" i="42"/>
  <c r="C248" i="42"/>
  <c r="B249" i="42" s="1"/>
  <c r="I248" i="42"/>
  <c r="H248" i="42"/>
  <c r="G249" i="40"/>
  <c r="K248" i="40"/>
  <c r="H248" i="40"/>
  <c r="I248" i="40"/>
  <c r="C248" i="40"/>
  <c r="B249" i="40" s="1"/>
  <c r="J248" i="40"/>
  <c r="G250" i="42" l="1"/>
  <c r="K249" i="42"/>
  <c r="J249" i="42"/>
  <c r="C249" i="42"/>
  <c r="B250" i="42" s="1"/>
  <c r="I249" i="42"/>
  <c r="H249" i="42"/>
  <c r="G250" i="40"/>
  <c r="K249" i="40"/>
  <c r="H249" i="40"/>
  <c r="I249" i="40"/>
  <c r="C249" i="40"/>
  <c r="B250" i="40" s="1"/>
  <c r="J249" i="40"/>
  <c r="G251" i="42" l="1"/>
  <c r="K250" i="42"/>
  <c r="J250" i="42"/>
  <c r="C250" i="42"/>
  <c r="B251" i="42" s="1"/>
  <c r="I250" i="42"/>
  <c r="H250" i="42"/>
  <c r="G251" i="40"/>
  <c r="K250" i="40"/>
  <c r="H250" i="40"/>
  <c r="I250" i="40"/>
  <c r="C250" i="40"/>
  <c r="B251" i="40" s="1"/>
  <c r="J250" i="40"/>
  <c r="G252" i="42" l="1"/>
  <c r="K251" i="42"/>
  <c r="J251" i="42"/>
  <c r="C251" i="42"/>
  <c r="B252" i="42" s="1"/>
  <c r="I251" i="42"/>
  <c r="H251" i="42"/>
  <c r="G252" i="40"/>
  <c r="K251" i="40"/>
  <c r="H251" i="40"/>
  <c r="I251" i="40"/>
  <c r="C251" i="40"/>
  <c r="B252" i="40" s="1"/>
  <c r="J251" i="40"/>
  <c r="G253" i="42" l="1"/>
  <c r="K252" i="42"/>
  <c r="J252" i="42"/>
  <c r="C252" i="42"/>
  <c r="B253" i="42" s="1"/>
  <c r="I252" i="42"/>
  <c r="H252" i="42"/>
  <c r="G253" i="40"/>
  <c r="K252" i="40"/>
  <c r="H252" i="40"/>
  <c r="I252" i="40"/>
  <c r="C252" i="40"/>
  <c r="B253" i="40" s="1"/>
  <c r="J252" i="40"/>
  <c r="G254" i="42" l="1"/>
  <c r="K253" i="42"/>
  <c r="J253" i="42"/>
  <c r="C253" i="42"/>
  <c r="B254" i="42" s="1"/>
  <c r="I253" i="42"/>
  <c r="H253" i="42"/>
  <c r="G254" i="40"/>
  <c r="K253" i="40"/>
  <c r="H253" i="40"/>
  <c r="I253" i="40"/>
  <c r="C253" i="40"/>
  <c r="B254" i="40" s="1"/>
  <c r="J253" i="40"/>
  <c r="K254" i="42" l="1"/>
  <c r="J254" i="42"/>
  <c r="C254" i="42"/>
  <c r="I254" i="42"/>
  <c r="H254" i="42"/>
  <c r="K254" i="40"/>
  <c r="I254" i="40"/>
  <c r="H254" i="40"/>
  <c r="J254" i="40"/>
  <c r="C254" i="40"/>
  <c r="L21" i="36" l="1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J20" i="36"/>
  <c r="J21" i="36" s="1"/>
  <c r="J22" i="36" s="1"/>
  <c r="J23" i="36" s="1"/>
  <c r="J24" i="36" s="1"/>
  <c r="J25" i="36" s="1"/>
  <c r="J26" i="36" s="1"/>
  <c r="J27" i="36" s="1"/>
  <c r="J28" i="36" s="1"/>
  <c r="J29" i="36" s="1"/>
  <c r="J30" i="36" s="1"/>
  <c r="J31" i="36" s="1"/>
  <c r="L8" i="36"/>
  <c r="J8" i="36"/>
  <c r="C8" i="36"/>
  <c r="C9" i="36" s="1"/>
  <c r="C10" i="36" s="1"/>
  <c r="C11" i="36" s="1"/>
  <c r="C12" i="36" s="1"/>
  <c r="C13" i="36" s="1"/>
  <c r="C14" i="36" s="1"/>
  <c r="C15" i="36" s="1"/>
  <c r="C16" i="36" s="1"/>
  <c r="C17" i="36" s="1"/>
  <c r="C18" i="36" s="1"/>
  <c r="C19" i="36" s="1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C68" i="36" s="1"/>
  <c r="C69" i="36" s="1"/>
  <c r="C70" i="36" s="1"/>
  <c r="C71" i="36" s="1"/>
  <c r="C72" i="36" s="1"/>
  <c r="C73" i="36" s="1"/>
  <c r="C74" i="36" s="1"/>
  <c r="C75" i="36" s="1"/>
  <c r="C76" i="36" s="1"/>
  <c r="C77" i="36" s="1"/>
  <c r="C78" i="36" s="1"/>
  <c r="C79" i="36" s="1"/>
  <c r="C80" i="36" s="1"/>
  <c r="C81" i="36" s="1"/>
  <c r="C82" i="36" s="1"/>
  <c r="C83" i="36" s="1"/>
  <c r="C84" i="36" s="1"/>
  <c r="C85" i="36" s="1"/>
  <c r="C86" i="36" s="1"/>
  <c r="C87" i="36" s="1"/>
  <c r="C88" i="36" s="1"/>
  <c r="C89" i="36" s="1"/>
  <c r="C90" i="36" s="1"/>
  <c r="C91" i="36" s="1"/>
  <c r="C92" i="36" s="1"/>
  <c r="C93" i="36" s="1"/>
  <c r="C94" i="36" s="1"/>
  <c r="C95" i="36" s="1"/>
  <c r="C96" i="36" s="1"/>
  <c r="C97" i="36" s="1"/>
  <c r="C98" i="36" s="1"/>
  <c r="C99" i="36" s="1"/>
  <c r="C100" i="36" s="1"/>
  <c r="C101" i="36" s="1"/>
  <c r="C102" i="36" s="1"/>
  <c r="C103" i="36" s="1"/>
  <c r="C104" i="36" s="1"/>
  <c r="C105" i="36" s="1"/>
  <c r="C106" i="36" s="1"/>
  <c r="P7" i="36"/>
  <c r="O8" i="36" s="1"/>
  <c r="J9" i="36" l="1"/>
  <c r="J10" i="36" s="1"/>
  <c r="J11" i="36" s="1"/>
  <c r="J12" i="36" s="1"/>
  <c r="J13" i="36" s="1"/>
  <c r="J14" i="36" s="1"/>
  <c r="J15" i="36" s="1"/>
  <c r="J16" i="36" s="1"/>
  <c r="J17" i="36" s="1"/>
  <c r="J18" i="36" s="1"/>
  <c r="P8" i="36"/>
  <c r="L9" i="36"/>
  <c r="L10" i="36" s="1"/>
  <c r="L11" i="36" s="1"/>
  <c r="L12" i="36" s="1"/>
  <c r="L13" i="36" s="1"/>
  <c r="L14" i="36" s="1"/>
  <c r="L15" i="36" s="1"/>
  <c r="L16" i="36" s="1"/>
  <c r="L17" i="36" s="1"/>
  <c r="L18" i="36" s="1"/>
  <c r="J5" i="36" l="1"/>
  <c r="J4" i="36"/>
  <c r="L4" i="36"/>
  <c r="L5" i="36"/>
  <c r="L6" i="36" s="1"/>
  <c r="O9" i="36"/>
  <c r="Q8" i="36"/>
  <c r="P9" i="36" l="1"/>
  <c r="Q9" i="36" s="1"/>
  <c r="J6" i="36"/>
  <c r="O10" i="36"/>
  <c r="P10" i="36" s="1"/>
  <c r="O11" i="36" l="1"/>
  <c r="P11" i="36" s="1"/>
  <c r="Q10" i="36"/>
  <c r="O12" i="36" l="1"/>
  <c r="P12" i="36" s="1"/>
  <c r="Q11" i="36"/>
  <c r="O13" i="36" l="1"/>
  <c r="Q12" i="36"/>
  <c r="P13" i="36" l="1"/>
  <c r="Q13" i="36" s="1"/>
  <c r="O14" i="36" l="1"/>
  <c r="P14" i="36" s="1"/>
  <c r="Q14" i="36"/>
  <c r="O15" i="36" l="1"/>
  <c r="P15" i="36" s="1"/>
  <c r="Q15" i="36" s="1"/>
  <c r="O16" i="36"/>
  <c r="P16" i="36" s="1"/>
  <c r="O17" i="36" l="1"/>
  <c r="P17" i="36" s="1"/>
  <c r="Q16" i="36"/>
  <c r="O18" i="36" l="1"/>
  <c r="P18" i="36" s="1"/>
  <c r="Q17" i="36"/>
  <c r="O19" i="36" l="1"/>
  <c r="P19" i="36" s="1"/>
  <c r="Q18" i="36"/>
  <c r="O20" i="36" l="1"/>
  <c r="P20" i="36" s="1"/>
  <c r="Q19" i="36"/>
  <c r="O21" i="36" l="1"/>
  <c r="P21" i="36" s="1"/>
  <c r="Q20" i="36"/>
  <c r="O22" i="36" l="1"/>
  <c r="P22" i="36" s="1"/>
  <c r="Q21" i="36"/>
  <c r="O23" i="36" l="1"/>
  <c r="P23" i="36" s="1"/>
  <c r="Q22" i="36"/>
  <c r="O24" i="36" l="1"/>
  <c r="P24" i="36" s="1"/>
  <c r="Q23" i="36"/>
  <c r="O25" i="36" l="1"/>
  <c r="P25" i="36" s="1"/>
  <c r="Q24" i="36"/>
  <c r="O26" i="36" l="1"/>
  <c r="P26" i="36" s="1"/>
  <c r="Q25" i="36"/>
  <c r="O27" i="36" l="1"/>
  <c r="Q26" i="36"/>
  <c r="P27" i="36"/>
  <c r="O28" i="36" l="1"/>
  <c r="Q27" i="36"/>
  <c r="P28" i="36"/>
  <c r="O29" i="36" l="1"/>
  <c r="Q28" i="36"/>
  <c r="P29" i="36"/>
  <c r="O30" i="36" l="1"/>
  <c r="Q29" i="36"/>
  <c r="P30" i="36"/>
  <c r="O31" i="36" l="1"/>
  <c r="Q30" i="36"/>
  <c r="P31" i="36"/>
  <c r="O32" i="36" l="1"/>
  <c r="P32" i="36" s="1"/>
  <c r="Q31" i="36"/>
  <c r="O33" i="36" l="1"/>
  <c r="P33" i="36" s="1"/>
  <c r="Q32" i="36"/>
  <c r="O34" i="36" l="1"/>
  <c r="P34" i="36" s="1"/>
  <c r="Q33" i="36"/>
  <c r="O35" i="36" l="1"/>
  <c r="Q34" i="36"/>
  <c r="P35" i="36"/>
  <c r="O36" i="36" l="1"/>
  <c r="P36" i="36" s="1"/>
  <c r="Q35" i="36"/>
  <c r="O37" i="36" l="1"/>
  <c r="P37" i="36" s="1"/>
  <c r="Q36" i="36"/>
  <c r="O38" i="36" l="1"/>
  <c r="P38" i="36" s="1"/>
  <c r="Q37" i="36"/>
  <c r="O39" i="36" l="1"/>
  <c r="P39" i="36" s="1"/>
  <c r="Q38" i="36"/>
  <c r="O40" i="36" l="1"/>
  <c r="Q39" i="36"/>
  <c r="P40" i="36"/>
  <c r="O41" i="36" l="1"/>
  <c r="P41" i="36" s="1"/>
  <c r="Q40" i="36"/>
  <c r="O42" i="36" l="1"/>
  <c r="P42" i="36" s="1"/>
  <c r="Q41" i="36"/>
  <c r="O43" i="36" l="1"/>
  <c r="Q42" i="36"/>
  <c r="P43" i="36"/>
  <c r="O44" i="36" l="1"/>
  <c r="P44" i="36" s="1"/>
  <c r="Q43" i="36"/>
  <c r="O45" i="36" l="1"/>
  <c r="Q44" i="36"/>
  <c r="P45" i="36"/>
  <c r="O46" i="36" l="1"/>
  <c r="Q45" i="36"/>
  <c r="P46" i="36"/>
  <c r="O47" i="36" l="1"/>
  <c r="Q46" i="36"/>
  <c r="P47" i="36"/>
  <c r="O48" i="36" l="1"/>
  <c r="P48" i="36" s="1"/>
  <c r="Q47" i="36"/>
  <c r="O49" i="36" l="1"/>
  <c r="Q48" i="36"/>
  <c r="P49" i="36"/>
  <c r="O50" i="36" l="1"/>
  <c r="P50" i="36" s="1"/>
  <c r="Q49" i="36"/>
  <c r="O51" i="36" l="1"/>
  <c r="P51" i="36" s="1"/>
  <c r="Q50" i="36"/>
  <c r="O52" i="36" l="1"/>
  <c r="P52" i="36" s="1"/>
  <c r="Q51" i="36"/>
  <c r="O53" i="36" l="1"/>
  <c r="P53" i="36" s="1"/>
  <c r="Q52" i="36"/>
  <c r="O54" i="36" l="1"/>
  <c r="P54" i="36" s="1"/>
  <c r="Q53" i="36"/>
  <c r="O55" i="36" l="1"/>
  <c r="P55" i="36" s="1"/>
  <c r="Q54" i="36"/>
  <c r="O56" i="36" l="1"/>
  <c r="P56" i="36" s="1"/>
  <c r="Q55" i="36"/>
  <c r="O57" i="36" l="1"/>
  <c r="P57" i="36" s="1"/>
  <c r="Q56" i="36"/>
  <c r="O58" i="36" l="1"/>
  <c r="P58" i="36" s="1"/>
  <c r="Q58" i="36" s="1"/>
  <c r="Q57" i="36"/>
  <c r="O59" i="36" l="1"/>
  <c r="P59" i="36"/>
  <c r="O60" i="36" l="1"/>
  <c r="Q59" i="36"/>
  <c r="P60" i="36"/>
  <c r="O61" i="36" l="1"/>
  <c r="P61" i="36" s="1"/>
  <c r="Q60" i="36"/>
  <c r="O62" i="36" l="1"/>
  <c r="Q61" i="36"/>
  <c r="P62" i="36"/>
  <c r="O63" i="36" l="1"/>
  <c r="P63" i="36" s="1"/>
  <c r="Q62" i="36"/>
  <c r="O64" i="36" l="1"/>
  <c r="P64" i="36" s="1"/>
  <c r="Q63" i="36"/>
  <c r="O65" i="36" l="1"/>
  <c r="Q64" i="36"/>
  <c r="P65" i="36"/>
  <c r="O66" i="36" l="1"/>
  <c r="P66" i="36" s="1"/>
  <c r="Q65" i="36"/>
  <c r="O67" i="36" l="1"/>
  <c r="P67" i="36" s="1"/>
  <c r="Q66" i="36"/>
  <c r="O68" i="36" l="1"/>
  <c r="P68" i="36" s="1"/>
  <c r="Q67" i="36"/>
  <c r="O69" i="36" l="1"/>
  <c r="P69" i="36" s="1"/>
  <c r="Q68" i="36"/>
  <c r="O70" i="36" l="1"/>
  <c r="P70" i="36" s="1"/>
  <c r="Q69" i="36"/>
  <c r="O71" i="36" l="1"/>
  <c r="P71" i="36" s="1"/>
  <c r="Q70" i="36"/>
  <c r="O72" i="36" l="1"/>
  <c r="Q71" i="36"/>
  <c r="P72" i="36"/>
  <c r="O73" i="36" l="1"/>
  <c r="P73" i="36" s="1"/>
  <c r="Q72" i="36"/>
  <c r="O74" i="36" l="1"/>
  <c r="Q73" i="36"/>
  <c r="P74" i="36"/>
  <c r="O75" i="36" l="1"/>
  <c r="P75" i="36" s="1"/>
  <c r="Q74" i="36"/>
  <c r="O76" i="36" l="1"/>
  <c r="P76" i="36" s="1"/>
  <c r="Q75" i="36"/>
  <c r="O77" i="36" l="1"/>
  <c r="P77" i="36" s="1"/>
  <c r="Q76" i="36"/>
  <c r="O78" i="36" l="1"/>
  <c r="Q77" i="36"/>
  <c r="P78" i="36"/>
  <c r="O79" i="36" l="1"/>
  <c r="P79" i="36" s="1"/>
  <c r="Q78" i="36"/>
  <c r="O80" i="36" l="1"/>
  <c r="P80" i="36" s="1"/>
  <c r="Q79" i="36"/>
  <c r="O81" i="36" l="1"/>
  <c r="P81" i="36" s="1"/>
  <c r="Q80" i="36"/>
  <c r="O82" i="36" l="1"/>
  <c r="P82" i="36" s="1"/>
  <c r="Q81" i="36"/>
  <c r="O83" i="36" l="1"/>
  <c r="P83" i="36" s="1"/>
  <c r="Q82" i="36"/>
  <c r="O84" i="36" l="1"/>
  <c r="P84" i="36" s="1"/>
  <c r="Q83" i="36"/>
  <c r="O85" i="36" l="1"/>
  <c r="P85" i="36" s="1"/>
  <c r="Q84" i="36"/>
  <c r="O86" i="36" l="1"/>
  <c r="P86" i="36" s="1"/>
  <c r="Q85" i="36"/>
  <c r="O87" i="36" l="1"/>
  <c r="P87" i="36" s="1"/>
  <c r="Q86" i="36"/>
  <c r="O88" i="36" l="1"/>
  <c r="P88" i="36" s="1"/>
  <c r="Q87" i="36"/>
  <c r="O89" i="36" l="1"/>
  <c r="Q88" i="36"/>
  <c r="P89" i="36"/>
  <c r="O90" i="36" l="1"/>
  <c r="P90" i="36" s="1"/>
  <c r="Q89" i="36"/>
  <c r="O91" i="36" l="1"/>
  <c r="P91" i="36" s="1"/>
  <c r="Q90" i="36"/>
  <c r="O92" i="36" l="1"/>
  <c r="P92" i="36" s="1"/>
  <c r="Q91" i="36"/>
  <c r="O93" i="36" l="1"/>
  <c r="P93" i="36" s="1"/>
  <c r="Q92" i="36"/>
  <c r="O94" i="36" l="1"/>
  <c r="P94" i="36" s="1"/>
  <c r="Q93" i="36"/>
  <c r="O95" i="36" l="1"/>
  <c r="P95" i="36" s="1"/>
  <c r="Q94" i="36"/>
  <c r="O96" i="36" l="1"/>
  <c r="P96" i="36" s="1"/>
  <c r="Q95" i="36"/>
  <c r="O97" i="36" l="1"/>
  <c r="Q96" i="36"/>
  <c r="P97" i="36"/>
  <c r="O98" i="36" l="1"/>
  <c r="P98" i="36" s="1"/>
  <c r="Q97" i="36"/>
  <c r="O99" i="36" l="1"/>
  <c r="Q98" i="36"/>
  <c r="P99" i="36"/>
  <c r="O100" i="36" l="1"/>
  <c r="P100" i="36" s="1"/>
  <c r="Q99" i="36"/>
  <c r="O101" i="36" l="1"/>
  <c r="Q100" i="36"/>
  <c r="P101" i="36"/>
  <c r="O102" i="36" l="1"/>
  <c r="P102" i="36" s="1"/>
  <c r="Q101" i="36"/>
  <c r="O103" i="36" l="1"/>
  <c r="P103" i="36" s="1"/>
  <c r="Q102" i="36"/>
  <c r="O104" i="36" l="1"/>
  <c r="P104" i="36" s="1"/>
  <c r="Q103" i="36"/>
  <c r="O105" i="36" l="1"/>
  <c r="Q104" i="36"/>
  <c r="P105" i="36"/>
  <c r="O106" i="36" l="1"/>
  <c r="P106" i="36" s="1"/>
  <c r="Q106" i="36" s="1"/>
  <c r="Q105" i="36"/>
  <c r="O4" i="36" l="1"/>
  <c r="O5" i="36"/>
  <c r="O6" i="36" s="1"/>
  <c r="O12" i="23" l="1"/>
  <c r="Q13" i="33" l="1"/>
  <c r="Q12" i="33" s="1"/>
  <c r="P13" i="33"/>
  <c r="O13" i="33"/>
  <c r="O12" i="33" s="1"/>
  <c r="P12" i="33"/>
  <c r="H9" i="33"/>
  <c r="G9" i="33"/>
  <c r="F9" i="33"/>
  <c r="K9" i="33" s="1"/>
  <c r="H8" i="33"/>
  <c r="G8" i="33"/>
  <c r="F8" i="33"/>
  <c r="K8" i="33" s="1"/>
  <c r="H7" i="33"/>
  <c r="G7" i="33"/>
  <c r="F7" i="33"/>
  <c r="K7" i="33" s="1"/>
  <c r="H6" i="33"/>
  <c r="G6" i="33"/>
  <c r="F6" i="33"/>
  <c r="K6" i="33" s="1"/>
  <c r="M1006" i="32"/>
  <c r="L1006" i="32"/>
  <c r="J1006" i="32"/>
  <c r="H1006" i="32"/>
  <c r="F1006" i="32"/>
  <c r="D1006" i="32"/>
  <c r="M1005" i="32"/>
  <c r="L1005" i="32"/>
  <c r="J1005" i="32"/>
  <c r="H1005" i="32"/>
  <c r="F1005" i="32"/>
  <c r="D1005" i="32"/>
  <c r="M1004" i="32"/>
  <c r="L1004" i="32"/>
  <c r="J1004" i="32"/>
  <c r="H1004" i="32"/>
  <c r="F1004" i="32"/>
  <c r="D1004" i="32"/>
  <c r="M1003" i="32"/>
  <c r="L1003" i="32"/>
  <c r="J1003" i="32"/>
  <c r="H1003" i="32"/>
  <c r="F1003" i="32"/>
  <c r="D1003" i="32"/>
  <c r="M1002" i="32"/>
  <c r="L1002" i="32"/>
  <c r="J1002" i="32"/>
  <c r="H1002" i="32"/>
  <c r="F1002" i="32"/>
  <c r="D1002" i="32"/>
  <c r="M1001" i="32"/>
  <c r="L1001" i="32"/>
  <c r="J1001" i="32"/>
  <c r="H1001" i="32"/>
  <c r="F1001" i="32"/>
  <c r="D1001" i="32"/>
  <c r="M1000" i="32"/>
  <c r="L1000" i="32"/>
  <c r="J1000" i="32"/>
  <c r="H1000" i="32"/>
  <c r="F1000" i="32"/>
  <c r="D1000" i="32"/>
  <c r="M999" i="32"/>
  <c r="L999" i="32"/>
  <c r="J999" i="32"/>
  <c r="H999" i="32"/>
  <c r="F999" i="32"/>
  <c r="D999" i="32"/>
  <c r="M998" i="32"/>
  <c r="L998" i="32"/>
  <c r="J998" i="32"/>
  <c r="H998" i="32"/>
  <c r="F998" i="32"/>
  <c r="D998" i="32"/>
  <c r="M997" i="32"/>
  <c r="L997" i="32"/>
  <c r="J997" i="32"/>
  <c r="H997" i="32"/>
  <c r="F997" i="32"/>
  <c r="D997" i="32"/>
  <c r="M996" i="32"/>
  <c r="L996" i="32"/>
  <c r="J996" i="32"/>
  <c r="H996" i="32"/>
  <c r="F996" i="32"/>
  <c r="D996" i="32"/>
  <c r="M995" i="32"/>
  <c r="L995" i="32"/>
  <c r="J995" i="32"/>
  <c r="H995" i="32"/>
  <c r="F995" i="32"/>
  <c r="D995" i="32"/>
  <c r="M994" i="32"/>
  <c r="L994" i="32"/>
  <c r="J994" i="32"/>
  <c r="H994" i="32"/>
  <c r="F994" i="32"/>
  <c r="D994" i="32"/>
  <c r="M993" i="32"/>
  <c r="L993" i="32"/>
  <c r="J993" i="32"/>
  <c r="H993" i="32"/>
  <c r="F993" i="32"/>
  <c r="D993" i="32"/>
  <c r="M992" i="32"/>
  <c r="L992" i="32"/>
  <c r="J992" i="32"/>
  <c r="H992" i="32"/>
  <c r="F992" i="32"/>
  <c r="D992" i="32"/>
  <c r="M991" i="32"/>
  <c r="L991" i="32"/>
  <c r="J991" i="32"/>
  <c r="H991" i="32"/>
  <c r="F991" i="32"/>
  <c r="D991" i="32"/>
  <c r="M990" i="32"/>
  <c r="L990" i="32"/>
  <c r="J990" i="32"/>
  <c r="H990" i="32"/>
  <c r="F990" i="32"/>
  <c r="D990" i="32"/>
  <c r="M989" i="32"/>
  <c r="L989" i="32"/>
  <c r="J989" i="32"/>
  <c r="H989" i="32"/>
  <c r="F989" i="32"/>
  <c r="D989" i="32"/>
  <c r="M988" i="32"/>
  <c r="L988" i="32"/>
  <c r="J988" i="32"/>
  <c r="H988" i="32"/>
  <c r="F988" i="32"/>
  <c r="D988" i="32"/>
  <c r="M987" i="32"/>
  <c r="L987" i="32"/>
  <c r="J987" i="32"/>
  <c r="H987" i="32"/>
  <c r="F987" i="32"/>
  <c r="D987" i="32"/>
  <c r="M986" i="32"/>
  <c r="L986" i="32"/>
  <c r="J986" i="32"/>
  <c r="H986" i="32"/>
  <c r="F986" i="32"/>
  <c r="D986" i="32"/>
  <c r="M985" i="32"/>
  <c r="L985" i="32"/>
  <c r="J985" i="32"/>
  <c r="H985" i="32"/>
  <c r="F985" i="32"/>
  <c r="D985" i="32"/>
  <c r="M984" i="32"/>
  <c r="L984" i="32"/>
  <c r="J984" i="32"/>
  <c r="H984" i="32"/>
  <c r="F984" i="32"/>
  <c r="D984" i="32"/>
  <c r="M983" i="32"/>
  <c r="L983" i="32"/>
  <c r="J983" i="32"/>
  <c r="H983" i="32"/>
  <c r="F983" i="32"/>
  <c r="D983" i="32"/>
  <c r="M982" i="32"/>
  <c r="L982" i="32"/>
  <c r="J982" i="32"/>
  <c r="H982" i="32"/>
  <c r="F982" i="32"/>
  <c r="D982" i="32"/>
  <c r="M981" i="32"/>
  <c r="L981" i="32"/>
  <c r="J981" i="32"/>
  <c r="H981" i="32"/>
  <c r="F981" i="32"/>
  <c r="D981" i="32"/>
  <c r="M980" i="32"/>
  <c r="L980" i="32"/>
  <c r="J980" i="32"/>
  <c r="H980" i="32"/>
  <c r="F980" i="32"/>
  <c r="D980" i="32"/>
  <c r="M979" i="32"/>
  <c r="L979" i="32"/>
  <c r="J979" i="32"/>
  <c r="H979" i="32"/>
  <c r="F979" i="32"/>
  <c r="D979" i="32"/>
  <c r="M978" i="32"/>
  <c r="L978" i="32"/>
  <c r="J978" i="32"/>
  <c r="H978" i="32"/>
  <c r="F978" i="32"/>
  <c r="D978" i="32"/>
  <c r="M977" i="32"/>
  <c r="L977" i="32"/>
  <c r="J977" i="32"/>
  <c r="H977" i="32"/>
  <c r="F977" i="32"/>
  <c r="D977" i="32"/>
  <c r="M976" i="32"/>
  <c r="L976" i="32"/>
  <c r="J976" i="32"/>
  <c r="H976" i="32"/>
  <c r="F976" i="32"/>
  <c r="D976" i="32"/>
  <c r="M975" i="32"/>
  <c r="L975" i="32"/>
  <c r="J975" i="32"/>
  <c r="H975" i="32"/>
  <c r="F975" i="32"/>
  <c r="D975" i="32"/>
  <c r="M974" i="32"/>
  <c r="L974" i="32"/>
  <c r="J974" i="32"/>
  <c r="H974" i="32"/>
  <c r="F974" i="32"/>
  <c r="D974" i="32"/>
  <c r="M973" i="32"/>
  <c r="L973" i="32"/>
  <c r="J973" i="32"/>
  <c r="H973" i="32"/>
  <c r="F973" i="32"/>
  <c r="D973" i="32"/>
  <c r="M972" i="32"/>
  <c r="L972" i="32"/>
  <c r="J972" i="32"/>
  <c r="H972" i="32"/>
  <c r="F972" i="32"/>
  <c r="D972" i="32"/>
  <c r="M971" i="32"/>
  <c r="L971" i="32"/>
  <c r="J971" i="32"/>
  <c r="H971" i="32"/>
  <c r="F971" i="32"/>
  <c r="D971" i="32"/>
  <c r="M970" i="32"/>
  <c r="L970" i="32"/>
  <c r="J970" i="32"/>
  <c r="H970" i="32"/>
  <c r="F970" i="32"/>
  <c r="D970" i="32"/>
  <c r="M969" i="32"/>
  <c r="L969" i="32"/>
  <c r="J969" i="32"/>
  <c r="H969" i="32"/>
  <c r="F969" i="32"/>
  <c r="D969" i="32"/>
  <c r="M968" i="32"/>
  <c r="L968" i="32"/>
  <c r="J968" i="32"/>
  <c r="H968" i="32"/>
  <c r="F968" i="32"/>
  <c r="D968" i="32"/>
  <c r="M967" i="32"/>
  <c r="L967" i="32"/>
  <c r="J967" i="32"/>
  <c r="H967" i="32"/>
  <c r="F967" i="32"/>
  <c r="D967" i="32"/>
  <c r="M966" i="32"/>
  <c r="L966" i="32"/>
  <c r="J966" i="32"/>
  <c r="H966" i="32"/>
  <c r="F966" i="32"/>
  <c r="D966" i="32"/>
  <c r="M965" i="32"/>
  <c r="L965" i="32"/>
  <c r="J965" i="32"/>
  <c r="H965" i="32"/>
  <c r="F965" i="32"/>
  <c r="D965" i="32"/>
  <c r="M964" i="32"/>
  <c r="L964" i="32"/>
  <c r="J964" i="32"/>
  <c r="H964" i="32"/>
  <c r="F964" i="32"/>
  <c r="D964" i="32"/>
  <c r="M963" i="32"/>
  <c r="L963" i="32"/>
  <c r="J963" i="32"/>
  <c r="H963" i="32"/>
  <c r="F963" i="32"/>
  <c r="D963" i="32"/>
  <c r="M962" i="32"/>
  <c r="L962" i="32"/>
  <c r="J962" i="32"/>
  <c r="H962" i="32"/>
  <c r="F962" i="32"/>
  <c r="D962" i="32"/>
  <c r="M961" i="32"/>
  <c r="L961" i="32"/>
  <c r="J961" i="32"/>
  <c r="H961" i="32"/>
  <c r="F961" i="32"/>
  <c r="D961" i="32"/>
  <c r="M960" i="32"/>
  <c r="L960" i="32"/>
  <c r="J960" i="32"/>
  <c r="H960" i="32"/>
  <c r="F960" i="32"/>
  <c r="D960" i="32"/>
  <c r="M959" i="32"/>
  <c r="L959" i="32"/>
  <c r="J959" i="32"/>
  <c r="H959" i="32"/>
  <c r="F959" i="32"/>
  <c r="D959" i="32"/>
  <c r="M958" i="32"/>
  <c r="L958" i="32"/>
  <c r="J958" i="32"/>
  <c r="H958" i="32"/>
  <c r="F958" i="32"/>
  <c r="D958" i="32"/>
  <c r="M957" i="32"/>
  <c r="L957" i="32"/>
  <c r="J957" i="32"/>
  <c r="H957" i="32"/>
  <c r="F957" i="32"/>
  <c r="D957" i="32"/>
  <c r="M956" i="32"/>
  <c r="L956" i="32"/>
  <c r="J956" i="32"/>
  <c r="H956" i="32"/>
  <c r="F956" i="32"/>
  <c r="D956" i="32"/>
  <c r="M955" i="32"/>
  <c r="L955" i="32"/>
  <c r="J955" i="32"/>
  <c r="H955" i="32"/>
  <c r="F955" i="32"/>
  <c r="D955" i="32"/>
  <c r="M954" i="32"/>
  <c r="L954" i="32"/>
  <c r="J954" i="32"/>
  <c r="H954" i="32"/>
  <c r="F954" i="32"/>
  <c r="D954" i="32"/>
  <c r="M953" i="32"/>
  <c r="L953" i="32"/>
  <c r="J953" i="32"/>
  <c r="H953" i="32"/>
  <c r="F953" i="32"/>
  <c r="D953" i="32"/>
  <c r="M952" i="32"/>
  <c r="L952" i="32"/>
  <c r="J952" i="32"/>
  <c r="H952" i="32"/>
  <c r="F952" i="32"/>
  <c r="D952" i="32"/>
  <c r="M951" i="32"/>
  <c r="L951" i="32"/>
  <c r="J951" i="32"/>
  <c r="H951" i="32"/>
  <c r="F951" i="32"/>
  <c r="D951" i="32"/>
  <c r="M950" i="32"/>
  <c r="L950" i="32"/>
  <c r="J950" i="32"/>
  <c r="H950" i="32"/>
  <c r="F950" i="32"/>
  <c r="D950" i="32"/>
  <c r="M949" i="32"/>
  <c r="L949" i="32"/>
  <c r="J949" i="32"/>
  <c r="H949" i="32"/>
  <c r="F949" i="32"/>
  <c r="D949" i="32"/>
  <c r="M948" i="32"/>
  <c r="L948" i="32"/>
  <c r="J948" i="32"/>
  <c r="H948" i="32"/>
  <c r="F948" i="32"/>
  <c r="D948" i="32"/>
  <c r="M947" i="32"/>
  <c r="L947" i="32"/>
  <c r="J947" i="32"/>
  <c r="H947" i="32"/>
  <c r="F947" i="32"/>
  <c r="D947" i="32"/>
  <c r="M946" i="32"/>
  <c r="L946" i="32"/>
  <c r="J946" i="32"/>
  <c r="H946" i="32"/>
  <c r="F946" i="32"/>
  <c r="D946" i="32"/>
  <c r="M945" i="32"/>
  <c r="L945" i="32"/>
  <c r="J945" i="32"/>
  <c r="H945" i="32"/>
  <c r="F945" i="32"/>
  <c r="D945" i="32"/>
  <c r="M944" i="32"/>
  <c r="L944" i="32"/>
  <c r="J944" i="32"/>
  <c r="H944" i="32"/>
  <c r="F944" i="32"/>
  <c r="D944" i="32"/>
  <c r="M943" i="32"/>
  <c r="L943" i="32"/>
  <c r="J943" i="32"/>
  <c r="H943" i="32"/>
  <c r="F943" i="32"/>
  <c r="D943" i="32"/>
  <c r="M942" i="32"/>
  <c r="L942" i="32"/>
  <c r="J942" i="32"/>
  <c r="H942" i="32"/>
  <c r="F942" i="32"/>
  <c r="D942" i="32"/>
  <c r="M941" i="32"/>
  <c r="L941" i="32"/>
  <c r="J941" i="32"/>
  <c r="H941" i="32"/>
  <c r="F941" i="32"/>
  <c r="D941" i="32"/>
  <c r="M940" i="32"/>
  <c r="L940" i="32"/>
  <c r="J940" i="32"/>
  <c r="H940" i="32"/>
  <c r="F940" i="32"/>
  <c r="D940" i="32"/>
  <c r="M939" i="32"/>
  <c r="L939" i="32"/>
  <c r="J939" i="32"/>
  <c r="H939" i="32"/>
  <c r="F939" i="32"/>
  <c r="D939" i="32"/>
  <c r="M938" i="32"/>
  <c r="L938" i="32"/>
  <c r="J938" i="32"/>
  <c r="H938" i="32"/>
  <c r="F938" i="32"/>
  <c r="D938" i="32"/>
  <c r="M937" i="32"/>
  <c r="L937" i="32"/>
  <c r="J937" i="32"/>
  <c r="H937" i="32"/>
  <c r="F937" i="32"/>
  <c r="D937" i="32"/>
  <c r="M936" i="32"/>
  <c r="L936" i="32"/>
  <c r="J936" i="32"/>
  <c r="H936" i="32"/>
  <c r="F936" i="32"/>
  <c r="D936" i="32"/>
  <c r="M935" i="32"/>
  <c r="L935" i="32"/>
  <c r="J935" i="32"/>
  <c r="H935" i="32"/>
  <c r="F935" i="32"/>
  <c r="D935" i="32"/>
  <c r="M934" i="32"/>
  <c r="L934" i="32"/>
  <c r="J934" i="32"/>
  <c r="H934" i="32"/>
  <c r="F934" i="32"/>
  <c r="D934" i="32"/>
  <c r="M933" i="32"/>
  <c r="L933" i="32"/>
  <c r="J933" i="32"/>
  <c r="H933" i="32"/>
  <c r="F933" i="32"/>
  <c r="D933" i="32"/>
  <c r="M932" i="32"/>
  <c r="L932" i="32"/>
  <c r="J932" i="32"/>
  <c r="H932" i="32"/>
  <c r="F932" i="32"/>
  <c r="D932" i="32"/>
  <c r="M931" i="32"/>
  <c r="L931" i="32"/>
  <c r="J931" i="32"/>
  <c r="H931" i="32"/>
  <c r="F931" i="32"/>
  <c r="D931" i="32"/>
  <c r="M930" i="32"/>
  <c r="L930" i="32"/>
  <c r="J930" i="32"/>
  <c r="H930" i="32"/>
  <c r="F930" i="32"/>
  <c r="D930" i="32"/>
  <c r="M929" i="32"/>
  <c r="L929" i="32"/>
  <c r="J929" i="32"/>
  <c r="H929" i="32"/>
  <c r="F929" i="32"/>
  <c r="D929" i="32"/>
  <c r="M928" i="32"/>
  <c r="L928" i="32"/>
  <c r="J928" i="32"/>
  <c r="H928" i="32"/>
  <c r="F928" i="32"/>
  <c r="D928" i="32"/>
  <c r="M927" i="32"/>
  <c r="L927" i="32"/>
  <c r="J927" i="32"/>
  <c r="H927" i="32"/>
  <c r="F927" i="32"/>
  <c r="D927" i="32"/>
  <c r="M926" i="32"/>
  <c r="L926" i="32"/>
  <c r="J926" i="32"/>
  <c r="H926" i="32"/>
  <c r="F926" i="32"/>
  <c r="D926" i="32"/>
  <c r="M925" i="32"/>
  <c r="L925" i="32"/>
  <c r="J925" i="32"/>
  <c r="H925" i="32"/>
  <c r="F925" i="32"/>
  <c r="D925" i="32"/>
  <c r="M924" i="32"/>
  <c r="L924" i="32"/>
  <c r="J924" i="32"/>
  <c r="H924" i="32"/>
  <c r="F924" i="32"/>
  <c r="D924" i="32"/>
  <c r="M923" i="32"/>
  <c r="L923" i="32"/>
  <c r="J923" i="32"/>
  <c r="H923" i="32"/>
  <c r="F923" i="32"/>
  <c r="D923" i="32"/>
  <c r="M922" i="32"/>
  <c r="L922" i="32"/>
  <c r="J922" i="32"/>
  <c r="H922" i="32"/>
  <c r="F922" i="32"/>
  <c r="D922" i="32"/>
  <c r="M921" i="32"/>
  <c r="L921" i="32"/>
  <c r="J921" i="32"/>
  <c r="H921" i="32"/>
  <c r="F921" i="32"/>
  <c r="D921" i="32"/>
  <c r="M920" i="32"/>
  <c r="L920" i="32"/>
  <c r="J920" i="32"/>
  <c r="H920" i="32"/>
  <c r="F920" i="32"/>
  <c r="D920" i="32"/>
  <c r="M919" i="32"/>
  <c r="L919" i="32"/>
  <c r="J919" i="32"/>
  <c r="H919" i="32"/>
  <c r="F919" i="32"/>
  <c r="D919" i="32"/>
  <c r="M918" i="32"/>
  <c r="L918" i="32"/>
  <c r="J918" i="32"/>
  <c r="H918" i="32"/>
  <c r="F918" i="32"/>
  <c r="D918" i="32"/>
  <c r="M917" i="32"/>
  <c r="L917" i="32"/>
  <c r="J917" i="32"/>
  <c r="H917" i="32"/>
  <c r="F917" i="32"/>
  <c r="D917" i="32"/>
  <c r="M916" i="32"/>
  <c r="L916" i="32"/>
  <c r="J916" i="32"/>
  <c r="H916" i="32"/>
  <c r="F916" i="32"/>
  <c r="D916" i="32"/>
  <c r="M915" i="32"/>
  <c r="L915" i="32"/>
  <c r="J915" i="32"/>
  <c r="H915" i="32"/>
  <c r="F915" i="32"/>
  <c r="D915" i="32"/>
  <c r="M914" i="32"/>
  <c r="L914" i="32"/>
  <c r="J914" i="32"/>
  <c r="H914" i="32"/>
  <c r="F914" i="32"/>
  <c r="D914" i="32"/>
  <c r="M913" i="32"/>
  <c r="L913" i="32"/>
  <c r="J913" i="32"/>
  <c r="H913" i="32"/>
  <c r="F913" i="32"/>
  <c r="D913" i="32"/>
  <c r="M912" i="32"/>
  <c r="L912" i="32"/>
  <c r="J912" i="32"/>
  <c r="H912" i="32"/>
  <c r="F912" i="32"/>
  <c r="D912" i="32"/>
  <c r="M911" i="32"/>
  <c r="L911" i="32"/>
  <c r="J911" i="32"/>
  <c r="H911" i="32"/>
  <c r="F911" i="32"/>
  <c r="D911" i="32"/>
  <c r="M910" i="32"/>
  <c r="L910" i="32"/>
  <c r="J910" i="32"/>
  <c r="H910" i="32"/>
  <c r="F910" i="32"/>
  <c r="D910" i="32"/>
  <c r="M909" i="32"/>
  <c r="L909" i="32"/>
  <c r="J909" i="32"/>
  <c r="H909" i="32"/>
  <c r="F909" i="32"/>
  <c r="D909" i="32"/>
  <c r="M908" i="32"/>
  <c r="L908" i="32"/>
  <c r="J908" i="32"/>
  <c r="H908" i="32"/>
  <c r="F908" i="32"/>
  <c r="D908" i="32"/>
  <c r="M907" i="32"/>
  <c r="L907" i="32"/>
  <c r="J907" i="32"/>
  <c r="H907" i="32"/>
  <c r="F907" i="32"/>
  <c r="D907" i="32"/>
  <c r="M906" i="32"/>
  <c r="L906" i="32"/>
  <c r="J906" i="32"/>
  <c r="H906" i="32"/>
  <c r="F906" i="32"/>
  <c r="D906" i="32"/>
  <c r="M905" i="32"/>
  <c r="L905" i="32"/>
  <c r="J905" i="32"/>
  <c r="H905" i="32"/>
  <c r="F905" i="32"/>
  <c r="D905" i="32"/>
  <c r="M904" i="32"/>
  <c r="L904" i="32"/>
  <c r="J904" i="32"/>
  <c r="H904" i="32"/>
  <c r="F904" i="32"/>
  <c r="D904" i="32"/>
  <c r="M903" i="32"/>
  <c r="L903" i="32"/>
  <c r="J903" i="32"/>
  <c r="H903" i="32"/>
  <c r="F903" i="32"/>
  <c r="D903" i="32"/>
  <c r="M902" i="32"/>
  <c r="L902" i="32"/>
  <c r="J902" i="32"/>
  <c r="H902" i="32"/>
  <c r="F902" i="32"/>
  <c r="D902" i="32"/>
  <c r="M901" i="32"/>
  <c r="L901" i="32"/>
  <c r="J901" i="32"/>
  <c r="H901" i="32"/>
  <c r="F901" i="32"/>
  <c r="D901" i="32"/>
  <c r="M900" i="32"/>
  <c r="L900" i="32"/>
  <c r="J900" i="32"/>
  <c r="H900" i="32"/>
  <c r="F900" i="32"/>
  <c r="D900" i="32"/>
  <c r="M899" i="32"/>
  <c r="L899" i="32"/>
  <c r="J899" i="32"/>
  <c r="H899" i="32"/>
  <c r="F899" i="32"/>
  <c r="D899" i="32"/>
  <c r="M898" i="32"/>
  <c r="L898" i="32"/>
  <c r="J898" i="32"/>
  <c r="H898" i="32"/>
  <c r="F898" i="32"/>
  <c r="D898" i="32"/>
  <c r="M897" i="32"/>
  <c r="L897" i="32"/>
  <c r="J897" i="32"/>
  <c r="H897" i="32"/>
  <c r="F897" i="32"/>
  <c r="D897" i="32"/>
  <c r="M896" i="32"/>
  <c r="L896" i="32"/>
  <c r="J896" i="32"/>
  <c r="H896" i="32"/>
  <c r="F896" i="32"/>
  <c r="D896" i="32"/>
  <c r="M895" i="32"/>
  <c r="L895" i="32"/>
  <c r="J895" i="32"/>
  <c r="H895" i="32"/>
  <c r="F895" i="32"/>
  <c r="D895" i="32"/>
  <c r="M894" i="32"/>
  <c r="L894" i="32"/>
  <c r="J894" i="32"/>
  <c r="H894" i="32"/>
  <c r="F894" i="32"/>
  <c r="D894" i="32"/>
  <c r="M893" i="32"/>
  <c r="L893" i="32"/>
  <c r="J893" i="32"/>
  <c r="H893" i="32"/>
  <c r="F893" i="32"/>
  <c r="D893" i="32"/>
  <c r="M892" i="32"/>
  <c r="L892" i="32"/>
  <c r="J892" i="32"/>
  <c r="H892" i="32"/>
  <c r="F892" i="32"/>
  <c r="D892" i="32"/>
  <c r="M891" i="32"/>
  <c r="L891" i="32"/>
  <c r="J891" i="32"/>
  <c r="H891" i="32"/>
  <c r="F891" i="32"/>
  <c r="D891" i="32"/>
  <c r="M890" i="32"/>
  <c r="L890" i="32"/>
  <c r="J890" i="32"/>
  <c r="H890" i="32"/>
  <c r="F890" i="32"/>
  <c r="D890" i="32"/>
  <c r="M889" i="32"/>
  <c r="L889" i="32"/>
  <c r="J889" i="32"/>
  <c r="H889" i="32"/>
  <c r="F889" i="32"/>
  <c r="D889" i="32"/>
  <c r="M888" i="32"/>
  <c r="L888" i="32"/>
  <c r="J888" i="32"/>
  <c r="H888" i="32"/>
  <c r="F888" i="32"/>
  <c r="D888" i="32"/>
  <c r="M887" i="32"/>
  <c r="L887" i="32"/>
  <c r="J887" i="32"/>
  <c r="H887" i="32"/>
  <c r="F887" i="32"/>
  <c r="D887" i="32"/>
  <c r="M886" i="32"/>
  <c r="L886" i="32"/>
  <c r="J886" i="32"/>
  <c r="H886" i="32"/>
  <c r="F886" i="32"/>
  <c r="D886" i="32"/>
  <c r="M885" i="32"/>
  <c r="L885" i="32"/>
  <c r="J885" i="32"/>
  <c r="H885" i="32"/>
  <c r="F885" i="32"/>
  <c r="D885" i="32"/>
  <c r="M884" i="32"/>
  <c r="L884" i="32"/>
  <c r="J884" i="32"/>
  <c r="H884" i="32"/>
  <c r="F884" i="32"/>
  <c r="D884" i="32"/>
  <c r="M883" i="32"/>
  <c r="L883" i="32"/>
  <c r="J883" i="32"/>
  <c r="H883" i="32"/>
  <c r="F883" i="32"/>
  <c r="D883" i="32"/>
  <c r="M882" i="32"/>
  <c r="L882" i="32"/>
  <c r="J882" i="32"/>
  <c r="H882" i="32"/>
  <c r="F882" i="32"/>
  <c r="D882" i="32"/>
  <c r="M881" i="32"/>
  <c r="L881" i="32"/>
  <c r="J881" i="32"/>
  <c r="H881" i="32"/>
  <c r="F881" i="32"/>
  <c r="D881" i="32"/>
  <c r="M880" i="32"/>
  <c r="L880" i="32"/>
  <c r="J880" i="32"/>
  <c r="H880" i="32"/>
  <c r="F880" i="32"/>
  <c r="D880" i="32"/>
  <c r="M879" i="32"/>
  <c r="L879" i="32"/>
  <c r="J879" i="32"/>
  <c r="H879" i="32"/>
  <c r="F879" i="32"/>
  <c r="D879" i="32"/>
  <c r="M878" i="32"/>
  <c r="L878" i="32"/>
  <c r="J878" i="32"/>
  <c r="H878" i="32"/>
  <c r="F878" i="32"/>
  <c r="D878" i="32"/>
  <c r="M877" i="32"/>
  <c r="L877" i="32"/>
  <c r="J877" i="32"/>
  <c r="H877" i="32"/>
  <c r="F877" i="32"/>
  <c r="D877" i="32"/>
  <c r="M876" i="32"/>
  <c r="L876" i="32"/>
  <c r="J876" i="32"/>
  <c r="H876" i="32"/>
  <c r="F876" i="32"/>
  <c r="D876" i="32"/>
  <c r="M875" i="32"/>
  <c r="L875" i="32"/>
  <c r="J875" i="32"/>
  <c r="H875" i="32"/>
  <c r="F875" i="32"/>
  <c r="D875" i="32"/>
  <c r="M874" i="32"/>
  <c r="L874" i="32"/>
  <c r="J874" i="32"/>
  <c r="H874" i="32"/>
  <c r="F874" i="32"/>
  <c r="D874" i="32"/>
  <c r="M873" i="32"/>
  <c r="L873" i="32"/>
  <c r="J873" i="32"/>
  <c r="H873" i="32"/>
  <c r="F873" i="32"/>
  <c r="D873" i="32"/>
  <c r="M872" i="32"/>
  <c r="L872" i="32"/>
  <c r="J872" i="32"/>
  <c r="H872" i="32"/>
  <c r="F872" i="32"/>
  <c r="D872" i="32"/>
  <c r="M871" i="32"/>
  <c r="L871" i="32"/>
  <c r="J871" i="32"/>
  <c r="H871" i="32"/>
  <c r="F871" i="32"/>
  <c r="D871" i="32"/>
  <c r="M870" i="32"/>
  <c r="L870" i="32"/>
  <c r="J870" i="32"/>
  <c r="H870" i="32"/>
  <c r="F870" i="32"/>
  <c r="D870" i="32"/>
  <c r="M869" i="32"/>
  <c r="L869" i="32"/>
  <c r="J869" i="32"/>
  <c r="H869" i="32"/>
  <c r="F869" i="32"/>
  <c r="D869" i="32"/>
  <c r="M868" i="32"/>
  <c r="L868" i="32"/>
  <c r="J868" i="32"/>
  <c r="H868" i="32"/>
  <c r="F868" i="32"/>
  <c r="D868" i="32"/>
  <c r="M867" i="32"/>
  <c r="L867" i="32"/>
  <c r="J867" i="32"/>
  <c r="H867" i="32"/>
  <c r="F867" i="32"/>
  <c r="D867" i="32"/>
  <c r="M866" i="32"/>
  <c r="L866" i="32"/>
  <c r="J866" i="32"/>
  <c r="H866" i="32"/>
  <c r="F866" i="32"/>
  <c r="D866" i="32"/>
  <c r="M865" i="32"/>
  <c r="L865" i="32"/>
  <c r="J865" i="32"/>
  <c r="H865" i="32"/>
  <c r="F865" i="32"/>
  <c r="D865" i="32"/>
  <c r="M864" i="32"/>
  <c r="L864" i="32"/>
  <c r="J864" i="32"/>
  <c r="H864" i="32"/>
  <c r="F864" i="32"/>
  <c r="D864" i="32"/>
  <c r="M863" i="32"/>
  <c r="L863" i="32"/>
  <c r="J863" i="32"/>
  <c r="H863" i="32"/>
  <c r="F863" i="32"/>
  <c r="D863" i="32"/>
  <c r="M862" i="32"/>
  <c r="L862" i="32"/>
  <c r="J862" i="32"/>
  <c r="H862" i="32"/>
  <c r="F862" i="32"/>
  <c r="D862" i="32"/>
  <c r="M861" i="32"/>
  <c r="L861" i="32"/>
  <c r="J861" i="32"/>
  <c r="H861" i="32"/>
  <c r="F861" i="32"/>
  <c r="D861" i="32"/>
  <c r="M860" i="32"/>
  <c r="L860" i="32"/>
  <c r="J860" i="32"/>
  <c r="H860" i="32"/>
  <c r="F860" i="32"/>
  <c r="D860" i="32"/>
  <c r="M859" i="32"/>
  <c r="L859" i="32"/>
  <c r="J859" i="32"/>
  <c r="H859" i="32"/>
  <c r="F859" i="32"/>
  <c r="D859" i="32"/>
  <c r="M858" i="32"/>
  <c r="L858" i="32"/>
  <c r="J858" i="32"/>
  <c r="H858" i="32"/>
  <c r="F858" i="32"/>
  <c r="D858" i="32"/>
  <c r="M857" i="32"/>
  <c r="L857" i="32"/>
  <c r="J857" i="32"/>
  <c r="H857" i="32"/>
  <c r="F857" i="32"/>
  <c r="D857" i="32"/>
  <c r="M856" i="32"/>
  <c r="L856" i="32"/>
  <c r="J856" i="32"/>
  <c r="H856" i="32"/>
  <c r="F856" i="32"/>
  <c r="D856" i="32"/>
  <c r="M855" i="32"/>
  <c r="L855" i="32"/>
  <c r="J855" i="32"/>
  <c r="H855" i="32"/>
  <c r="F855" i="32"/>
  <c r="D855" i="32"/>
  <c r="M854" i="32"/>
  <c r="L854" i="32"/>
  <c r="J854" i="32"/>
  <c r="H854" i="32"/>
  <c r="F854" i="32"/>
  <c r="D854" i="32"/>
  <c r="M853" i="32"/>
  <c r="L853" i="32"/>
  <c r="J853" i="32"/>
  <c r="H853" i="32"/>
  <c r="F853" i="32"/>
  <c r="D853" i="32"/>
  <c r="M852" i="32"/>
  <c r="L852" i="32"/>
  <c r="J852" i="32"/>
  <c r="H852" i="32"/>
  <c r="F852" i="32"/>
  <c r="D852" i="32"/>
  <c r="M851" i="32"/>
  <c r="L851" i="32"/>
  <c r="J851" i="32"/>
  <c r="H851" i="32"/>
  <c r="F851" i="32"/>
  <c r="D851" i="32"/>
  <c r="M850" i="32"/>
  <c r="L850" i="32"/>
  <c r="J850" i="32"/>
  <c r="H850" i="32"/>
  <c r="F850" i="32"/>
  <c r="D850" i="32"/>
  <c r="M849" i="32"/>
  <c r="L849" i="32"/>
  <c r="J849" i="32"/>
  <c r="H849" i="32"/>
  <c r="F849" i="32"/>
  <c r="D849" i="32"/>
  <c r="M848" i="32"/>
  <c r="L848" i="32"/>
  <c r="J848" i="32"/>
  <c r="H848" i="32"/>
  <c r="F848" i="32"/>
  <c r="D848" i="32"/>
  <c r="M847" i="32"/>
  <c r="L847" i="32"/>
  <c r="J847" i="32"/>
  <c r="H847" i="32"/>
  <c r="F847" i="32"/>
  <c r="D847" i="32"/>
  <c r="M846" i="32"/>
  <c r="L846" i="32"/>
  <c r="J846" i="32"/>
  <c r="H846" i="32"/>
  <c r="F846" i="32"/>
  <c r="D846" i="32"/>
  <c r="M845" i="32"/>
  <c r="L845" i="32"/>
  <c r="J845" i="32"/>
  <c r="H845" i="32"/>
  <c r="F845" i="32"/>
  <c r="D845" i="32"/>
  <c r="M844" i="32"/>
  <c r="L844" i="32"/>
  <c r="J844" i="32"/>
  <c r="H844" i="32"/>
  <c r="F844" i="32"/>
  <c r="D844" i="32"/>
  <c r="M843" i="32"/>
  <c r="L843" i="32"/>
  <c r="J843" i="32"/>
  <c r="H843" i="32"/>
  <c r="F843" i="32"/>
  <c r="D843" i="32"/>
  <c r="M842" i="32"/>
  <c r="L842" i="32"/>
  <c r="J842" i="32"/>
  <c r="H842" i="32"/>
  <c r="F842" i="32"/>
  <c r="D842" i="32"/>
  <c r="M841" i="32"/>
  <c r="L841" i="32"/>
  <c r="J841" i="32"/>
  <c r="H841" i="32"/>
  <c r="F841" i="32"/>
  <c r="D841" i="32"/>
  <c r="M840" i="32"/>
  <c r="L840" i="32"/>
  <c r="J840" i="32"/>
  <c r="H840" i="32"/>
  <c r="F840" i="32"/>
  <c r="D840" i="32"/>
  <c r="M839" i="32"/>
  <c r="L839" i="32"/>
  <c r="J839" i="32"/>
  <c r="H839" i="32"/>
  <c r="F839" i="32"/>
  <c r="D839" i="32"/>
  <c r="M838" i="32"/>
  <c r="L838" i="32"/>
  <c r="J838" i="32"/>
  <c r="H838" i="32"/>
  <c r="F838" i="32"/>
  <c r="D838" i="32"/>
  <c r="M837" i="32"/>
  <c r="L837" i="32"/>
  <c r="J837" i="32"/>
  <c r="H837" i="32"/>
  <c r="F837" i="32"/>
  <c r="D837" i="32"/>
  <c r="M836" i="32"/>
  <c r="L836" i="32"/>
  <c r="J836" i="32"/>
  <c r="H836" i="32"/>
  <c r="F836" i="32"/>
  <c r="D836" i="32"/>
  <c r="M835" i="32"/>
  <c r="L835" i="32"/>
  <c r="J835" i="32"/>
  <c r="H835" i="32"/>
  <c r="F835" i="32"/>
  <c r="D835" i="32"/>
  <c r="M834" i="32"/>
  <c r="L834" i="32"/>
  <c r="J834" i="32"/>
  <c r="H834" i="32"/>
  <c r="F834" i="32"/>
  <c r="D834" i="32"/>
  <c r="M833" i="32"/>
  <c r="L833" i="32"/>
  <c r="J833" i="32"/>
  <c r="H833" i="32"/>
  <c r="F833" i="32"/>
  <c r="D833" i="32"/>
  <c r="M832" i="32"/>
  <c r="L832" i="32"/>
  <c r="J832" i="32"/>
  <c r="H832" i="32"/>
  <c r="F832" i="32"/>
  <c r="D832" i="32"/>
  <c r="M831" i="32"/>
  <c r="L831" i="32"/>
  <c r="J831" i="32"/>
  <c r="H831" i="32"/>
  <c r="F831" i="32"/>
  <c r="D831" i="32"/>
  <c r="M830" i="32"/>
  <c r="L830" i="32"/>
  <c r="J830" i="32"/>
  <c r="H830" i="32"/>
  <c r="F830" i="32"/>
  <c r="D830" i="32"/>
  <c r="M829" i="32"/>
  <c r="L829" i="32"/>
  <c r="J829" i="32"/>
  <c r="H829" i="32"/>
  <c r="F829" i="32"/>
  <c r="D829" i="32"/>
  <c r="M828" i="32"/>
  <c r="L828" i="32"/>
  <c r="J828" i="32"/>
  <c r="H828" i="32"/>
  <c r="F828" i="32"/>
  <c r="D828" i="32"/>
  <c r="M827" i="32"/>
  <c r="L827" i="32"/>
  <c r="J827" i="32"/>
  <c r="H827" i="32"/>
  <c r="F827" i="32"/>
  <c r="D827" i="32"/>
  <c r="M826" i="32"/>
  <c r="L826" i="32"/>
  <c r="J826" i="32"/>
  <c r="H826" i="32"/>
  <c r="F826" i="32"/>
  <c r="D826" i="32"/>
  <c r="M825" i="32"/>
  <c r="L825" i="32"/>
  <c r="J825" i="32"/>
  <c r="H825" i="32"/>
  <c r="F825" i="32"/>
  <c r="D825" i="32"/>
  <c r="M824" i="32"/>
  <c r="L824" i="32"/>
  <c r="J824" i="32"/>
  <c r="H824" i="32"/>
  <c r="F824" i="32"/>
  <c r="D824" i="32"/>
  <c r="M823" i="32"/>
  <c r="L823" i="32"/>
  <c r="J823" i="32"/>
  <c r="H823" i="32"/>
  <c r="F823" i="32"/>
  <c r="D823" i="32"/>
  <c r="M822" i="32"/>
  <c r="L822" i="32"/>
  <c r="J822" i="32"/>
  <c r="H822" i="32"/>
  <c r="F822" i="32"/>
  <c r="D822" i="32"/>
  <c r="M821" i="32"/>
  <c r="L821" i="32"/>
  <c r="J821" i="32"/>
  <c r="H821" i="32"/>
  <c r="F821" i="32"/>
  <c r="D821" i="32"/>
  <c r="M820" i="32"/>
  <c r="L820" i="32"/>
  <c r="J820" i="32"/>
  <c r="H820" i="32"/>
  <c r="F820" i="32"/>
  <c r="D820" i="32"/>
  <c r="M819" i="32"/>
  <c r="L819" i="32"/>
  <c r="J819" i="32"/>
  <c r="H819" i="32"/>
  <c r="F819" i="32"/>
  <c r="D819" i="32"/>
  <c r="M818" i="32"/>
  <c r="L818" i="32"/>
  <c r="J818" i="32"/>
  <c r="H818" i="32"/>
  <c r="F818" i="32"/>
  <c r="D818" i="32"/>
  <c r="M817" i="32"/>
  <c r="L817" i="32"/>
  <c r="J817" i="32"/>
  <c r="H817" i="32"/>
  <c r="F817" i="32"/>
  <c r="D817" i="32"/>
  <c r="M816" i="32"/>
  <c r="L816" i="32"/>
  <c r="J816" i="32"/>
  <c r="H816" i="32"/>
  <c r="F816" i="32"/>
  <c r="D816" i="32"/>
  <c r="M815" i="32"/>
  <c r="L815" i="32"/>
  <c r="J815" i="32"/>
  <c r="H815" i="32"/>
  <c r="F815" i="32"/>
  <c r="D815" i="32"/>
  <c r="M814" i="32"/>
  <c r="L814" i="32"/>
  <c r="J814" i="32"/>
  <c r="H814" i="32"/>
  <c r="F814" i="32"/>
  <c r="D814" i="32"/>
  <c r="M813" i="32"/>
  <c r="L813" i="32"/>
  <c r="J813" i="32"/>
  <c r="H813" i="32"/>
  <c r="F813" i="32"/>
  <c r="D813" i="32"/>
  <c r="M812" i="32"/>
  <c r="L812" i="32"/>
  <c r="J812" i="32"/>
  <c r="H812" i="32"/>
  <c r="F812" i="32"/>
  <c r="D812" i="32"/>
  <c r="M811" i="32"/>
  <c r="L811" i="32"/>
  <c r="J811" i="32"/>
  <c r="H811" i="32"/>
  <c r="F811" i="32"/>
  <c r="D811" i="32"/>
  <c r="M810" i="32"/>
  <c r="L810" i="32"/>
  <c r="J810" i="32"/>
  <c r="H810" i="32"/>
  <c r="F810" i="32"/>
  <c r="D810" i="32"/>
  <c r="M809" i="32"/>
  <c r="L809" i="32"/>
  <c r="J809" i="32"/>
  <c r="H809" i="32"/>
  <c r="F809" i="32"/>
  <c r="D809" i="32"/>
  <c r="M808" i="32"/>
  <c r="L808" i="32"/>
  <c r="J808" i="32"/>
  <c r="H808" i="32"/>
  <c r="F808" i="32"/>
  <c r="D808" i="32"/>
  <c r="M807" i="32"/>
  <c r="L807" i="32"/>
  <c r="J807" i="32"/>
  <c r="H807" i="32"/>
  <c r="F807" i="32"/>
  <c r="D807" i="32"/>
  <c r="M806" i="32"/>
  <c r="L806" i="32"/>
  <c r="J806" i="32"/>
  <c r="H806" i="32"/>
  <c r="F806" i="32"/>
  <c r="D806" i="32"/>
  <c r="M805" i="32"/>
  <c r="L805" i="32"/>
  <c r="J805" i="32"/>
  <c r="H805" i="32"/>
  <c r="F805" i="32"/>
  <c r="D805" i="32"/>
  <c r="M804" i="32"/>
  <c r="L804" i="32"/>
  <c r="J804" i="32"/>
  <c r="H804" i="32"/>
  <c r="F804" i="32"/>
  <c r="D804" i="32"/>
  <c r="M803" i="32"/>
  <c r="L803" i="32"/>
  <c r="J803" i="32"/>
  <c r="H803" i="32"/>
  <c r="F803" i="32"/>
  <c r="D803" i="32"/>
  <c r="M802" i="32"/>
  <c r="L802" i="32"/>
  <c r="J802" i="32"/>
  <c r="H802" i="32"/>
  <c r="F802" i="32"/>
  <c r="D802" i="32"/>
  <c r="M801" i="32"/>
  <c r="L801" i="32"/>
  <c r="J801" i="32"/>
  <c r="H801" i="32"/>
  <c r="F801" i="32"/>
  <c r="D801" i="32"/>
  <c r="M800" i="32"/>
  <c r="L800" i="32"/>
  <c r="J800" i="32"/>
  <c r="H800" i="32"/>
  <c r="F800" i="32"/>
  <c r="D800" i="32"/>
  <c r="M799" i="32"/>
  <c r="L799" i="32"/>
  <c r="J799" i="32"/>
  <c r="H799" i="32"/>
  <c r="F799" i="32"/>
  <c r="D799" i="32"/>
  <c r="M798" i="32"/>
  <c r="L798" i="32"/>
  <c r="J798" i="32"/>
  <c r="H798" i="32"/>
  <c r="F798" i="32"/>
  <c r="D798" i="32"/>
  <c r="M797" i="32"/>
  <c r="L797" i="32"/>
  <c r="J797" i="32"/>
  <c r="H797" i="32"/>
  <c r="F797" i="32"/>
  <c r="D797" i="32"/>
  <c r="M796" i="32"/>
  <c r="L796" i="32"/>
  <c r="J796" i="32"/>
  <c r="H796" i="32"/>
  <c r="F796" i="32"/>
  <c r="D796" i="32"/>
  <c r="M795" i="32"/>
  <c r="L795" i="32"/>
  <c r="J795" i="32"/>
  <c r="H795" i="32"/>
  <c r="F795" i="32"/>
  <c r="D795" i="32"/>
  <c r="M794" i="32"/>
  <c r="L794" i="32"/>
  <c r="J794" i="32"/>
  <c r="H794" i="32"/>
  <c r="F794" i="32"/>
  <c r="D794" i="32"/>
  <c r="M793" i="32"/>
  <c r="L793" i="32"/>
  <c r="J793" i="32"/>
  <c r="H793" i="32"/>
  <c r="F793" i="32"/>
  <c r="D793" i="32"/>
  <c r="M792" i="32"/>
  <c r="L792" i="32"/>
  <c r="J792" i="32"/>
  <c r="H792" i="32"/>
  <c r="F792" i="32"/>
  <c r="D792" i="32"/>
  <c r="M791" i="32"/>
  <c r="L791" i="32"/>
  <c r="J791" i="32"/>
  <c r="H791" i="32"/>
  <c r="F791" i="32"/>
  <c r="D791" i="32"/>
  <c r="M790" i="32"/>
  <c r="L790" i="32"/>
  <c r="J790" i="32"/>
  <c r="H790" i="32"/>
  <c r="F790" i="32"/>
  <c r="D790" i="32"/>
  <c r="M789" i="32"/>
  <c r="L789" i="32"/>
  <c r="J789" i="32"/>
  <c r="H789" i="32"/>
  <c r="F789" i="32"/>
  <c r="D789" i="32"/>
  <c r="M788" i="32"/>
  <c r="L788" i="32"/>
  <c r="J788" i="32"/>
  <c r="H788" i="32"/>
  <c r="F788" i="32"/>
  <c r="D788" i="32"/>
  <c r="M787" i="32"/>
  <c r="L787" i="32"/>
  <c r="J787" i="32"/>
  <c r="H787" i="32"/>
  <c r="F787" i="32"/>
  <c r="D787" i="32"/>
  <c r="M786" i="32"/>
  <c r="L786" i="32"/>
  <c r="J786" i="32"/>
  <c r="H786" i="32"/>
  <c r="F786" i="32"/>
  <c r="D786" i="32"/>
  <c r="M785" i="32"/>
  <c r="L785" i="32"/>
  <c r="J785" i="32"/>
  <c r="H785" i="32"/>
  <c r="F785" i="32"/>
  <c r="D785" i="32"/>
  <c r="M784" i="32"/>
  <c r="L784" i="32"/>
  <c r="J784" i="32"/>
  <c r="H784" i="32"/>
  <c r="F784" i="32"/>
  <c r="D784" i="32"/>
  <c r="M783" i="32"/>
  <c r="L783" i="32"/>
  <c r="J783" i="32"/>
  <c r="H783" i="32"/>
  <c r="F783" i="32"/>
  <c r="D783" i="32"/>
  <c r="M782" i="32"/>
  <c r="L782" i="32"/>
  <c r="J782" i="32"/>
  <c r="H782" i="32"/>
  <c r="F782" i="32"/>
  <c r="D782" i="32"/>
  <c r="M781" i="32"/>
  <c r="L781" i="32"/>
  <c r="J781" i="32"/>
  <c r="H781" i="32"/>
  <c r="F781" i="32"/>
  <c r="D781" i="32"/>
  <c r="M780" i="32"/>
  <c r="L780" i="32"/>
  <c r="J780" i="32"/>
  <c r="H780" i="32"/>
  <c r="F780" i="32"/>
  <c r="D780" i="32"/>
  <c r="M779" i="32"/>
  <c r="L779" i="32"/>
  <c r="J779" i="32"/>
  <c r="H779" i="32"/>
  <c r="F779" i="32"/>
  <c r="D779" i="32"/>
  <c r="M778" i="32"/>
  <c r="L778" i="32"/>
  <c r="J778" i="32"/>
  <c r="H778" i="32"/>
  <c r="F778" i="32"/>
  <c r="D778" i="32"/>
  <c r="M777" i="32"/>
  <c r="L777" i="32"/>
  <c r="J777" i="32"/>
  <c r="H777" i="32"/>
  <c r="F777" i="32"/>
  <c r="D777" i="32"/>
  <c r="M776" i="32"/>
  <c r="L776" i="32"/>
  <c r="J776" i="32"/>
  <c r="H776" i="32"/>
  <c r="F776" i="32"/>
  <c r="D776" i="32"/>
  <c r="M775" i="32"/>
  <c r="L775" i="32"/>
  <c r="J775" i="32"/>
  <c r="H775" i="32"/>
  <c r="F775" i="32"/>
  <c r="D775" i="32"/>
  <c r="M774" i="32"/>
  <c r="L774" i="32"/>
  <c r="J774" i="32"/>
  <c r="H774" i="32"/>
  <c r="F774" i="32"/>
  <c r="D774" i="32"/>
  <c r="M773" i="32"/>
  <c r="L773" i="32"/>
  <c r="J773" i="32"/>
  <c r="H773" i="32"/>
  <c r="F773" i="32"/>
  <c r="D773" i="32"/>
  <c r="M772" i="32"/>
  <c r="L772" i="32"/>
  <c r="J772" i="32"/>
  <c r="H772" i="32"/>
  <c r="F772" i="32"/>
  <c r="D772" i="32"/>
  <c r="M771" i="32"/>
  <c r="L771" i="32"/>
  <c r="J771" i="32"/>
  <c r="H771" i="32"/>
  <c r="F771" i="32"/>
  <c r="D771" i="32"/>
  <c r="M770" i="32"/>
  <c r="L770" i="32"/>
  <c r="J770" i="32"/>
  <c r="H770" i="32"/>
  <c r="F770" i="32"/>
  <c r="D770" i="32"/>
  <c r="M769" i="32"/>
  <c r="L769" i="32"/>
  <c r="J769" i="32"/>
  <c r="H769" i="32"/>
  <c r="F769" i="32"/>
  <c r="D769" i="32"/>
  <c r="M768" i="32"/>
  <c r="L768" i="32"/>
  <c r="J768" i="32"/>
  <c r="H768" i="32"/>
  <c r="F768" i="32"/>
  <c r="D768" i="32"/>
  <c r="M767" i="32"/>
  <c r="L767" i="32"/>
  <c r="J767" i="32"/>
  <c r="H767" i="32"/>
  <c r="F767" i="32"/>
  <c r="D767" i="32"/>
  <c r="M766" i="32"/>
  <c r="L766" i="32"/>
  <c r="J766" i="32"/>
  <c r="H766" i="32"/>
  <c r="F766" i="32"/>
  <c r="D766" i="32"/>
  <c r="M765" i="32"/>
  <c r="L765" i="32"/>
  <c r="J765" i="32"/>
  <c r="H765" i="32"/>
  <c r="F765" i="32"/>
  <c r="D765" i="32"/>
  <c r="M764" i="32"/>
  <c r="L764" i="32"/>
  <c r="J764" i="32"/>
  <c r="H764" i="32"/>
  <c r="F764" i="32"/>
  <c r="D764" i="32"/>
  <c r="M763" i="32"/>
  <c r="L763" i="32"/>
  <c r="J763" i="32"/>
  <c r="H763" i="32"/>
  <c r="F763" i="32"/>
  <c r="D763" i="32"/>
  <c r="M762" i="32"/>
  <c r="L762" i="32"/>
  <c r="J762" i="32"/>
  <c r="H762" i="32"/>
  <c r="F762" i="32"/>
  <c r="D762" i="32"/>
  <c r="M761" i="32"/>
  <c r="L761" i="32"/>
  <c r="J761" i="32"/>
  <c r="H761" i="32"/>
  <c r="F761" i="32"/>
  <c r="D761" i="32"/>
  <c r="M760" i="32"/>
  <c r="L760" i="32"/>
  <c r="J760" i="32"/>
  <c r="H760" i="32"/>
  <c r="F760" i="32"/>
  <c r="D760" i="32"/>
  <c r="M759" i="32"/>
  <c r="L759" i="32"/>
  <c r="J759" i="32"/>
  <c r="H759" i="32"/>
  <c r="F759" i="32"/>
  <c r="D759" i="32"/>
  <c r="M758" i="32"/>
  <c r="L758" i="32"/>
  <c r="J758" i="32"/>
  <c r="H758" i="32"/>
  <c r="F758" i="32"/>
  <c r="D758" i="32"/>
  <c r="M757" i="32"/>
  <c r="L757" i="32"/>
  <c r="J757" i="32"/>
  <c r="H757" i="32"/>
  <c r="F757" i="32"/>
  <c r="D757" i="32"/>
  <c r="M756" i="32"/>
  <c r="L756" i="32"/>
  <c r="J756" i="32"/>
  <c r="H756" i="32"/>
  <c r="F756" i="32"/>
  <c r="D756" i="32"/>
  <c r="M755" i="32"/>
  <c r="L755" i="32"/>
  <c r="J755" i="32"/>
  <c r="H755" i="32"/>
  <c r="F755" i="32"/>
  <c r="D755" i="32"/>
  <c r="M754" i="32"/>
  <c r="L754" i="32"/>
  <c r="J754" i="32"/>
  <c r="H754" i="32"/>
  <c r="F754" i="32"/>
  <c r="D754" i="32"/>
  <c r="M753" i="32"/>
  <c r="L753" i="32"/>
  <c r="J753" i="32"/>
  <c r="H753" i="32"/>
  <c r="F753" i="32"/>
  <c r="D753" i="32"/>
  <c r="M752" i="32"/>
  <c r="L752" i="32"/>
  <c r="J752" i="32"/>
  <c r="H752" i="32"/>
  <c r="F752" i="32"/>
  <c r="D752" i="32"/>
  <c r="M751" i="32"/>
  <c r="L751" i="32"/>
  <c r="J751" i="32"/>
  <c r="H751" i="32"/>
  <c r="F751" i="32"/>
  <c r="D751" i="32"/>
  <c r="M750" i="32"/>
  <c r="L750" i="32"/>
  <c r="J750" i="32"/>
  <c r="H750" i="32"/>
  <c r="F750" i="32"/>
  <c r="D750" i="32"/>
  <c r="M749" i="32"/>
  <c r="L749" i="32"/>
  <c r="J749" i="32"/>
  <c r="H749" i="32"/>
  <c r="F749" i="32"/>
  <c r="D749" i="32"/>
  <c r="M748" i="32"/>
  <c r="L748" i="32"/>
  <c r="J748" i="32"/>
  <c r="H748" i="32"/>
  <c r="F748" i="32"/>
  <c r="D748" i="32"/>
  <c r="M747" i="32"/>
  <c r="L747" i="32"/>
  <c r="J747" i="32"/>
  <c r="H747" i="32"/>
  <c r="F747" i="32"/>
  <c r="D747" i="32"/>
  <c r="M746" i="32"/>
  <c r="L746" i="32"/>
  <c r="J746" i="32"/>
  <c r="H746" i="32"/>
  <c r="F746" i="32"/>
  <c r="D746" i="32"/>
  <c r="M745" i="32"/>
  <c r="L745" i="32"/>
  <c r="J745" i="32"/>
  <c r="H745" i="32"/>
  <c r="F745" i="32"/>
  <c r="D745" i="32"/>
  <c r="M744" i="32"/>
  <c r="L744" i="32"/>
  <c r="J744" i="32"/>
  <c r="H744" i="32"/>
  <c r="F744" i="32"/>
  <c r="D744" i="32"/>
  <c r="M743" i="32"/>
  <c r="L743" i="32"/>
  <c r="J743" i="32"/>
  <c r="H743" i="32"/>
  <c r="F743" i="32"/>
  <c r="D743" i="32"/>
  <c r="M742" i="32"/>
  <c r="L742" i="32"/>
  <c r="J742" i="32"/>
  <c r="H742" i="32"/>
  <c r="F742" i="32"/>
  <c r="D742" i="32"/>
  <c r="M741" i="32"/>
  <c r="L741" i="32"/>
  <c r="J741" i="32"/>
  <c r="H741" i="32"/>
  <c r="F741" i="32"/>
  <c r="D741" i="32"/>
  <c r="M740" i="32"/>
  <c r="L740" i="32"/>
  <c r="J740" i="32"/>
  <c r="H740" i="32"/>
  <c r="F740" i="32"/>
  <c r="D740" i="32"/>
  <c r="M739" i="32"/>
  <c r="L739" i="32"/>
  <c r="J739" i="32"/>
  <c r="H739" i="32"/>
  <c r="F739" i="32"/>
  <c r="D739" i="32"/>
  <c r="M738" i="32"/>
  <c r="L738" i="32"/>
  <c r="J738" i="32"/>
  <c r="H738" i="32"/>
  <c r="F738" i="32"/>
  <c r="D738" i="32"/>
  <c r="M737" i="32"/>
  <c r="L737" i="32"/>
  <c r="J737" i="32"/>
  <c r="H737" i="32"/>
  <c r="F737" i="32"/>
  <c r="D737" i="32"/>
  <c r="M736" i="32"/>
  <c r="L736" i="32"/>
  <c r="J736" i="32"/>
  <c r="H736" i="32"/>
  <c r="F736" i="32"/>
  <c r="D736" i="32"/>
  <c r="M735" i="32"/>
  <c r="L735" i="32"/>
  <c r="J735" i="32"/>
  <c r="H735" i="32"/>
  <c r="F735" i="32"/>
  <c r="D735" i="32"/>
  <c r="M734" i="32"/>
  <c r="L734" i="32"/>
  <c r="J734" i="32"/>
  <c r="H734" i="32"/>
  <c r="F734" i="32"/>
  <c r="D734" i="32"/>
  <c r="M733" i="32"/>
  <c r="L733" i="32"/>
  <c r="J733" i="32"/>
  <c r="H733" i="32"/>
  <c r="F733" i="32"/>
  <c r="D733" i="32"/>
  <c r="M732" i="32"/>
  <c r="L732" i="32"/>
  <c r="J732" i="32"/>
  <c r="H732" i="32"/>
  <c r="F732" i="32"/>
  <c r="D732" i="32"/>
  <c r="M731" i="32"/>
  <c r="L731" i="32"/>
  <c r="J731" i="32"/>
  <c r="H731" i="32"/>
  <c r="F731" i="32"/>
  <c r="D731" i="32"/>
  <c r="M730" i="32"/>
  <c r="L730" i="32"/>
  <c r="J730" i="32"/>
  <c r="H730" i="32"/>
  <c r="F730" i="32"/>
  <c r="D730" i="32"/>
  <c r="M729" i="32"/>
  <c r="L729" i="32"/>
  <c r="J729" i="32"/>
  <c r="H729" i="32"/>
  <c r="F729" i="32"/>
  <c r="D729" i="32"/>
  <c r="M728" i="32"/>
  <c r="L728" i="32"/>
  <c r="J728" i="32"/>
  <c r="H728" i="32"/>
  <c r="F728" i="32"/>
  <c r="D728" i="32"/>
  <c r="M727" i="32"/>
  <c r="L727" i="32"/>
  <c r="J727" i="32"/>
  <c r="H727" i="32"/>
  <c r="F727" i="32"/>
  <c r="D727" i="32"/>
  <c r="M726" i="32"/>
  <c r="L726" i="32"/>
  <c r="J726" i="32"/>
  <c r="H726" i="32"/>
  <c r="F726" i="32"/>
  <c r="D726" i="32"/>
  <c r="M725" i="32"/>
  <c r="L725" i="32"/>
  <c r="J725" i="32"/>
  <c r="H725" i="32"/>
  <c r="F725" i="32"/>
  <c r="D725" i="32"/>
  <c r="M724" i="32"/>
  <c r="L724" i="32"/>
  <c r="J724" i="32"/>
  <c r="H724" i="32"/>
  <c r="F724" i="32"/>
  <c r="D724" i="32"/>
  <c r="M723" i="32"/>
  <c r="L723" i="32"/>
  <c r="J723" i="32"/>
  <c r="H723" i="32"/>
  <c r="F723" i="32"/>
  <c r="D723" i="32"/>
  <c r="M722" i="32"/>
  <c r="L722" i="32"/>
  <c r="J722" i="32"/>
  <c r="H722" i="32"/>
  <c r="F722" i="32"/>
  <c r="D722" i="32"/>
  <c r="M721" i="32"/>
  <c r="L721" i="32"/>
  <c r="J721" i="32"/>
  <c r="H721" i="32"/>
  <c r="F721" i="32"/>
  <c r="D721" i="32"/>
  <c r="M720" i="32"/>
  <c r="L720" i="32"/>
  <c r="J720" i="32"/>
  <c r="H720" i="32"/>
  <c r="F720" i="32"/>
  <c r="D720" i="32"/>
  <c r="M719" i="32"/>
  <c r="L719" i="32"/>
  <c r="J719" i="32"/>
  <c r="H719" i="32"/>
  <c r="F719" i="32"/>
  <c r="D719" i="32"/>
  <c r="M718" i="32"/>
  <c r="L718" i="32"/>
  <c r="J718" i="32"/>
  <c r="H718" i="32"/>
  <c r="F718" i="32"/>
  <c r="D718" i="32"/>
  <c r="M717" i="32"/>
  <c r="L717" i="32"/>
  <c r="J717" i="32"/>
  <c r="H717" i="32"/>
  <c r="F717" i="32"/>
  <c r="D717" i="32"/>
  <c r="M716" i="32"/>
  <c r="L716" i="32"/>
  <c r="J716" i="32"/>
  <c r="H716" i="32"/>
  <c r="F716" i="32"/>
  <c r="D716" i="32"/>
  <c r="M715" i="32"/>
  <c r="L715" i="32"/>
  <c r="J715" i="32"/>
  <c r="H715" i="32"/>
  <c r="F715" i="32"/>
  <c r="D715" i="32"/>
  <c r="M714" i="32"/>
  <c r="L714" i="32"/>
  <c r="J714" i="32"/>
  <c r="H714" i="32"/>
  <c r="F714" i="32"/>
  <c r="D714" i="32"/>
  <c r="M713" i="32"/>
  <c r="L713" i="32"/>
  <c r="J713" i="32"/>
  <c r="H713" i="32"/>
  <c r="F713" i="32"/>
  <c r="D713" i="32"/>
  <c r="M712" i="32"/>
  <c r="L712" i="32"/>
  <c r="J712" i="32"/>
  <c r="H712" i="32"/>
  <c r="F712" i="32"/>
  <c r="D712" i="32"/>
  <c r="M711" i="32"/>
  <c r="L711" i="32"/>
  <c r="J711" i="32"/>
  <c r="H711" i="32"/>
  <c r="F711" i="32"/>
  <c r="D711" i="32"/>
  <c r="M710" i="32"/>
  <c r="L710" i="32"/>
  <c r="J710" i="32"/>
  <c r="H710" i="32"/>
  <c r="F710" i="32"/>
  <c r="D710" i="32"/>
  <c r="M709" i="32"/>
  <c r="L709" i="32"/>
  <c r="J709" i="32"/>
  <c r="H709" i="32"/>
  <c r="F709" i="32"/>
  <c r="D709" i="32"/>
  <c r="M708" i="32"/>
  <c r="L708" i="32"/>
  <c r="J708" i="32"/>
  <c r="H708" i="32"/>
  <c r="F708" i="32"/>
  <c r="D708" i="32"/>
  <c r="M707" i="32"/>
  <c r="L707" i="32"/>
  <c r="J707" i="32"/>
  <c r="H707" i="32"/>
  <c r="F707" i="32"/>
  <c r="D707" i="32"/>
  <c r="M706" i="32"/>
  <c r="L706" i="32"/>
  <c r="J706" i="32"/>
  <c r="H706" i="32"/>
  <c r="F706" i="32"/>
  <c r="D706" i="32"/>
  <c r="M705" i="32"/>
  <c r="L705" i="32"/>
  <c r="J705" i="32"/>
  <c r="H705" i="32"/>
  <c r="F705" i="32"/>
  <c r="D705" i="32"/>
  <c r="M704" i="32"/>
  <c r="L704" i="32"/>
  <c r="J704" i="32"/>
  <c r="H704" i="32"/>
  <c r="F704" i="32"/>
  <c r="D704" i="32"/>
  <c r="M703" i="32"/>
  <c r="L703" i="32"/>
  <c r="J703" i="32"/>
  <c r="H703" i="32"/>
  <c r="F703" i="32"/>
  <c r="D703" i="32"/>
  <c r="M702" i="32"/>
  <c r="L702" i="32"/>
  <c r="J702" i="32"/>
  <c r="H702" i="32"/>
  <c r="F702" i="32"/>
  <c r="D702" i="32"/>
  <c r="M701" i="32"/>
  <c r="L701" i="32"/>
  <c r="J701" i="32"/>
  <c r="H701" i="32"/>
  <c r="F701" i="32"/>
  <c r="D701" i="32"/>
  <c r="M700" i="32"/>
  <c r="L700" i="32"/>
  <c r="J700" i="32"/>
  <c r="H700" i="32"/>
  <c r="F700" i="32"/>
  <c r="D700" i="32"/>
  <c r="M699" i="32"/>
  <c r="L699" i="32"/>
  <c r="J699" i="32"/>
  <c r="H699" i="32"/>
  <c r="F699" i="32"/>
  <c r="D699" i="32"/>
  <c r="M698" i="32"/>
  <c r="L698" i="32"/>
  <c r="J698" i="32"/>
  <c r="H698" i="32"/>
  <c r="F698" i="32"/>
  <c r="D698" i="32"/>
  <c r="M697" i="32"/>
  <c r="L697" i="32"/>
  <c r="J697" i="32"/>
  <c r="H697" i="32"/>
  <c r="F697" i="32"/>
  <c r="D697" i="32"/>
  <c r="M696" i="32"/>
  <c r="L696" i="32"/>
  <c r="J696" i="32"/>
  <c r="H696" i="32"/>
  <c r="F696" i="32"/>
  <c r="D696" i="32"/>
  <c r="M695" i="32"/>
  <c r="L695" i="32"/>
  <c r="J695" i="32"/>
  <c r="H695" i="32"/>
  <c r="F695" i="32"/>
  <c r="D695" i="32"/>
  <c r="M694" i="32"/>
  <c r="L694" i="32"/>
  <c r="J694" i="32"/>
  <c r="H694" i="32"/>
  <c r="F694" i="32"/>
  <c r="D694" i="32"/>
  <c r="M693" i="32"/>
  <c r="L693" i="32"/>
  <c r="J693" i="32"/>
  <c r="H693" i="32"/>
  <c r="F693" i="32"/>
  <c r="D693" i="32"/>
  <c r="M692" i="32"/>
  <c r="L692" i="32"/>
  <c r="J692" i="32"/>
  <c r="H692" i="32"/>
  <c r="F692" i="32"/>
  <c r="D692" i="32"/>
  <c r="M691" i="32"/>
  <c r="L691" i="32"/>
  <c r="J691" i="32"/>
  <c r="H691" i="32"/>
  <c r="F691" i="32"/>
  <c r="D691" i="32"/>
  <c r="M690" i="32"/>
  <c r="L690" i="32"/>
  <c r="J690" i="32"/>
  <c r="H690" i="32"/>
  <c r="F690" i="32"/>
  <c r="D690" i="32"/>
  <c r="M689" i="32"/>
  <c r="L689" i="32"/>
  <c r="J689" i="32"/>
  <c r="H689" i="32"/>
  <c r="F689" i="32"/>
  <c r="D689" i="32"/>
  <c r="M688" i="32"/>
  <c r="L688" i="32"/>
  <c r="J688" i="32"/>
  <c r="H688" i="32"/>
  <c r="F688" i="32"/>
  <c r="D688" i="32"/>
  <c r="M687" i="32"/>
  <c r="L687" i="32"/>
  <c r="J687" i="32"/>
  <c r="H687" i="32"/>
  <c r="F687" i="32"/>
  <c r="D687" i="32"/>
  <c r="M686" i="32"/>
  <c r="L686" i="32"/>
  <c r="J686" i="32"/>
  <c r="H686" i="32"/>
  <c r="F686" i="32"/>
  <c r="D686" i="32"/>
  <c r="M685" i="32"/>
  <c r="L685" i="32"/>
  <c r="J685" i="32"/>
  <c r="H685" i="32"/>
  <c r="F685" i="32"/>
  <c r="D685" i="32"/>
  <c r="M684" i="32"/>
  <c r="L684" i="32"/>
  <c r="J684" i="32"/>
  <c r="H684" i="32"/>
  <c r="F684" i="32"/>
  <c r="D684" i="32"/>
  <c r="M683" i="32"/>
  <c r="L683" i="32"/>
  <c r="J683" i="32"/>
  <c r="H683" i="32"/>
  <c r="F683" i="32"/>
  <c r="D683" i="32"/>
  <c r="M682" i="32"/>
  <c r="L682" i="32"/>
  <c r="J682" i="32"/>
  <c r="H682" i="32"/>
  <c r="F682" i="32"/>
  <c r="D682" i="32"/>
  <c r="M681" i="32"/>
  <c r="L681" i="32"/>
  <c r="J681" i="32"/>
  <c r="H681" i="32"/>
  <c r="F681" i="32"/>
  <c r="D681" i="32"/>
  <c r="M680" i="32"/>
  <c r="L680" i="32"/>
  <c r="J680" i="32"/>
  <c r="H680" i="32"/>
  <c r="F680" i="32"/>
  <c r="D680" i="32"/>
  <c r="M679" i="32"/>
  <c r="L679" i="32"/>
  <c r="J679" i="32"/>
  <c r="H679" i="32"/>
  <c r="F679" i="32"/>
  <c r="D679" i="32"/>
  <c r="M678" i="32"/>
  <c r="L678" i="32"/>
  <c r="J678" i="32"/>
  <c r="H678" i="32"/>
  <c r="F678" i="32"/>
  <c r="D678" i="32"/>
  <c r="M677" i="32"/>
  <c r="L677" i="32"/>
  <c r="J677" i="32"/>
  <c r="H677" i="32"/>
  <c r="F677" i="32"/>
  <c r="D677" i="32"/>
  <c r="M676" i="32"/>
  <c r="L676" i="32"/>
  <c r="J676" i="32"/>
  <c r="H676" i="32"/>
  <c r="F676" i="32"/>
  <c r="D676" i="32"/>
  <c r="M675" i="32"/>
  <c r="L675" i="32"/>
  <c r="J675" i="32"/>
  <c r="H675" i="32"/>
  <c r="F675" i="32"/>
  <c r="D675" i="32"/>
  <c r="M674" i="32"/>
  <c r="L674" i="32"/>
  <c r="J674" i="32"/>
  <c r="H674" i="32"/>
  <c r="F674" i="32"/>
  <c r="D674" i="32"/>
  <c r="M673" i="32"/>
  <c r="L673" i="32"/>
  <c r="J673" i="32"/>
  <c r="H673" i="32"/>
  <c r="F673" i="32"/>
  <c r="D673" i="32"/>
  <c r="M672" i="32"/>
  <c r="L672" i="32"/>
  <c r="J672" i="32"/>
  <c r="H672" i="32"/>
  <c r="F672" i="32"/>
  <c r="D672" i="32"/>
  <c r="M671" i="32"/>
  <c r="L671" i="32"/>
  <c r="J671" i="32"/>
  <c r="H671" i="32"/>
  <c r="F671" i="32"/>
  <c r="D671" i="32"/>
  <c r="M670" i="32"/>
  <c r="L670" i="32"/>
  <c r="J670" i="32"/>
  <c r="H670" i="32"/>
  <c r="F670" i="32"/>
  <c r="D670" i="32"/>
  <c r="M669" i="32"/>
  <c r="L669" i="32"/>
  <c r="J669" i="32"/>
  <c r="H669" i="32"/>
  <c r="F669" i="32"/>
  <c r="D669" i="32"/>
  <c r="M668" i="32"/>
  <c r="L668" i="32"/>
  <c r="J668" i="32"/>
  <c r="H668" i="32"/>
  <c r="F668" i="32"/>
  <c r="D668" i="32"/>
  <c r="M667" i="32"/>
  <c r="L667" i="32"/>
  <c r="J667" i="32"/>
  <c r="H667" i="32"/>
  <c r="F667" i="32"/>
  <c r="D667" i="32"/>
  <c r="M666" i="32"/>
  <c r="L666" i="32"/>
  <c r="J666" i="32"/>
  <c r="H666" i="32"/>
  <c r="F666" i="32"/>
  <c r="D666" i="32"/>
  <c r="M665" i="32"/>
  <c r="L665" i="32"/>
  <c r="J665" i="32"/>
  <c r="H665" i="32"/>
  <c r="F665" i="32"/>
  <c r="D665" i="32"/>
  <c r="M664" i="32"/>
  <c r="L664" i="32"/>
  <c r="J664" i="32"/>
  <c r="H664" i="32"/>
  <c r="F664" i="32"/>
  <c r="D664" i="32"/>
  <c r="M663" i="32"/>
  <c r="L663" i="32"/>
  <c r="J663" i="32"/>
  <c r="H663" i="32"/>
  <c r="F663" i="32"/>
  <c r="D663" i="32"/>
  <c r="M662" i="32"/>
  <c r="L662" i="32"/>
  <c r="J662" i="32"/>
  <c r="H662" i="32"/>
  <c r="F662" i="32"/>
  <c r="D662" i="32"/>
  <c r="M661" i="32"/>
  <c r="L661" i="32"/>
  <c r="J661" i="32"/>
  <c r="H661" i="32"/>
  <c r="F661" i="32"/>
  <c r="D661" i="32"/>
  <c r="M660" i="32"/>
  <c r="L660" i="32"/>
  <c r="J660" i="32"/>
  <c r="H660" i="32"/>
  <c r="F660" i="32"/>
  <c r="D660" i="32"/>
  <c r="M659" i="32"/>
  <c r="L659" i="32"/>
  <c r="J659" i="32"/>
  <c r="H659" i="32"/>
  <c r="F659" i="32"/>
  <c r="D659" i="32"/>
  <c r="M658" i="32"/>
  <c r="L658" i="32"/>
  <c r="J658" i="32"/>
  <c r="H658" i="32"/>
  <c r="F658" i="32"/>
  <c r="D658" i="32"/>
  <c r="M657" i="32"/>
  <c r="L657" i="32"/>
  <c r="J657" i="32"/>
  <c r="H657" i="32"/>
  <c r="F657" i="32"/>
  <c r="D657" i="32"/>
  <c r="M656" i="32"/>
  <c r="L656" i="32"/>
  <c r="J656" i="32"/>
  <c r="H656" i="32"/>
  <c r="F656" i="32"/>
  <c r="D656" i="32"/>
  <c r="M655" i="32"/>
  <c r="L655" i="32"/>
  <c r="J655" i="32"/>
  <c r="H655" i="32"/>
  <c r="F655" i="32"/>
  <c r="D655" i="32"/>
  <c r="M654" i="32"/>
  <c r="L654" i="32"/>
  <c r="J654" i="32"/>
  <c r="H654" i="32"/>
  <c r="F654" i="32"/>
  <c r="D654" i="32"/>
  <c r="M653" i="32"/>
  <c r="L653" i="32"/>
  <c r="J653" i="32"/>
  <c r="H653" i="32"/>
  <c r="F653" i="32"/>
  <c r="D653" i="32"/>
  <c r="M652" i="32"/>
  <c r="L652" i="32"/>
  <c r="J652" i="32"/>
  <c r="H652" i="32"/>
  <c r="F652" i="32"/>
  <c r="D652" i="32"/>
  <c r="M651" i="32"/>
  <c r="L651" i="32"/>
  <c r="J651" i="32"/>
  <c r="H651" i="32"/>
  <c r="F651" i="32"/>
  <c r="D651" i="32"/>
  <c r="M650" i="32"/>
  <c r="L650" i="32"/>
  <c r="J650" i="32"/>
  <c r="H650" i="32"/>
  <c r="F650" i="32"/>
  <c r="D650" i="32"/>
  <c r="M649" i="32"/>
  <c r="L649" i="32"/>
  <c r="J649" i="32"/>
  <c r="H649" i="32"/>
  <c r="F649" i="32"/>
  <c r="D649" i="32"/>
  <c r="M648" i="32"/>
  <c r="L648" i="32"/>
  <c r="J648" i="32"/>
  <c r="H648" i="32"/>
  <c r="F648" i="32"/>
  <c r="D648" i="32"/>
  <c r="M647" i="32"/>
  <c r="L647" i="32"/>
  <c r="J647" i="32"/>
  <c r="H647" i="32"/>
  <c r="F647" i="32"/>
  <c r="D647" i="32"/>
  <c r="M646" i="32"/>
  <c r="L646" i="32"/>
  <c r="J646" i="32"/>
  <c r="H646" i="32"/>
  <c r="F646" i="32"/>
  <c r="D646" i="32"/>
  <c r="M645" i="32"/>
  <c r="L645" i="32"/>
  <c r="J645" i="32"/>
  <c r="H645" i="32"/>
  <c r="F645" i="32"/>
  <c r="D645" i="32"/>
  <c r="M644" i="32"/>
  <c r="L644" i="32"/>
  <c r="J644" i="32"/>
  <c r="H644" i="32"/>
  <c r="F644" i="32"/>
  <c r="D644" i="32"/>
  <c r="M643" i="32"/>
  <c r="L643" i="32"/>
  <c r="J643" i="32"/>
  <c r="H643" i="32"/>
  <c r="F643" i="32"/>
  <c r="D643" i="32"/>
  <c r="M642" i="32"/>
  <c r="L642" i="32"/>
  <c r="J642" i="32"/>
  <c r="H642" i="32"/>
  <c r="F642" i="32"/>
  <c r="D642" i="32"/>
  <c r="M641" i="32"/>
  <c r="L641" i="32"/>
  <c r="J641" i="32"/>
  <c r="H641" i="32"/>
  <c r="F641" i="32"/>
  <c r="D641" i="32"/>
  <c r="M640" i="32"/>
  <c r="L640" i="32"/>
  <c r="J640" i="32"/>
  <c r="H640" i="32"/>
  <c r="F640" i="32"/>
  <c r="D640" i="32"/>
  <c r="M639" i="32"/>
  <c r="L639" i="32"/>
  <c r="J639" i="32"/>
  <c r="H639" i="32"/>
  <c r="F639" i="32"/>
  <c r="D639" i="32"/>
  <c r="M638" i="32"/>
  <c r="L638" i="32"/>
  <c r="J638" i="32"/>
  <c r="H638" i="32"/>
  <c r="F638" i="32"/>
  <c r="D638" i="32"/>
  <c r="M637" i="32"/>
  <c r="L637" i="32"/>
  <c r="J637" i="32"/>
  <c r="H637" i="32"/>
  <c r="F637" i="32"/>
  <c r="D637" i="32"/>
  <c r="M636" i="32"/>
  <c r="L636" i="32"/>
  <c r="J636" i="32"/>
  <c r="H636" i="32"/>
  <c r="F636" i="32"/>
  <c r="D636" i="32"/>
  <c r="M635" i="32"/>
  <c r="L635" i="32"/>
  <c r="J635" i="32"/>
  <c r="H635" i="32"/>
  <c r="F635" i="32"/>
  <c r="D635" i="32"/>
  <c r="M634" i="32"/>
  <c r="L634" i="32"/>
  <c r="J634" i="32"/>
  <c r="H634" i="32"/>
  <c r="F634" i="32"/>
  <c r="D634" i="32"/>
  <c r="M633" i="32"/>
  <c r="L633" i="32"/>
  <c r="J633" i="32"/>
  <c r="H633" i="32"/>
  <c r="F633" i="32"/>
  <c r="D633" i="32"/>
  <c r="M632" i="32"/>
  <c r="L632" i="32"/>
  <c r="J632" i="32"/>
  <c r="H632" i="32"/>
  <c r="F632" i="32"/>
  <c r="D632" i="32"/>
  <c r="M631" i="32"/>
  <c r="L631" i="32"/>
  <c r="J631" i="32"/>
  <c r="H631" i="32"/>
  <c r="F631" i="32"/>
  <c r="D631" i="32"/>
  <c r="M630" i="32"/>
  <c r="L630" i="32"/>
  <c r="J630" i="32"/>
  <c r="H630" i="32"/>
  <c r="F630" i="32"/>
  <c r="D630" i="32"/>
  <c r="M629" i="32"/>
  <c r="L629" i="32"/>
  <c r="J629" i="32"/>
  <c r="H629" i="32"/>
  <c r="F629" i="32"/>
  <c r="D629" i="32"/>
  <c r="M628" i="32"/>
  <c r="L628" i="32"/>
  <c r="J628" i="32"/>
  <c r="H628" i="32"/>
  <c r="F628" i="32"/>
  <c r="D628" i="32"/>
  <c r="M627" i="32"/>
  <c r="L627" i="32"/>
  <c r="J627" i="32"/>
  <c r="H627" i="32"/>
  <c r="F627" i="32"/>
  <c r="D627" i="32"/>
  <c r="M626" i="32"/>
  <c r="L626" i="32"/>
  <c r="J626" i="32"/>
  <c r="H626" i="32"/>
  <c r="F626" i="32"/>
  <c r="D626" i="32"/>
  <c r="M625" i="32"/>
  <c r="L625" i="32"/>
  <c r="J625" i="32"/>
  <c r="H625" i="32"/>
  <c r="F625" i="32"/>
  <c r="D625" i="32"/>
  <c r="M624" i="32"/>
  <c r="L624" i="32"/>
  <c r="J624" i="32"/>
  <c r="H624" i="32"/>
  <c r="F624" i="32"/>
  <c r="D624" i="32"/>
  <c r="M623" i="32"/>
  <c r="L623" i="32"/>
  <c r="J623" i="32"/>
  <c r="H623" i="32"/>
  <c r="F623" i="32"/>
  <c r="D623" i="32"/>
  <c r="M622" i="32"/>
  <c r="L622" i="32"/>
  <c r="J622" i="32"/>
  <c r="H622" i="32"/>
  <c r="F622" i="32"/>
  <c r="D622" i="32"/>
  <c r="M621" i="32"/>
  <c r="L621" i="32"/>
  <c r="J621" i="32"/>
  <c r="H621" i="32"/>
  <c r="F621" i="32"/>
  <c r="D621" i="32"/>
  <c r="M620" i="32"/>
  <c r="L620" i="32"/>
  <c r="J620" i="32"/>
  <c r="H620" i="32"/>
  <c r="F620" i="32"/>
  <c r="D620" i="32"/>
  <c r="M619" i="32"/>
  <c r="L619" i="32"/>
  <c r="J619" i="32"/>
  <c r="H619" i="32"/>
  <c r="F619" i="32"/>
  <c r="D619" i="32"/>
  <c r="M618" i="32"/>
  <c r="L618" i="32"/>
  <c r="J618" i="32"/>
  <c r="H618" i="32"/>
  <c r="F618" i="32"/>
  <c r="D618" i="32"/>
  <c r="M617" i="32"/>
  <c r="L617" i="32"/>
  <c r="J617" i="32"/>
  <c r="H617" i="32"/>
  <c r="F617" i="32"/>
  <c r="D617" i="32"/>
  <c r="M616" i="32"/>
  <c r="L616" i="32"/>
  <c r="J616" i="32"/>
  <c r="H616" i="32"/>
  <c r="F616" i="32"/>
  <c r="D616" i="32"/>
  <c r="M615" i="32"/>
  <c r="L615" i="32"/>
  <c r="J615" i="32"/>
  <c r="H615" i="32"/>
  <c r="F615" i="32"/>
  <c r="D615" i="32"/>
  <c r="M614" i="32"/>
  <c r="L614" i="32"/>
  <c r="J614" i="32"/>
  <c r="H614" i="32"/>
  <c r="F614" i="32"/>
  <c r="D614" i="32"/>
  <c r="M613" i="32"/>
  <c r="L613" i="32"/>
  <c r="J613" i="32"/>
  <c r="H613" i="32"/>
  <c r="F613" i="32"/>
  <c r="D613" i="32"/>
  <c r="M612" i="32"/>
  <c r="L612" i="32"/>
  <c r="J612" i="32"/>
  <c r="H612" i="32"/>
  <c r="F612" i="32"/>
  <c r="D612" i="32"/>
  <c r="M611" i="32"/>
  <c r="L611" i="32"/>
  <c r="J611" i="32"/>
  <c r="H611" i="32"/>
  <c r="F611" i="32"/>
  <c r="D611" i="32"/>
  <c r="M610" i="32"/>
  <c r="L610" i="32"/>
  <c r="J610" i="32"/>
  <c r="H610" i="32"/>
  <c r="F610" i="32"/>
  <c r="D610" i="32"/>
  <c r="M609" i="32"/>
  <c r="L609" i="32"/>
  <c r="J609" i="32"/>
  <c r="H609" i="32"/>
  <c r="F609" i="32"/>
  <c r="D609" i="32"/>
  <c r="M608" i="32"/>
  <c r="L608" i="32"/>
  <c r="J608" i="32"/>
  <c r="H608" i="32"/>
  <c r="F608" i="32"/>
  <c r="D608" i="32"/>
  <c r="M607" i="32"/>
  <c r="L607" i="32"/>
  <c r="J607" i="32"/>
  <c r="H607" i="32"/>
  <c r="F607" i="32"/>
  <c r="D607" i="32"/>
  <c r="M606" i="32"/>
  <c r="L606" i="32"/>
  <c r="J606" i="32"/>
  <c r="H606" i="32"/>
  <c r="F606" i="32"/>
  <c r="D606" i="32"/>
  <c r="M605" i="32"/>
  <c r="L605" i="32"/>
  <c r="J605" i="32"/>
  <c r="H605" i="32"/>
  <c r="F605" i="32"/>
  <c r="D605" i="32"/>
  <c r="M604" i="32"/>
  <c r="L604" i="32"/>
  <c r="J604" i="32"/>
  <c r="H604" i="32"/>
  <c r="F604" i="32"/>
  <c r="D604" i="32"/>
  <c r="M603" i="32"/>
  <c r="L603" i="32"/>
  <c r="J603" i="32"/>
  <c r="H603" i="32"/>
  <c r="F603" i="32"/>
  <c r="D603" i="32"/>
  <c r="M602" i="32"/>
  <c r="L602" i="32"/>
  <c r="J602" i="32"/>
  <c r="H602" i="32"/>
  <c r="F602" i="32"/>
  <c r="D602" i="32"/>
  <c r="M601" i="32"/>
  <c r="L601" i="32"/>
  <c r="J601" i="32"/>
  <c r="H601" i="32"/>
  <c r="F601" i="32"/>
  <c r="D601" i="32"/>
  <c r="M600" i="32"/>
  <c r="L600" i="32"/>
  <c r="J600" i="32"/>
  <c r="H600" i="32"/>
  <c r="F600" i="32"/>
  <c r="D600" i="32"/>
  <c r="M599" i="32"/>
  <c r="L599" i="32"/>
  <c r="J599" i="32"/>
  <c r="H599" i="32"/>
  <c r="F599" i="32"/>
  <c r="D599" i="32"/>
  <c r="M598" i="32"/>
  <c r="L598" i="32"/>
  <c r="J598" i="32"/>
  <c r="H598" i="32"/>
  <c r="F598" i="32"/>
  <c r="D598" i="32"/>
  <c r="M597" i="32"/>
  <c r="L597" i="32"/>
  <c r="J597" i="32"/>
  <c r="H597" i="32"/>
  <c r="F597" i="32"/>
  <c r="D597" i="32"/>
  <c r="M596" i="32"/>
  <c r="L596" i="32"/>
  <c r="J596" i="32"/>
  <c r="H596" i="32"/>
  <c r="F596" i="32"/>
  <c r="D596" i="32"/>
  <c r="M595" i="32"/>
  <c r="L595" i="32"/>
  <c r="J595" i="32"/>
  <c r="H595" i="32"/>
  <c r="F595" i="32"/>
  <c r="D595" i="32"/>
  <c r="M594" i="32"/>
  <c r="L594" i="32"/>
  <c r="J594" i="32"/>
  <c r="H594" i="32"/>
  <c r="F594" i="32"/>
  <c r="D594" i="32"/>
  <c r="M593" i="32"/>
  <c r="L593" i="32"/>
  <c r="J593" i="32"/>
  <c r="H593" i="32"/>
  <c r="F593" i="32"/>
  <c r="D593" i="32"/>
  <c r="M592" i="32"/>
  <c r="L592" i="32"/>
  <c r="J592" i="32"/>
  <c r="H592" i="32"/>
  <c r="F592" i="32"/>
  <c r="D592" i="32"/>
  <c r="M591" i="32"/>
  <c r="L591" i="32"/>
  <c r="J591" i="32"/>
  <c r="H591" i="32"/>
  <c r="F591" i="32"/>
  <c r="D591" i="32"/>
  <c r="M590" i="32"/>
  <c r="L590" i="32"/>
  <c r="J590" i="32"/>
  <c r="H590" i="32"/>
  <c r="F590" i="32"/>
  <c r="D590" i="32"/>
  <c r="M589" i="32"/>
  <c r="L589" i="32"/>
  <c r="J589" i="32"/>
  <c r="H589" i="32"/>
  <c r="F589" i="32"/>
  <c r="D589" i="32"/>
  <c r="M588" i="32"/>
  <c r="L588" i="32"/>
  <c r="J588" i="32"/>
  <c r="H588" i="32"/>
  <c r="F588" i="32"/>
  <c r="D588" i="32"/>
  <c r="M587" i="32"/>
  <c r="L587" i="32"/>
  <c r="J587" i="32"/>
  <c r="H587" i="32"/>
  <c r="F587" i="32"/>
  <c r="D587" i="32"/>
  <c r="M586" i="32"/>
  <c r="L586" i="32"/>
  <c r="J586" i="32"/>
  <c r="H586" i="32"/>
  <c r="F586" i="32"/>
  <c r="D586" i="32"/>
  <c r="M585" i="32"/>
  <c r="L585" i="32"/>
  <c r="J585" i="32"/>
  <c r="H585" i="32"/>
  <c r="F585" i="32"/>
  <c r="D585" i="32"/>
  <c r="M584" i="32"/>
  <c r="L584" i="32"/>
  <c r="J584" i="32"/>
  <c r="H584" i="32"/>
  <c r="F584" i="32"/>
  <c r="D584" i="32"/>
  <c r="M583" i="32"/>
  <c r="L583" i="32"/>
  <c r="J583" i="32"/>
  <c r="H583" i="32"/>
  <c r="F583" i="32"/>
  <c r="D583" i="32"/>
  <c r="M582" i="32"/>
  <c r="L582" i="32"/>
  <c r="J582" i="32"/>
  <c r="H582" i="32"/>
  <c r="F582" i="32"/>
  <c r="D582" i="32"/>
  <c r="M581" i="32"/>
  <c r="L581" i="32"/>
  <c r="J581" i="32"/>
  <c r="H581" i="32"/>
  <c r="F581" i="32"/>
  <c r="D581" i="32"/>
  <c r="M580" i="32"/>
  <c r="L580" i="32"/>
  <c r="J580" i="32"/>
  <c r="H580" i="32"/>
  <c r="F580" i="32"/>
  <c r="D580" i="32"/>
  <c r="M579" i="32"/>
  <c r="L579" i="32"/>
  <c r="J579" i="32"/>
  <c r="H579" i="32"/>
  <c r="F579" i="32"/>
  <c r="D579" i="32"/>
  <c r="M578" i="32"/>
  <c r="L578" i="32"/>
  <c r="J578" i="32"/>
  <c r="H578" i="32"/>
  <c r="F578" i="32"/>
  <c r="D578" i="32"/>
  <c r="M577" i="32"/>
  <c r="L577" i="32"/>
  <c r="J577" i="32"/>
  <c r="H577" i="32"/>
  <c r="F577" i="32"/>
  <c r="D577" i="32"/>
  <c r="M576" i="32"/>
  <c r="L576" i="32"/>
  <c r="J576" i="32"/>
  <c r="H576" i="32"/>
  <c r="F576" i="32"/>
  <c r="D576" i="32"/>
  <c r="M575" i="32"/>
  <c r="L575" i="32"/>
  <c r="J575" i="32"/>
  <c r="H575" i="32"/>
  <c r="F575" i="32"/>
  <c r="D575" i="32"/>
  <c r="M574" i="32"/>
  <c r="L574" i="32"/>
  <c r="J574" i="32"/>
  <c r="H574" i="32"/>
  <c r="F574" i="32"/>
  <c r="D574" i="32"/>
  <c r="M573" i="32"/>
  <c r="L573" i="32"/>
  <c r="J573" i="32"/>
  <c r="H573" i="32"/>
  <c r="F573" i="32"/>
  <c r="D573" i="32"/>
  <c r="M572" i="32"/>
  <c r="L572" i="32"/>
  <c r="J572" i="32"/>
  <c r="H572" i="32"/>
  <c r="F572" i="32"/>
  <c r="D572" i="32"/>
  <c r="M571" i="32"/>
  <c r="L571" i="32"/>
  <c r="J571" i="32"/>
  <c r="H571" i="32"/>
  <c r="F571" i="32"/>
  <c r="D571" i="32"/>
  <c r="M570" i="32"/>
  <c r="L570" i="32"/>
  <c r="J570" i="32"/>
  <c r="H570" i="32"/>
  <c r="F570" i="32"/>
  <c r="D570" i="32"/>
  <c r="M569" i="32"/>
  <c r="L569" i="32"/>
  <c r="J569" i="32"/>
  <c r="H569" i="32"/>
  <c r="F569" i="32"/>
  <c r="D569" i="32"/>
  <c r="M568" i="32"/>
  <c r="L568" i="32"/>
  <c r="J568" i="32"/>
  <c r="H568" i="32"/>
  <c r="F568" i="32"/>
  <c r="D568" i="32"/>
  <c r="M567" i="32"/>
  <c r="L567" i="32"/>
  <c r="J567" i="32"/>
  <c r="H567" i="32"/>
  <c r="F567" i="32"/>
  <c r="D567" i="32"/>
  <c r="M566" i="32"/>
  <c r="L566" i="32"/>
  <c r="J566" i="32"/>
  <c r="H566" i="32"/>
  <c r="F566" i="32"/>
  <c r="D566" i="32"/>
  <c r="M565" i="32"/>
  <c r="L565" i="32"/>
  <c r="J565" i="32"/>
  <c r="H565" i="32"/>
  <c r="F565" i="32"/>
  <c r="D565" i="32"/>
  <c r="M564" i="32"/>
  <c r="L564" i="32"/>
  <c r="J564" i="32"/>
  <c r="H564" i="32"/>
  <c r="F564" i="32"/>
  <c r="D564" i="32"/>
  <c r="M563" i="32"/>
  <c r="L563" i="32"/>
  <c r="J563" i="32"/>
  <c r="H563" i="32"/>
  <c r="F563" i="32"/>
  <c r="D563" i="32"/>
  <c r="M562" i="32"/>
  <c r="L562" i="32"/>
  <c r="J562" i="32"/>
  <c r="H562" i="32"/>
  <c r="F562" i="32"/>
  <c r="D562" i="32"/>
  <c r="M561" i="32"/>
  <c r="L561" i="32"/>
  <c r="J561" i="32"/>
  <c r="H561" i="32"/>
  <c r="F561" i="32"/>
  <c r="D561" i="32"/>
  <c r="M560" i="32"/>
  <c r="L560" i="32"/>
  <c r="J560" i="32"/>
  <c r="H560" i="32"/>
  <c r="F560" i="32"/>
  <c r="D560" i="32"/>
  <c r="M559" i="32"/>
  <c r="L559" i="32"/>
  <c r="J559" i="32"/>
  <c r="H559" i="32"/>
  <c r="F559" i="32"/>
  <c r="D559" i="32"/>
  <c r="M558" i="32"/>
  <c r="L558" i="32"/>
  <c r="J558" i="32"/>
  <c r="H558" i="32"/>
  <c r="F558" i="32"/>
  <c r="D558" i="32"/>
  <c r="M557" i="32"/>
  <c r="L557" i="32"/>
  <c r="J557" i="32"/>
  <c r="H557" i="32"/>
  <c r="F557" i="32"/>
  <c r="D557" i="32"/>
  <c r="M556" i="32"/>
  <c r="L556" i="32"/>
  <c r="J556" i="32"/>
  <c r="H556" i="32"/>
  <c r="F556" i="32"/>
  <c r="D556" i="32"/>
  <c r="M555" i="32"/>
  <c r="L555" i="32"/>
  <c r="J555" i="32"/>
  <c r="H555" i="32"/>
  <c r="F555" i="32"/>
  <c r="D555" i="32"/>
  <c r="M554" i="32"/>
  <c r="L554" i="32"/>
  <c r="J554" i="32"/>
  <c r="H554" i="32"/>
  <c r="F554" i="32"/>
  <c r="D554" i="32"/>
  <c r="M553" i="32"/>
  <c r="L553" i="32"/>
  <c r="J553" i="32"/>
  <c r="H553" i="32"/>
  <c r="F553" i="32"/>
  <c r="D553" i="32"/>
  <c r="M552" i="32"/>
  <c r="L552" i="32"/>
  <c r="J552" i="32"/>
  <c r="H552" i="32"/>
  <c r="F552" i="32"/>
  <c r="D552" i="32"/>
  <c r="M551" i="32"/>
  <c r="L551" i="32"/>
  <c r="J551" i="32"/>
  <c r="H551" i="32"/>
  <c r="F551" i="32"/>
  <c r="D551" i="32"/>
  <c r="M550" i="32"/>
  <c r="L550" i="32"/>
  <c r="J550" i="32"/>
  <c r="H550" i="32"/>
  <c r="F550" i="32"/>
  <c r="D550" i="32"/>
  <c r="M549" i="32"/>
  <c r="L549" i="32"/>
  <c r="J549" i="32"/>
  <c r="H549" i="32"/>
  <c r="F549" i="32"/>
  <c r="D549" i="32"/>
  <c r="M548" i="32"/>
  <c r="L548" i="32"/>
  <c r="J548" i="32"/>
  <c r="H548" i="32"/>
  <c r="F548" i="32"/>
  <c r="D548" i="32"/>
  <c r="M547" i="32"/>
  <c r="L547" i="32"/>
  <c r="J547" i="32"/>
  <c r="H547" i="32"/>
  <c r="F547" i="32"/>
  <c r="D547" i="32"/>
  <c r="M546" i="32"/>
  <c r="L546" i="32"/>
  <c r="J546" i="32"/>
  <c r="H546" i="32"/>
  <c r="F546" i="32"/>
  <c r="D546" i="32"/>
  <c r="M545" i="32"/>
  <c r="L545" i="32"/>
  <c r="J545" i="32"/>
  <c r="H545" i="32"/>
  <c r="F545" i="32"/>
  <c r="D545" i="32"/>
  <c r="M544" i="32"/>
  <c r="L544" i="32"/>
  <c r="J544" i="32"/>
  <c r="H544" i="32"/>
  <c r="F544" i="32"/>
  <c r="D544" i="32"/>
  <c r="M543" i="32"/>
  <c r="L543" i="32"/>
  <c r="J543" i="32"/>
  <c r="H543" i="32"/>
  <c r="F543" i="32"/>
  <c r="D543" i="32"/>
  <c r="M542" i="32"/>
  <c r="L542" i="32"/>
  <c r="J542" i="32"/>
  <c r="H542" i="32"/>
  <c r="F542" i="32"/>
  <c r="D542" i="32"/>
  <c r="M541" i="32"/>
  <c r="L541" i="32"/>
  <c r="J541" i="32"/>
  <c r="H541" i="32"/>
  <c r="F541" i="32"/>
  <c r="D541" i="32"/>
  <c r="M540" i="32"/>
  <c r="L540" i="32"/>
  <c r="J540" i="32"/>
  <c r="H540" i="32"/>
  <c r="F540" i="32"/>
  <c r="D540" i="32"/>
  <c r="M539" i="32"/>
  <c r="L539" i="32"/>
  <c r="J539" i="32"/>
  <c r="H539" i="32"/>
  <c r="F539" i="32"/>
  <c r="D539" i="32"/>
  <c r="M538" i="32"/>
  <c r="L538" i="32"/>
  <c r="J538" i="32"/>
  <c r="H538" i="32"/>
  <c r="F538" i="32"/>
  <c r="D538" i="32"/>
  <c r="M537" i="32"/>
  <c r="L537" i="32"/>
  <c r="J537" i="32"/>
  <c r="H537" i="32"/>
  <c r="F537" i="32"/>
  <c r="D537" i="32"/>
  <c r="M536" i="32"/>
  <c r="L536" i="32"/>
  <c r="J536" i="32"/>
  <c r="H536" i="32"/>
  <c r="F536" i="32"/>
  <c r="D536" i="32"/>
  <c r="M535" i="32"/>
  <c r="L535" i="32"/>
  <c r="J535" i="32"/>
  <c r="H535" i="32"/>
  <c r="F535" i="32"/>
  <c r="D535" i="32"/>
  <c r="M534" i="32"/>
  <c r="L534" i="32"/>
  <c r="J534" i="32"/>
  <c r="H534" i="32"/>
  <c r="F534" i="32"/>
  <c r="D534" i="32"/>
  <c r="M533" i="32"/>
  <c r="L533" i="32"/>
  <c r="J533" i="32"/>
  <c r="H533" i="32"/>
  <c r="F533" i="32"/>
  <c r="D533" i="32"/>
  <c r="M532" i="32"/>
  <c r="L532" i="32"/>
  <c r="J532" i="32"/>
  <c r="H532" i="32"/>
  <c r="F532" i="32"/>
  <c r="D532" i="32"/>
  <c r="M531" i="32"/>
  <c r="L531" i="32"/>
  <c r="J531" i="32"/>
  <c r="H531" i="32"/>
  <c r="F531" i="32"/>
  <c r="D531" i="32"/>
  <c r="M530" i="32"/>
  <c r="L530" i="32"/>
  <c r="J530" i="32"/>
  <c r="H530" i="32"/>
  <c r="F530" i="32"/>
  <c r="D530" i="32"/>
  <c r="M529" i="32"/>
  <c r="L529" i="32"/>
  <c r="J529" i="32"/>
  <c r="H529" i="32"/>
  <c r="F529" i="32"/>
  <c r="D529" i="32"/>
  <c r="M528" i="32"/>
  <c r="L528" i="32"/>
  <c r="J528" i="32"/>
  <c r="H528" i="32"/>
  <c r="F528" i="32"/>
  <c r="D528" i="32"/>
  <c r="M527" i="32"/>
  <c r="L527" i="32"/>
  <c r="J527" i="32"/>
  <c r="H527" i="32"/>
  <c r="F527" i="32"/>
  <c r="D527" i="32"/>
  <c r="M526" i="32"/>
  <c r="L526" i="32"/>
  <c r="J526" i="32"/>
  <c r="H526" i="32"/>
  <c r="F526" i="32"/>
  <c r="D526" i="32"/>
  <c r="M525" i="32"/>
  <c r="L525" i="32"/>
  <c r="J525" i="32"/>
  <c r="H525" i="32"/>
  <c r="F525" i="32"/>
  <c r="D525" i="32"/>
  <c r="M524" i="32"/>
  <c r="L524" i="32"/>
  <c r="J524" i="32"/>
  <c r="H524" i="32"/>
  <c r="F524" i="32"/>
  <c r="D524" i="32"/>
  <c r="M523" i="32"/>
  <c r="L523" i="32"/>
  <c r="J523" i="32"/>
  <c r="H523" i="32"/>
  <c r="F523" i="32"/>
  <c r="D523" i="32"/>
  <c r="M522" i="32"/>
  <c r="L522" i="32"/>
  <c r="J522" i="32"/>
  <c r="H522" i="32"/>
  <c r="F522" i="32"/>
  <c r="D522" i="32"/>
  <c r="M521" i="32"/>
  <c r="L521" i="32"/>
  <c r="J521" i="32"/>
  <c r="H521" i="32"/>
  <c r="F521" i="32"/>
  <c r="D521" i="32"/>
  <c r="M520" i="32"/>
  <c r="L520" i="32"/>
  <c r="J520" i="32"/>
  <c r="H520" i="32"/>
  <c r="F520" i="32"/>
  <c r="D520" i="32"/>
  <c r="M519" i="32"/>
  <c r="L519" i="32"/>
  <c r="J519" i="32"/>
  <c r="H519" i="32"/>
  <c r="F519" i="32"/>
  <c r="D519" i="32"/>
  <c r="M518" i="32"/>
  <c r="L518" i="32"/>
  <c r="J518" i="32"/>
  <c r="H518" i="32"/>
  <c r="F518" i="32"/>
  <c r="D518" i="32"/>
  <c r="M517" i="32"/>
  <c r="L517" i="32"/>
  <c r="J517" i="32"/>
  <c r="H517" i="32"/>
  <c r="F517" i="32"/>
  <c r="D517" i="32"/>
  <c r="M516" i="32"/>
  <c r="L516" i="32"/>
  <c r="J516" i="32"/>
  <c r="H516" i="32"/>
  <c r="F516" i="32"/>
  <c r="D516" i="32"/>
  <c r="M515" i="32"/>
  <c r="L515" i="32"/>
  <c r="J515" i="32"/>
  <c r="H515" i="32"/>
  <c r="F515" i="32"/>
  <c r="D515" i="32"/>
  <c r="M514" i="32"/>
  <c r="L514" i="32"/>
  <c r="J514" i="32"/>
  <c r="H514" i="32"/>
  <c r="F514" i="32"/>
  <c r="D514" i="32"/>
  <c r="M513" i="32"/>
  <c r="L513" i="32"/>
  <c r="J513" i="32"/>
  <c r="H513" i="32"/>
  <c r="F513" i="32"/>
  <c r="D513" i="32"/>
  <c r="M512" i="32"/>
  <c r="L512" i="32"/>
  <c r="J512" i="32"/>
  <c r="H512" i="32"/>
  <c r="F512" i="32"/>
  <c r="D512" i="32"/>
  <c r="M511" i="32"/>
  <c r="L511" i="32"/>
  <c r="J511" i="32"/>
  <c r="H511" i="32"/>
  <c r="F511" i="32"/>
  <c r="D511" i="32"/>
  <c r="M510" i="32"/>
  <c r="L510" i="32"/>
  <c r="J510" i="32"/>
  <c r="H510" i="32"/>
  <c r="F510" i="32"/>
  <c r="D510" i="32"/>
  <c r="M509" i="32"/>
  <c r="L509" i="32"/>
  <c r="J509" i="32"/>
  <c r="H509" i="32"/>
  <c r="F509" i="32"/>
  <c r="D509" i="32"/>
  <c r="M508" i="32"/>
  <c r="L508" i="32"/>
  <c r="J508" i="32"/>
  <c r="H508" i="32"/>
  <c r="F508" i="32"/>
  <c r="D508" i="32"/>
  <c r="M507" i="32"/>
  <c r="L507" i="32"/>
  <c r="J507" i="32"/>
  <c r="H507" i="32"/>
  <c r="F507" i="32"/>
  <c r="D507" i="32"/>
  <c r="M506" i="32"/>
  <c r="L506" i="32"/>
  <c r="J506" i="32"/>
  <c r="H506" i="32"/>
  <c r="F506" i="32"/>
  <c r="D506" i="32"/>
  <c r="M505" i="32"/>
  <c r="L505" i="32"/>
  <c r="J505" i="32"/>
  <c r="H505" i="32"/>
  <c r="F505" i="32"/>
  <c r="D505" i="32"/>
  <c r="M504" i="32"/>
  <c r="L504" i="32"/>
  <c r="J504" i="32"/>
  <c r="H504" i="32"/>
  <c r="F504" i="32"/>
  <c r="D504" i="32"/>
  <c r="M503" i="32"/>
  <c r="L503" i="32"/>
  <c r="J503" i="32"/>
  <c r="H503" i="32"/>
  <c r="F503" i="32"/>
  <c r="D503" i="32"/>
  <c r="M502" i="32"/>
  <c r="L502" i="32"/>
  <c r="J502" i="32"/>
  <c r="H502" i="32"/>
  <c r="F502" i="32"/>
  <c r="D502" i="32"/>
  <c r="M501" i="32"/>
  <c r="L501" i="32"/>
  <c r="J501" i="32"/>
  <c r="H501" i="32"/>
  <c r="F501" i="32"/>
  <c r="D501" i="32"/>
  <c r="M500" i="32"/>
  <c r="L500" i="32"/>
  <c r="J500" i="32"/>
  <c r="H500" i="32"/>
  <c r="F500" i="32"/>
  <c r="D500" i="32"/>
  <c r="M499" i="32"/>
  <c r="L499" i="32"/>
  <c r="J499" i="32"/>
  <c r="H499" i="32"/>
  <c r="F499" i="32"/>
  <c r="D499" i="32"/>
  <c r="M498" i="32"/>
  <c r="L498" i="32"/>
  <c r="J498" i="32"/>
  <c r="H498" i="32"/>
  <c r="F498" i="32"/>
  <c r="D498" i="32"/>
  <c r="M497" i="32"/>
  <c r="L497" i="32"/>
  <c r="J497" i="32"/>
  <c r="H497" i="32"/>
  <c r="F497" i="32"/>
  <c r="D497" i="32"/>
  <c r="M496" i="32"/>
  <c r="L496" i="32"/>
  <c r="J496" i="32"/>
  <c r="H496" i="32"/>
  <c r="F496" i="32"/>
  <c r="D496" i="32"/>
  <c r="M495" i="32"/>
  <c r="L495" i="32"/>
  <c r="J495" i="32"/>
  <c r="H495" i="32"/>
  <c r="F495" i="32"/>
  <c r="D495" i="32"/>
  <c r="M494" i="32"/>
  <c r="L494" i="32"/>
  <c r="J494" i="32"/>
  <c r="H494" i="32"/>
  <c r="F494" i="32"/>
  <c r="D494" i="32"/>
  <c r="M493" i="32"/>
  <c r="L493" i="32"/>
  <c r="J493" i="32"/>
  <c r="H493" i="32"/>
  <c r="F493" i="32"/>
  <c r="D493" i="32"/>
  <c r="M492" i="32"/>
  <c r="L492" i="32"/>
  <c r="J492" i="32"/>
  <c r="H492" i="32"/>
  <c r="F492" i="32"/>
  <c r="D492" i="32"/>
  <c r="M491" i="32"/>
  <c r="L491" i="32"/>
  <c r="J491" i="32"/>
  <c r="H491" i="32"/>
  <c r="F491" i="32"/>
  <c r="D491" i="32"/>
  <c r="M490" i="32"/>
  <c r="L490" i="32"/>
  <c r="J490" i="32"/>
  <c r="H490" i="32"/>
  <c r="F490" i="32"/>
  <c r="D490" i="32"/>
  <c r="M489" i="32"/>
  <c r="L489" i="32"/>
  <c r="J489" i="32"/>
  <c r="H489" i="32"/>
  <c r="F489" i="32"/>
  <c r="D489" i="32"/>
  <c r="M488" i="32"/>
  <c r="L488" i="32"/>
  <c r="J488" i="32"/>
  <c r="H488" i="32"/>
  <c r="F488" i="32"/>
  <c r="D488" i="32"/>
  <c r="M487" i="32"/>
  <c r="L487" i="32"/>
  <c r="J487" i="32"/>
  <c r="H487" i="32"/>
  <c r="F487" i="32"/>
  <c r="D487" i="32"/>
  <c r="M486" i="32"/>
  <c r="L486" i="32"/>
  <c r="J486" i="32"/>
  <c r="H486" i="32"/>
  <c r="F486" i="32"/>
  <c r="D486" i="32"/>
  <c r="M485" i="32"/>
  <c r="L485" i="32"/>
  <c r="J485" i="32"/>
  <c r="H485" i="32"/>
  <c r="F485" i="32"/>
  <c r="D485" i="32"/>
  <c r="M484" i="32"/>
  <c r="L484" i="32"/>
  <c r="J484" i="32"/>
  <c r="H484" i="32"/>
  <c r="F484" i="32"/>
  <c r="D484" i="32"/>
  <c r="M483" i="32"/>
  <c r="L483" i="32"/>
  <c r="J483" i="32"/>
  <c r="H483" i="32"/>
  <c r="F483" i="32"/>
  <c r="D483" i="32"/>
  <c r="M482" i="32"/>
  <c r="L482" i="32"/>
  <c r="J482" i="32"/>
  <c r="H482" i="32"/>
  <c r="F482" i="32"/>
  <c r="D482" i="32"/>
  <c r="M481" i="32"/>
  <c r="L481" i="32"/>
  <c r="J481" i="32"/>
  <c r="H481" i="32"/>
  <c r="F481" i="32"/>
  <c r="D481" i="32"/>
  <c r="M480" i="32"/>
  <c r="L480" i="32"/>
  <c r="J480" i="32"/>
  <c r="H480" i="32"/>
  <c r="F480" i="32"/>
  <c r="D480" i="32"/>
  <c r="M479" i="32"/>
  <c r="L479" i="32"/>
  <c r="J479" i="32"/>
  <c r="H479" i="32"/>
  <c r="F479" i="32"/>
  <c r="D479" i="32"/>
  <c r="M478" i="32"/>
  <c r="L478" i="32"/>
  <c r="J478" i="32"/>
  <c r="H478" i="32"/>
  <c r="F478" i="32"/>
  <c r="D478" i="32"/>
  <c r="M477" i="32"/>
  <c r="L477" i="32"/>
  <c r="J477" i="32"/>
  <c r="H477" i="32"/>
  <c r="F477" i="32"/>
  <c r="D477" i="32"/>
  <c r="M476" i="32"/>
  <c r="L476" i="32"/>
  <c r="J476" i="32"/>
  <c r="H476" i="32"/>
  <c r="F476" i="32"/>
  <c r="D476" i="32"/>
  <c r="M475" i="32"/>
  <c r="L475" i="32"/>
  <c r="J475" i="32"/>
  <c r="H475" i="32"/>
  <c r="F475" i="32"/>
  <c r="D475" i="32"/>
  <c r="M474" i="32"/>
  <c r="L474" i="32"/>
  <c r="J474" i="32"/>
  <c r="H474" i="32"/>
  <c r="F474" i="32"/>
  <c r="D474" i="32"/>
  <c r="M473" i="32"/>
  <c r="L473" i="32"/>
  <c r="J473" i="32"/>
  <c r="H473" i="32"/>
  <c r="F473" i="32"/>
  <c r="D473" i="32"/>
  <c r="M472" i="32"/>
  <c r="L472" i="32"/>
  <c r="J472" i="32"/>
  <c r="H472" i="32"/>
  <c r="F472" i="32"/>
  <c r="D472" i="32"/>
  <c r="M471" i="32"/>
  <c r="L471" i="32"/>
  <c r="J471" i="32"/>
  <c r="H471" i="32"/>
  <c r="F471" i="32"/>
  <c r="D471" i="32"/>
  <c r="M470" i="32"/>
  <c r="L470" i="32"/>
  <c r="J470" i="32"/>
  <c r="H470" i="32"/>
  <c r="F470" i="32"/>
  <c r="D470" i="32"/>
  <c r="M469" i="32"/>
  <c r="L469" i="32"/>
  <c r="J469" i="32"/>
  <c r="H469" i="32"/>
  <c r="F469" i="32"/>
  <c r="D469" i="32"/>
  <c r="M468" i="32"/>
  <c r="L468" i="32"/>
  <c r="J468" i="32"/>
  <c r="H468" i="32"/>
  <c r="F468" i="32"/>
  <c r="D468" i="32"/>
  <c r="M467" i="32"/>
  <c r="L467" i="32"/>
  <c r="J467" i="32"/>
  <c r="H467" i="32"/>
  <c r="F467" i="32"/>
  <c r="D467" i="32"/>
  <c r="M466" i="32"/>
  <c r="L466" i="32"/>
  <c r="J466" i="32"/>
  <c r="H466" i="32"/>
  <c r="F466" i="32"/>
  <c r="D466" i="32"/>
  <c r="M465" i="32"/>
  <c r="L465" i="32"/>
  <c r="J465" i="32"/>
  <c r="H465" i="32"/>
  <c r="F465" i="32"/>
  <c r="D465" i="32"/>
  <c r="M464" i="32"/>
  <c r="L464" i="32"/>
  <c r="J464" i="32"/>
  <c r="H464" i="32"/>
  <c r="F464" i="32"/>
  <c r="D464" i="32"/>
  <c r="M463" i="32"/>
  <c r="L463" i="32"/>
  <c r="J463" i="32"/>
  <c r="H463" i="32"/>
  <c r="F463" i="32"/>
  <c r="D463" i="32"/>
  <c r="M462" i="32"/>
  <c r="L462" i="32"/>
  <c r="J462" i="32"/>
  <c r="H462" i="32"/>
  <c r="F462" i="32"/>
  <c r="D462" i="32"/>
  <c r="M461" i="32"/>
  <c r="L461" i="32"/>
  <c r="J461" i="32"/>
  <c r="H461" i="32"/>
  <c r="F461" i="32"/>
  <c r="D461" i="32"/>
  <c r="M460" i="32"/>
  <c r="L460" i="32"/>
  <c r="J460" i="32"/>
  <c r="H460" i="32"/>
  <c r="F460" i="32"/>
  <c r="D460" i="32"/>
  <c r="M459" i="32"/>
  <c r="L459" i="32"/>
  <c r="J459" i="32"/>
  <c r="H459" i="32"/>
  <c r="F459" i="32"/>
  <c r="D459" i="32"/>
  <c r="M458" i="32"/>
  <c r="L458" i="32"/>
  <c r="J458" i="32"/>
  <c r="H458" i="32"/>
  <c r="F458" i="32"/>
  <c r="D458" i="32"/>
  <c r="M457" i="32"/>
  <c r="L457" i="32"/>
  <c r="J457" i="32"/>
  <c r="H457" i="32"/>
  <c r="F457" i="32"/>
  <c r="D457" i="32"/>
  <c r="M456" i="32"/>
  <c r="L456" i="32"/>
  <c r="J456" i="32"/>
  <c r="H456" i="32"/>
  <c r="F456" i="32"/>
  <c r="D456" i="32"/>
  <c r="M455" i="32"/>
  <c r="L455" i="32"/>
  <c r="J455" i="32"/>
  <c r="H455" i="32"/>
  <c r="F455" i="32"/>
  <c r="D455" i="32"/>
  <c r="M454" i="32"/>
  <c r="L454" i="32"/>
  <c r="J454" i="32"/>
  <c r="H454" i="32"/>
  <c r="F454" i="32"/>
  <c r="D454" i="32"/>
  <c r="M453" i="32"/>
  <c r="L453" i="32"/>
  <c r="J453" i="32"/>
  <c r="H453" i="32"/>
  <c r="F453" i="32"/>
  <c r="D453" i="32"/>
  <c r="M452" i="32"/>
  <c r="L452" i="32"/>
  <c r="J452" i="32"/>
  <c r="H452" i="32"/>
  <c r="F452" i="32"/>
  <c r="D452" i="32"/>
  <c r="M451" i="32"/>
  <c r="L451" i="32"/>
  <c r="J451" i="32"/>
  <c r="H451" i="32"/>
  <c r="F451" i="32"/>
  <c r="D451" i="32"/>
  <c r="M450" i="32"/>
  <c r="L450" i="32"/>
  <c r="J450" i="32"/>
  <c r="H450" i="32"/>
  <c r="F450" i="32"/>
  <c r="D450" i="32"/>
  <c r="M449" i="32"/>
  <c r="L449" i="32"/>
  <c r="J449" i="32"/>
  <c r="H449" i="32"/>
  <c r="F449" i="32"/>
  <c r="D449" i="32"/>
  <c r="M448" i="32"/>
  <c r="L448" i="32"/>
  <c r="J448" i="32"/>
  <c r="H448" i="32"/>
  <c r="F448" i="32"/>
  <c r="D448" i="32"/>
  <c r="M447" i="32"/>
  <c r="L447" i="32"/>
  <c r="J447" i="32"/>
  <c r="H447" i="32"/>
  <c r="F447" i="32"/>
  <c r="D447" i="32"/>
  <c r="M446" i="32"/>
  <c r="L446" i="32"/>
  <c r="J446" i="32"/>
  <c r="H446" i="32"/>
  <c r="F446" i="32"/>
  <c r="D446" i="32"/>
  <c r="M445" i="32"/>
  <c r="L445" i="32"/>
  <c r="J445" i="32"/>
  <c r="H445" i="32"/>
  <c r="F445" i="32"/>
  <c r="D445" i="32"/>
  <c r="M444" i="32"/>
  <c r="L444" i="32"/>
  <c r="J444" i="32"/>
  <c r="H444" i="32"/>
  <c r="F444" i="32"/>
  <c r="D444" i="32"/>
  <c r="M443" i="32"/>
  <c r="L443" i="32"/>
  <c r="J443" i="32"/>
  <c r="H443" i="32"/>
  <c r="F443" i="32"/>
  <c r="D443" i="32"/>
  <c r="M442" i="32"/>
  <c r="L442" i="32"/>
  <c r="J442" i="32"/>
  <c r="H442" i="32"/>
  <c r="F442" i="32"/>
  <c r="D442" i="32"/>
  <c r="M441" i="32"/>
  <c r="L441" i="32"/>
  <c r="J441" i="32"/>
  <c r="H441" i="32"/>
  <c r="F441" i="32"/>
  <c r="D441" i="32"/>
  <c r="M440" i="32"/>
  <c r="L440" i="32"/>
  <c r="J440" i="32"/>
  <c r="H440" i="32"/>
  <c r="F440" i="32"/>
  <c r="D440" i="32"/>
  <c r="M439" i="32"/>
  <c r="L439" i="32"/>
  <c r="J439" i="32"/>
  <c r="H439" i="32"/>
  <c r="F439" i="32"/>
  <c r="D439" i="32"/>
  <c r="M438" i="32"/>
  <c r="L438" i="32"/>
  <c r="J438" i="32"/>
  <c r="H438" i="32"/>
  <c r="F438" i="32"/>
  <c r="D438" i="32"/>
  <c r="M437" i="32"/>
  <c r="L437" i="32"/>
  <c r="J437" i="32"/>
  <c r="H437" i="32"/>
  <c r="F437" i="32"/>
  <c r="D437" i="32"/>
  <c r="M436" i="32"/>
  <c r="L436" i="32"/>
  <c r="J436" i="32"/>
  <c r="H436" i="32"/>
  <c r="F436" i="32"/>
  <c r="D436" i="32"/>
  <c r="M435" i="32"/>
  <c r="L435" i="32"/>
  <c r="J435" i="32"/>
  <c r="H435" i="32"/>
  <c r="F435" i="32"/>
  <c r="D435" i="32"/>
  <c r="M434" i="32"/>
  <c r="L434" i="32"/>
  <c r="J434" i="32"/>
  <c r="H434" i="32"/>
  <c r="F434" i="32"/>
  <c r="D434" i="32"/>
  <c r="M433" i="32"/>
  <c r="L433" i="32"/>
  <c r="J433" i="32"/>
  <c r="H433" i="32"/>
  <c r="F433" i="32"/>
  <c r="D433" i="32"/>
  <c r="M432" i="32"/>
  <c r="L432" i="32"/>
  <c r="J432" i="32"/>
  <c r="H432" i="32"/>
  <c r="F432" i="32"/>
  <c r="D432" i="32"/>
  <c r="M431" i="32"/>
  <c r="L431" i="32"/>
  <c r="J431" i="32"/>
  <c r="H431" i="32"/>
  <c r="F431" i="32"/>
  <c r="D431" i="32"/>
  <c r="M430" i="32"/>
  <c r="L430" i="32"/>
  <c r="J430" i="32"/>
  <c r="H430" i="32"/>
  <c r="F430" i="32"/>
  <c r="D430" i="32"/>
  <c r="M429" i="32"/>
  <c r="L429" i="32"/>
  <c r="J429" i="32"/>
  <c r="H429" i="32"/>
  <c r="F429" i="32"/>
  <c r="D429" i="32"/>
  <c r="M428" i="32"/>
  <c r="L428" i="32"/>
  <c r="J428" i="32"/>
  <c r="H428" i="32"/>
  <c r="F428" i="32"/>
  <c r="D428" i="32"/>
  <c r="M427" i="32"/>
  <c r="L427" i="32"/>
  <c r="J427" i="32"/>
  <c r="H427" i="32"/>
  <c r="F427" i="32"/>
  <c r="D427" i="32"/>
  <c r="M426" i="32"/>
  <c r="L426" i="32"/>
  <c r="J426" i="32"/>
  <c r="H426" i="32"/>
  <c r="F426" i="32"/>
  <c r="D426" i="32"/>
  <c r="M425" i="32"/>
  <c r="L425" i="32"/>
  <c r="J425" i="32"/>
  <c r="H425" i="32"/>
  <c r="F425" i="32"/>
  <c r="D425" i="32"/>
  <c r="M424" i="32"/>
  <c r="L424" i="32"/>
  <c r="J424" i="32"/>
  <c r="H424" i="32"/>
  <c r="F424" i="32"/>
  <c r="D424" i="32"/>
  <c r="M423" i="32"/>
  <c r="L423" i="32"/>
  <c r="J423" i="32"/>
  <c r="H423" i="32"/>
  <c r="F423" i="32"/>
  <c r="D423" i="32"/>
  <c r="M422" i="32"/>
  <c r="L422" i="32"/>
  <c r="J422" i="32"/>
  <c r="H422" i="32"/>
  <c r="F422" i="32"/>
  <c r="D422" i="32"/>
  <c r="M421" i="32"/>
  <c r="L421" i="32"/>
  <c r="J421" i="32"/>
  <c r="H421" i="32"/>
  <c r="F421" i="32"/>
  <c r="D421" i="32"/>
  <c r="M420" i="32"/>
  <c r="L420" i="32"/>
  <c r="J420" i="32"/>
  <c r="H420" i="32"/>
  <c r="F420" i="32"/>
  <c r="D420" i="32"/>
  <c r="M419" i="32"/>
  <c r="L419" i="32"/>
  <c r="J419" i="32"/>
  <c r="H419" i="32"/>
  <c r="F419" i="32"/>
  <c r="D419" i="32"/>
  <c r="M418" i="32"/>
  <c r="L418" i="32"/>
  <c r="J418" i="32"/>
  <c r="H418" i="32"/>
  <c r="F418" i="32"/>
  <c r="D418" i="32"/>
  <c r="M417" i="32"/>
  <c r="L417" i="32"/>
  <c r="J417" i="32"/>
  <c r="H417" i="32"/>
  <c r="F417" i="32"/>
  <c r="D417" i="32"/>
  <c r="M416" i="32"/>
  <c r="L416" i="32"/>
  <c r="J416" i="32"/>
  <c r="H416" i="32"/>
  <c r="F416" i="32"/>
  <c r="D416" i="32"/>
  <c r="M415" i="32"/>
  <c r="L415" i="32"/>
  <c r="J415" i="32"/>
  <c r="H415" i="32"/>
  <c r="F415" i="32"/>
  <c r="D415" i="32"/>
  <c r="M414" i="32"/>
  <c r="L414" i="32"/>
  <c r="J414" i="32"/>
  <c r="H414" i="32"/>
  <c r="F414" i="32"/>
  <c r="D414" i="32"/>
  <c r="M413" i="32"/>
  <c r="L413" i="32"/>
  <c r="J413" i="32"/>
  <c r="H413" i="32"/>
  <c r="F413" i="32"/>
  <c r="D413" i="32"/>
  <c r="M412" i="32"/>
  <c r="L412" i="32"/>
  <c r="J412" i="32"/>
  <c r="H412" i="32"/>
  <c r="F412" i="32"/>
  <c r="D412" i="32"/>
  <c r="M411" i="32"/>
  <c r="L411" i="32"/>
  <c r="J411" i="32"/>
  <c r="H411" i="32"/>
  <c r="F411" i="32"/>
  <c r="D411" i="32"/>
  <c r="M410" i="32"/>
  <c r="L410" i="32"/>
  <c r="J410" i="32"/>
  <c r="H410" i="32"/>
  <c r="F410" i="32"/>
  <c r="D410" i="32"/>
  <c r="M409" i="32"/>
  <c r="L409" i="32"/>
  <c r="J409" i="32"/>
  <c r="H409" i="32"/>
  <c r="F409" i="32"/>
  <c r="D409" i="32"/>
  <c r="M408" i="32"/>
  <c r="L408" i="32"/>
  <c r="J408" i="32"/>
  <c r="H408" i="32"/>
  <c r="F408" i="32"/>
  <c r="D408" i="32"/>
  <c r="M407" i="32"/>
  <c r="L407" i="32"/>
  <c r="J407" i="32"/>
  <c r="H407" i="32"/>
  <c r="F407" i="32"/>
  <c r="D407" i="32"/>
  <c r="M406" i="32"/>
  <c r="L406" i="32"/>
  <c r="J406" i="32"/>
  <c r="H406" i="32"/>
  <c r="F406" i="32"/>
  <c r="D406" i="32"/>
  <c r="M405" i="32"/>
  <c r="L405" i="32"/>
  <c r="J405" i="32"/>
  <c r="H405" i="32"/>
  <c r="F405" i="32"/>
  <c r="D405" i="32"/>
  <c r="M404" i="32"/>
  <c r="L404" i="32"/>
  <c r="J404" i="32"/>
  <c r="H404" i="32"/>
  <c r="F404" i="32"/>
  <c r="D404" i="32"/>
  <c r="M403" i="32"/>
  <c r="L403" i="32"/>
  <c r="J403" i="32"/>
  <c r="H403" i="32"/>
  <c r="F403" i="32"/>
  <c r="D403" i="32"/>
  <c r="M402" i="32"/>
  <c r="L402" i="32"/>
  <c r="J402" i="32"/>
  <c r="H402" i="32"/>
  <c r="F402" i="32"/>
  <c r="D402" i="32"/>
  <c r="M401" i="32"/>
  <c r="L401" i="32"/>
  <c r="J401" i="32"/>
  <c r="H401" i="32"/>
  <c r="F401" i="32"/>
  <c r="D401" i="32"/>
  <c r="M400" i="32"/>
  <c r="L400" i="32"/>
  <c r="J400" i="32"/>
  <c r="H400" i="32"/>
  <c r="F400" i="32"/>
  <c r="D400" i="32"/>
  <c r="M399" i="32"/>
  <c r="L399" i="32"/>
  <c r="J399" i="32"/>
  <c r="H399" i="32"/>
  <c r="F399" i="32"/>
  <c r="D399" i="32"/>
  <c r="M398" i="32"/>
  <c r="L398" i="32"/>
  <c r="J398" i="32"/>
  <c r="H398" i="32"/>
  <c r="F398" i="32"/>
  <c r="D398" i="32"/>
  <c r="M397" i="32"/>
  <c r="L397" i="32"/>
  <c r="J397" i="32"/>
  <c r="H397" i="32"/>
  <c r="F397" i="32"/>
  <c r="D397" i="32"/>
  <c r="M396" i="32"/>
  <c r="L396" i="32"/>
  <c r="J396" i="32"/>
  <c r="H396" i="32"/>
  <c r="F396" i="32"/>
  <c r="D396" i="32"/>
  <c r="M395" i="32"/>
  <c r="L395" i="32"/>
  <c r="J395" i="32"/>
  <c r="H395" i="32"/>
  <c r="F395" i="32"/>
  <c r="D395" i="32"/>
  <c r="M394" i="32"/>
  <c r="L394" i="32"/>
  <c r="J394" i="32"/>
  <c r="H394" i="32"/>
  <c r="F394" i="32"/>
  <c r="D394" i="32"/>
  <c r="M393" i="32"/>
  <c r="L393" i="32"/>
  <c r="J393" i="32"/>
  <c r="H393" i="32"/>
  <c r="F393" i="32"/>
  <c r="D393" i="32"/>
  <c r="M392" i="32"/>
  <c r="L392" i="32"/>
  <c r="J392" i="32"/>
  <c r="H392" i="32"/>
  <c r="F392" i="32"/>
  <c r="D392" i="32"/>
  <c r="M391" i="32"/>
  <c r="L391" i="32"/>
  <c r="J391" i="32"/>
  <c r="H391" i="32"/>
  <c r="F391" i="32"/>
  <c r="D391" i="32"/>
  <c r="M390" i="32"/>
  <c r="L390" i="32"/>
  <c r="J390" i="32"/>
  <c r="H390" i="32"/>
  <c r="F390" i="32"/>
  <c r="D390" i="32"/>
  <c r="M389" i="32"/>
  <c r="L389" i="32"/>
  <c r="J389" i="32"/>
  <c r="H389" i="32"/>
  <c r="F389" i="32"/>
  <c r="D389" i="32"/>
  <c r="M388" i="32"/>
  <c r="L388" i="32"/>
  <c r="J388" i="32"/>
  <c r="H388" i="32"/>
  <c r="F388" i="32"/>
  <c r="D388" i="32"/>
  <c r="M387" i="32"/>
  <c r="L387" i="32"/>
  <c r="J387" i="32"/>
  <c r="H387" i="32"/>
  <c r="F387" i="32"/>
  <c r="D387" i="32"/>
  <c r="M386" i="32"/>
  <c r="L386" i="32"/>
  <c r="J386" i="32"/>
  <c r="H386" i="32"/>
  <c r="F386" i="32"/>
  <c r="D386" i="32"/>
  <c r="M385" i="32"/>
  <c r="L385" i="32"/>
  <c r="J385" i="32"/>
  <c r="H385" i="32"/>
  <c r="F385" i="32"/>
  <c r="D385" i="32"/>
  <c r="M384" i="32"/>
  <c r="L384" i="32"/>
  <c r="J384" i="32"/>
  <c r="H384" i="32"/>
  <c r="F384" i="32"/>
  <c r="D384" i="32"/>
  <c r="M383" i="32"/>
  <c r="L383" i="32"/>
  <c r="J383" i="32"/>
  <c r="H383" i="32"/>
  <c r="F383" i="32"/>
  <c r="D383" i="32"/>
  <c r="M382" i="32"/>
  <c r="L382" i="32"/>
  <c r="J382" i="32"/>
  <c r="H382" i="32"/>
  <c r="F382" i="32"/>
  <c r="D382" i="32"/>
  <c r="M381" i="32"/>
  <c r="L381" i="32"/>
  <c r="J381" i="32"/>
  <c r="H381" i="32"/>
  <c r="F381" i="32"/>
  <c r="D381" i="32"/>
  <c r="M380" i="32"/>
  <c r="L380" i="32"/>
  <c r="J380" i="32"/>
  <c r="H380" i="32"/>
  <c r="F380" i="32"/>
  <c r="D380" i="32"/>
  <c r="M379" i="32"/>
  <c r="L379" i="32"/>
  <c r="J379" i="32"/>
  <c r="H379" i="32"/>
  <c r="F379" i="32"/>
  <c r="D379" i="32"/>
  <c r="M378" i="32"/>
  <c r="L378" i="32"/>
  <c r="J378" i="32"/>
  <c r="H378" i="32"/>
  <c r="F378" i="32"/>
  <c r="D378" i="32"/>
  <c r="M377" i="32"/>
  <c r="L377" i="32"/>
  <c r="J377" i="32"/>
  <c r="H377" i="32"/>
  <c r="F377" i="32"/>
  <c r="D377" i="32"/>
  <c r="M376" i="32"/>
  <c r="L376" i="32"/>
  <c r="J376" i="32"/>
  <c r="H376" i="32"/>
  <c r="F376" i="32"/>
  <c r="D376" i="32"/>
  <c r="M375" i="32"/>
  <c r="L375" i="32"/>
  <c r="J375" i="32"/>
  <c r="H375" i="32"/>
  <c r="F375" i="32"/>
  <c r="D375" i="32"/>
  <c r="M374" i="32"/>
  <c r="L374" i="32"/>
  <c r="J374" i="32"/>
  <c r="H374" i="32"/>
  <c r="F374" i="32"/>
  <c r="D374" i="32"/>
  <c r="M373" i="32"/>
  <c r="L373" i="32"/>
  <c r="J373" i="32"/>
  <c r="H373" i="32"/>
  <c r="F373" i="32"/>
  <c r="D373" i="32"/>
  <c r="M372" i="32"/>
  <c r="L372" i="32"/>
  <c r="J372" i="32"/>
  <c r="H372" i="32"/>
  <c r="F372" i="32"/>
  <c r="D372" i="32"/>
  <c r="M371" i="32"/>
  <c r="L371" i="32"/>
  <c r="J371" i="32"/>
  <c r="H371" i="32"/>
  <c r="F371" i="32"/>
  <c r="D371" i="32"/>
  <c r="M370" i="32"/>
  <c r="L370" i="32"/>
  <c r="J370" i="32"/>
  <c r="H370" i="32"/>
  <c r="F370" i="32"/>
  <c r="D370" i="32"/>
  <c r="M369" i="32"/>
  <c r="L369" i="32"/>
  <c r="J369" i="32"/>
  <c r="H369" i="32"/>
  <c r="F369" i="32"/>
  <c r="D369" i="32"/>
  <c r="M368" i="32"/>
  <c r="L368" i="32"/>
  <c r="J368" i="32"/>
  <c r="H368" i="32"/>
  <c r="F368" i="32"/>
  <c r="D368" i="32"/>
  <c r="M367" i="32"/>
  <c r="L367" i="32"/>
  <c r="J367" i="32"/>
  <c r="H367" i="32"/>
  <c r="F367" i="32"/>
  <c r="D367" i="32"/>
  <c r="M366" i="32"/>
  <c r="L366" i="32"/>
  <c r="J366" i="32"/>
  <c r="H366" i="32"/>
  <c r="F366" i="32"/>
  <c r="D366" i="32"/>
  <c r="M365" i="32"/>
  <c r="L365" i="32"/>
  <c r="J365" i="32"/>
  <c r="H365" i="32"/>
  <c r="F365" i="32"/>
  <c r="D365" i="32"/>
  <c r="M364" i="32"/>
  <c r="L364" i="32"/>
  <c r="J364" i="32"/>
  <c r="H364" i="32"/>
  <c r="F364" i="32"/>
  <c r="D364" i="32"/>
  <c r="M363" i="32"/>
  <c r="L363" i="32"/>
  <c r="J363" i="32"/>
  <c r="H363" i="32"/>
  <c r="F363" i="32"/>
  <c r="D363" i="32"/>
  <c r="M362" i="32"/>
  <c r="L362" i="32"/>
  <c r="J362" i="32"/>
  <c r="H362" i="32"/>
  <c r="F362" i="32"/>
  <c r="D362" i="32"/>
  <c r="M361" i="32"/>
  <c r="L361" i="32"/>
  <c r="J361" i="32"/>
  <c r="H361" i="32"/>
  <c r="F361" i="32"/>
  <c r="D361" i="32"/>
  <c r="M360" i="32"/>
  <c r="L360" i="32"/>
  <c r="J360" i="32"/>
  <c r="H360" i="32"/>
  <c r="F360" i="32"/>
  <c r="D360" i="32"/>
  <c r="M359" i="32"/>
  <c r="L359" i="32"/>
  <c r="J359" i="32"/>
  <c r="H359" i="32"/>
  <c r="F359" i="32"/>
  <c r="D359" i="32"/>
  <c r="M358" i="32"/>
  <c r="L358" i="32"/>
  <c r="J358" i="32"/>
  <c r="H358" i="32"/>
  <c r="F358" i="32"/>
  <c r="D358" i="32"/>
  <c r="M357" i="32"/>
  <c r="L357" i="32"/>
  <c r="J357" i="32"/>
  <c r="H357" i="32"/>
  <c r="F357" i="32"/>
  <c r="D357" i="32"/>
  <c r="M356" i="32"/>
  <c r="L356" i="32"/>
  <c r="J356" i="32"/>
  <c r="H356" i="32"/>
  <c r="F356" i="32"/>
  <c r="D356" i="32"/>
  <c r="M355" i="32"/>
  <c r="L355" i="32"/>
  <c r="J355" i="32"/>
  <c r="H355" i="32"/>
  <c r="F355" i="32"/>
  <c r="D355" i="32"/>
  <c r="M354" i="32"/>
  <c r="L354" i="32"/>
  <c r="J354" i="32"/>
  <c r="H354" i="32"/>
  <c r="F354" i="32"/>
  <c r="D354" i="32"/>
  <c r="M353" i="32"/>
  <c r="L353" i="32"/>
  <c r="J353" i="32"/>
  <c r="H353" i="32"/>
  <c r="F353" i="32"/>
  <c r="D353" i="32"/>
  <c r="M352" i="32"/>
  <c r="L352" i="32"/>
  <c r="J352" i="32"/>
  <c r="H352" i="32"/>
  <c r="F352" i="32"/>
  <c r="D352" i="32"/>
  <c r="M351" i="32"/>
  <c r="L351" i="32"/>
  <c r="J351" i="32"/>
  <c r="H351" i="32"/>
  <c r="F351" i="32"/>
  <c r="D351" i="32"/>
  <c r="M350" i="32"/>
  <c r="L350" i="32"/>
  <c r="J350" i="32"/>
  <c r="H350" i="32"/>
  <c r="F350" i="32"/>
  <c r="D350" i="32"/>
  <c r="M349" i="32"/>
  <c r="L349" i="32"/>
  <c r="J349" i="32"/>
  <c r="H349" i="32"/>
  <c r="F349" i="32"/>
  <c r="D349" i="32"/>
  <c r="M348" i="32"/>
  <c r="L348" i="32"/>
  <c r="J348" i="32"/>
  <c r="H348" i="32"/>
  <c r="F348" i="32"/>
  <c r="D348" i="32"/>
  <c r="M347" i="32"/>
  <c r="L347" i="32"/>
  <c r="J347" i="32"/>
  <c r="H347" i="32"/>
  <c r="F347" i="32"/>
  <c r="D347" i="32"/>
  <c r="M346" i="32"/>
  <c r="L346" i="32"/>
  <c r="J346" i="32"/>
  <c r="H346" i="32"/>
  <c r="F346" i="32"/>
  <c r="D346" i="32"/>
  <c r="M345" i="32"/>
  <c r="L345" i="32"/>
  <c r="J345" i="32"/>
  <c r="H345" i="32"/>
  <c r="F345" i="32"/>
  <c r="D345" i="32"/>
  <c r="M344" i="32"/>
  <c r="L344" i="32"/>
  <c r="J344" i="32"/>
  <c r="H344" i="32"/>
  <c r="F344" i="32"/>
  <c r="D344" i="32"/>
  <c r="M343" i="32"/>
  <c r="L343" i="32"/>
  <c r="J343" i="32"/>
  <c r="H343" i="32"/>
  <c r="F343" i="32"/>
  <c r="D343" i="32"/>
  <c r="M342" i="32"/>
  <c r="L342" i="32"/>
  <c r="J342" i="32"/>
  <c r="H342" i="32"/>
  <c r="F342" i="32"/>
  <c r="D342" i="32"/>
  <c r="M341" i="32"/>
  <c r="L341" i="32"/>
  <c r="J341" i="32"/>
  <c r="H341" i="32"/>
  <c r="F341" i="32"/>
  <c r="D341" i="32"/>
  <c r="M340" i="32"/>
  <c r="L340" i="32"/>
  <c r="J340" i="32"/>
  <c r="H340" i="32"/>
  <c r="F340" i="32"/>
  <c r="D340" i="32"/>
  <c r="M339" i="32"/>
  <c r="L339" i="32"/>
  <c r="J339" i="32"/>
  <c r="H339" i="32"/>
  <c r="F339" i="32"/>
  <c r="D339" i="32"/>
  <c r="M338" i="32"/>
  <c r="L338" i="32"/>
  <c r="J338" i="32"/>
  <c r="H338" i="32"/>
  <c r="F338" i="32"/>
  <c r="D338" i="32"/>
  <c r="M337" i="32"/>
  <c r="L337" i="32"/>
  <c r="J337" i="32"/>
  <c r="H337" i="32"/>
  <c r="F337" i="32"/>
  <c r="D337" i="32"/>
  <c r="M336" i="32"/>
  <c r="L336" i="32"/>
  <c r="J336" i="32"/>
  <c r="H336" i="32"/>
  <c r="F336" i="32"/>
  <c r="D336" i="32"/>
  <c r="M335" i="32"/>
  <c r="L335" i="32"/>
  <c r="J335" i="32"/>
  <c r="H335" i="32"/>
  <c r="F335" i="32"/>
  <c r="D335" i="32"/>
  <c r="M334" i="32"/>
  <c r="L334" i="32"/>
  <c r="J334" i="32"/>
  <c r="H334" i="32"/>
  <c r="F334" i="32"/>
  <c r="D334" i="32"/>
  <c r="M333" i="32"/>
  <c r="L333" i="32"/>
  <c r="J333" i="32"/>
  <c r="H333" i="32"/>
  <c r="F333" i="32"/>
  <c r="D333" i="32"/>
  <c r="M332" i="32"/>
  <c r="L332" i="32"/>
  <c r="J332" i="32"/>
  <c r="H332" i="32"/>
  <c r="F332" i="32"/>
  <c r="D332" i="32"/>
  <c r="M331" i="32"/>
  <c r="L331" i="32"/>
  <c r="J331" i="32"/>
  <c r="H331" i="32"/>
  <c r="F331" i="32"/>
  <c r="D331" i="32"/>
  <c r="M330" i="32"/>
  <c r="L330" i="32"/>
  <c r="J330" i="32"/>
  <c r="H330" i="32"/>
  <c r="F330" i="32"/>
  <c r="D330" i="32"/>
  <c r="M329" i="32"/>
  <c r="L329" i="32"/>
  <c r="J329" i="32"/>
  <c r="H329" i="32"/>
  <c r="F329" i="32"/>
  <c r="D329" i="32"/>
  <c r="M328" i="32"/>
  <c r="L328" i="32"/>
  <c r="J328" i="32"/>
  <c r="H328" i="32"/>
  <c r="F328" i="32"/>
  <c r="D328" i="32"/>
  <c r="M327" i="32"/>
  <c r="L327" i="32"/>
  <c r="J327" i="32"/>
  <c r="H327" i="32"/>
  <c r="F327" i="32"/>
  <c r="D327" i="32"/>
  <c r="M326" i="32"/>
  <c r="L326" i="32"/>
  <c r="J326" i="32"/>
  <c r="H326" i="32"/>
  <c r="F326" i="32"/>
  <c r="D326" i="32"/>
  <c r="M325" i="32"/>
  <c r="L325" i="32"/>
  <c r="J325" i="32"/>
  <c r="H325" i="32"/>
  <c r="F325" i="32"/>
  <c r="D325" i="32"/>
  <c r="M324" i="32"/>
  <c r="L324" i="32"/>
  <c r="J324" i="32"/>
  <c r="H324" i="32"/>
  <c r="F324" i="32"/>
  <c r="D324" i="32"/>
  <c r="M323" i="32"/>
  <c r="L323" i="32"/>
  <c r="J323" i="32"/>
  <c r="H323" i="32"/>
  <c r="F323" i="32"/>
  <c r="D323" i="32"/>
  <c r="M322" i="32"/>
  <c r="L322" i="32"/>
  <c r="J322" i="32"/>
  <c r="H322" i="32"/>
  <c r="F322" i="32"/>
  <c r="D322" i="32"/>
  <c r="M321" i="32"/>
  <c r="L321" i="32"/>
  <c r="J321" i="32"/>
  <c r="H321" i="32"/>
  <c r="F321" i="32"/>
  <c r="D321" i="32"/>
  <c r="M320" i="32"/>
  <c r="L320" i="32"/>
  <c r="J320" i="32"/>
  <c r="H320" i="32"/>
  <c r="F320" i="32"/>
  <c r="D320" i="32"/>
  <c r="M319" i="32"/>
  <c r="L319" i="32"/>
  <c r="J319" i="32"/>
  <c r="H319" i="32"/>
  <c r="F319" i="32"/>
  <c r="D319" i="32"/>
  <c r="M318" i="32"/>
  <c r="L318" i="32"/>
  <c r="J318" i="32"/>
  <c r="H318" i="32"/>
  <c r="F318" i="32"/>
  <c r="D318" i="32"/>
  <c r="M317" i="32"/>
  <c r="L317" i="32"/>
  <c r="J317" i="32"/>
  <c r="H317" i="32"/>
  <c r="F317" i="32"/>
  <c r="D317" i="32"/>
  <c r="M316" i="32"/>
  <c r="L316" i="32"/>
  <c r="J316" i="32"/>
  <c r="H316" i="32"/>
  <c r="F316" i="32"/>
  <c r="D316" i="32"/>
  <c r="M315" i="32"/>
  <c r="L315" i="32"/>
  <c r="J315" i="32"/>
  <c r="H315" i="32"/>
  <c r="F315" i="32"/>
  <c r="D315" i="32"/>
  <c r="M314" i="32"/>
  <c r="L314" i="32"/>
  <c r="J314" i="32"/>
  <c r="H314" i="32"/>
  <c r="F314" i="32"/>
  <c r="D314" i="32"/>
  <c r="M313" i="32"/>
  <c r="L313" i="32"/>
  <c r="J313" i="32"/>
  <c r="H313" i="32"/>
  <c r="F313" i="32"/>
  <c r="D313" i="32"/>
  <c r="M312" i="32"/>
  <c r="L312" i="32"/>
  <c r="J312" i="32"/>
  <c r="H312" i="32"/>
  <c r="F312" i="32"/>
  <c r="D312" i="32"/>
  <c r="M311" i="32"/>
  <c r="L311" i="32"/>
  <c r="J311" i="32"/>
  <c r="H311" i="32"/>
  <c r="F311" i="32"/>
  <c r="D311" i="32"/>
  <c r="M310" i="32"/>
  <c r="L310" i="32"/>
  <c r="J310" i="32"/>
  <c r="H310" i="32"/>
  <c r="F310" i="32"/>
  <c r="D310" i="32"/>
  <c r="M309" i="32"/>
  <c r="L309" i="32"/>
  <c r="J309" i="32"/>
  <c r="H309" i="32"/>
  <c r="F309" i="32"/>
  <c r="D309" i="32"/>
  <c r="M308" i="32"/>
  <c r="L308" i="32"/>
  <c r="J308" i="32"/>
  <c r="H308" i="32"/>
  <c r="F308" i="32"/>
  <c r="D308" i="32"/>
  <c r="M307" i="32"/>
  <c r="L307" i="32"/>
  <c r="J307" i="32"/>
  <c r="H307" i="32"/>
  <c r="F307" i="32"/>
  <c r="D307" i="32"/>
  <c r="M306" i="32"/>
  <c r="L306" i="32"/>
  <c r="J306" i="32"/>
  <c r="H306" i="32"/>
  <c r="F306" i="32"/>
  <c r="D306" i="32"/>
  <c r="M305" i="32"/>
  <c r="L305" i="32"/>
  <c r="J305" i="32"/>
  <c r="H305" i="32"/>
  <c r="F305" i="32"/>
  <c r="D305" i="32"/>
  <c r="M304" i="32"/>
  <c r="L304" i="32"/>
  <c r="J304" i="32"/>
  <c r="H304" i="32"/>
  <c r="F304" i="32"/>
  <c r="D304" i="32"/>
  <c r="M303" i="32"/>
  <c r="L303" i="32"/>
  <c r="J303" i="32"/>
  <c r="H303" i="32"/>
  <c r="F303" i="32"/>
  <c r="D303" i="32"/>
  <c r="M302" i="32"/>
  <c r="L302" i="32"/>
  <c r="J302" i="32"/>
  <c r="H302" i="32"/>
  <c r="F302" i="32"/>
  <c r="D302" i="32"/>
  <c r="M301" i="32"/>
  <c r="L301" i="32"/>
  <c r="J301" i="32"/>
  <c r="H301" i="32"/>
  <c r="F301" i="32"/>
  <c r="D301" i="32"/>
  <c r="M300" i="32"/>
  <c r="L300" i="32"/>
  <c r="J300" i="32"/>
  <c r="H300" i="32"/>
  <c r="F300" i="32"/>
  <c r="D300" i="32"/>
  <c r="M299" i="32"/>
  <c r="L299" i="32"/>
  <c r="J299" i="32"/>
  <c r="H299" i="32"/>
  <c r="F299" i="32"/>
  <c r="D299" i="32"/>
  <c r="M298" i="32"/>
  <c r="L298" i="32"/>
  <c r="J298" i="32"/>
  <c r="H298" i="32"/>
  <c r="F298" i="32"/>
  <c r="D298" i="32"/>
  <c r="M297" i="32"/>
  <c r="L297" i="32"/>
  <c r="J297" i="32"/>
  <c r="H297" i="32"/>
  <c r="F297" i="32"/>
  <c r="D297" i="32"/>
  <c r="M296" i="32"/>
  <c r="L296" i="32"/>
  <c r="J296" i="32"/>
  <c r="H296" i="32"/>
  <c r="F296" i="32"/>
  <c r="D296" i="32"/>
  <c r="M295" i="32"/>
  <c r="L295" i="32"/>
  <c r="J295" i="32"/>
  <c r="H295" i="32"/>
  <c r="F295" i="32"/>
  <c r="D295" i="32"/>
  <c r="M294" i="32"/>
  <c r="L294" i="32"/>
  <c r="J294" i="32"/>
  <c r="H294" i="32"/>
  <c r="F294" i="32"/>
  <c r="D294" i="32"/>
  <c r="M293" i="32"/>
  <c r="L293" i="32"/>
  <c r="J293" i="32"/>
  <c r="H293" i="32"/>
  <c r="F293" i="32"/>
  <c r="D293" i="32"/>
  <c r="M292" i="32"/>
  <c r="L292" i="32"/>
  <c r="J292" i="32"/>
  <c r="H292" i="32"/>
  <c r="F292" i="32"/>
  <c r="D292" i="32"/>
  <c r="M291" i="32"/>
  <c r="L291" i="32"/>
  <c r="J291" i="32"/>
  <c r="H291" i="32"/>
  <c r="F291" i="32"/>
  <c r="D291" i="32"/>
  <c r="M290" i="32"/>
  <c r="L290" i="32"/>
  <c r="J290" i="32"/>
  <c r="H290" i="32"/>
  <c r="F290" i="32"/>
  <c r="D290" i="32"/>
  <c r="M289" i="32"/>
  <c r="L289" i="32"/>
  <c r="J289" i="32"/>
  <c r="H289" i="32"/>
  <c r="F289" i="32"/>
  <c r="D289" i="32"/>
  <c r="M288" i="32"/>
  <c r="L288" i="32"/>
  <c r="J288" i="32"/>
  <c r="H288" i="32"/>
  <c r="F288" i="32"/>
  <c r="D288" i="32"/>
  <c r="M287" i="32"/>
  <c r="L287" i="32"/>
  <c r="J287" i="32"/>
  <c r="H287" i="32"/>
  <c r="F287" i="32"/>
  <c r="D287" i="32"/>
  <c r="M286" i="32"/>
  <c r="L286" i="32"/>
  <c r="J286" i="32"/>
  <c r="H286" i="32"/>
  <c r="F286" i="32"/>
  <c r="D286" i="32"/>
  <c r="M285" i="32"/>
  <c r="L285" i="32"/>
  <c r="J285" i="32"/>
  <c r="H285" i="32"/>
  <c r="F285" i="32"/>
  <c r="D285" i="32"/>
  <c r="M284" i="32"/>
  <c r="L284" i="32"/>
  <c r="J284" i="32"/>
  <c r="H284" i="32"/>
  <c r="F284" i="32"/>
  <c r="D284" i="32"/>
  <c r="M283" i="32"/>
  <c r="L283" i="32"/>
  <c r="J283" i="32"/>
  <c r="H283" i="32"/>
  <c r="F283" i="32"/>
  <c r="D283" i="32"/>
  <c r="M282" i="32"/>
  <c r="L282" i="32"/>
  <c r="J282" i="32"/>
  <c r="H282" i="32"/>
  <c r="F282" i="32"/>
  <c r="D282" i="32"/>
  <c r="M281" i="32"/>
  <c r="L281" i="32"/>
  <c r="J281" i="32"/>
  <c r="H281" i="32"/>
  <c r="F281" i="32"/>
  <c r="D281" i="32"/>
  <c r="M280" i="32"/>
  <c r="L280" i="32"/>
  <c r="J280" i="32"/>
  <c r="H280" i="32"/>
  <c r="F280" i="32"/>
  <c r="D280" i="32"/>
  <c r="M279" i="32"/>
  <c r="L279" i="32"/>
  <c r="J279" i="32"/>
  <c r="H279" i="32"/>
  <c r="F279" i="32"/>
  <c r="D279" i="32"/>
  <c r="M278" i="32"/>
  <c r="L278" i="32"/>
  <c r="J278" i="32"/>
  <c r="H278" i="32"/>
  <c r="F278" i="32"/>
  <c r="D278" i="32"/>
  <c r="M277" i="32"/>
  <c r="L277" i="32"/>
  <c r="J277" i="32"/>
  <c r="H277" i="32"/>
  <c r="F277" i="32"/>
  <c r="D277" i="32"/>
  <c r="M276" i="32"/>
  <c r="L276" i="32"/>
  <c r="J276" i="32"/>
  <c r="H276" i="32"/>
  <c r="F276" i="32"/>
  <c r="D276" i="32"/>
  <c r="M275" i="32"/>
  <c r="L275" i="32"/>
  <c r="J275" i="32"/>
  <c r="H275" i="32"/>
  <c r="F275" i="32"/>
  <c r="D275" i="32"/>
  <c r="M274" i="32"/>
  <c r="L274" i="32"/>
  <c r="J274" i="32"/>
  <c r="H274" i="32"/>
  <c r="F274" i="32"/>
  <c r="D274" i="32"/>
  <c r="M273" i="32"/>
  <c r="L273" i="32"/>
  <c r="J273" i="32"/>
  <c r="H273" i="32"/>
  <c r="F273" i="32"/>
  <c r="D273" i="32"/>
  <c r="M272" i="32"/>
  <c r="L272" i="32"/>
  <c r="J272" i="32"/>
  <c r="H272" i="32"/>
  <c r="F272" i="32"/>
  <c r="D272" i="32"/>
  <c r="M271" i="32"/>
  <c r="L271" i="32"/>
  <c r="J271" i="32"/>
  <c r="H271" i="32"/>
  <c r="F271" i="32"/>
  <c r="D271" i="32"/>
  <c r="M270" i="32"/>
  <c r="L270" i="32"/>
  <c r="J270" i="32"/>
  <c r="H270" i="32"/>
  <c r="F270" i="32"/>
  <c r="D270" i="32"/>
  <c r="M269" i="32"/>
  <c r="L269" i="32"/>
  <c r="J269" i="32"/>
  <c r="H269" i="32"/>
  <c r="F269" i="32"/>
  <c r="D269" i="32"/>
  <c r="M268" i="32"/>
  <c r="L268" i="32"/>
  <c r="J268" i="32"/>
  <c r="H268" i="32"/>
  <c r="F268" i="32"/>
  <c r="D268" i="32"/>
  <c r="M267" i="32"/>
  <c r="L267" i="32"/>
  <c r="J267" i="32"/>
  <c r="H267" i="32"/>
  <c r="F267" i="32"/>
  <c r="D267" i="32"/>
  <c r="M266" i="32"/>
  <c r="L266" i="32"/>
  <c r="J266" i="32"/>
  <c r="H266" i="32"/>
  <c r="F266" i="32"/>
  <c r="D266" i="32"/>
  <c r="M265" i="32"/>
  <c r="L265" i="32"/>
  <c r="J265" i="32"/>
  <c r="H265" i="32"/>
  <c r="F265" i="32"/>
  <c r="D265" i="32"/>
  <c r="M264" i="32"/>
  <c r="L264" i="32"/>
  <c r="J264" i="32"/>
  <c r="H264" i="32"/>
  <c r="F264" i="32"/>
  <c r="D264" i="32"/>
  <c r="M263" i="32"/>
  <c r="L263" i="32"/>
  <c r="J263" i="32"/>
  <c r="H263" i="32"/>
  <c r="F263" i="32"/>
  <c r="D263" i="32"/>
  <c r="M262" i="32"/>
  <c r="L262" i="32"/>
  <c r="J262" i="32"/>
  <c r="H262" i="32"/>
  <c r="F262" i="32"/>
  <c r="D262" i="32"/>
  <c r="M261" i="32"/>
  <c r="L261" i="32"/>
  <c r="J261" i="32"/>
  <c r="H261" i="32"/>
  <c r="F261" i="32"/>
  <c r="D261" i="32"/>
  <c r="M260" i="32"/>
  <c r="L260" i="32"/>
  <c r="J260" i="32"/>
  <c r="H260" i="32"/>
  <c r="F260" i="32"/>
  <c r="D260" i="32"/>
  <c r="M259" i="32"/>
  <c r="L259" i="32"/>
  <c r="J259" i="32"/>
  <c r="H259" i="32"/>
  <c r="F259" i="32"/>
  <c r="D259" i="32"/>
  <c r="M258" i="32"/>
  <c r="L258" i="32"/>
  <c r="J258" i="32"/>
  <c r="H258" i="32"/>
  <c r="F258" i="32"/>
  <c r="D258" i="32"/>
  <c r="M257" i="32"/>
  <c r="L257" i="32"/>
  <c r="J257" i="32"/>
  <c r="H257" i="32"/>
  <c r="F257" i="32"/>
  <c r="D257" i="32"/>
  <c r="M256" i="32"/>
  <c r="L256" i="32"/>
  <c r="J256" i="32"/>
  <c r="H256" i="32"/>
  <c r="F256" i="32"/>
  <c r="D256" i="32"/>
  <c r="M255" i="32"/>
  <c r="L255" i="32"/>
  <c r="J255" i="32"/>
  <c r="H255" i="32"/>
  <c r="F255" i="32"/>
  <c r="D255" i="32"/>
  <c r="M254" i="32"/>
  <c r="L254" i="32"/>
  <c r="J254" i="32"/>
  <c r="H254" i="32"/>
  <c r="F254" i="32"/>
  <c r="D254" i="32"/>
  <c r="M253" i="32"/>
  <c r="L253" i="32"/>
  <c r="J253" i="32"/>
  <c r="H253" i="32"/>
  <c r="F253" i="32"/>
  <c r="D253" i="32"/>
  <c r="M252" i="32"/>
  <c r="L252" i="32"/>
  <c r="J252" i="32"/>
  <c r="H252" i="32"/>
  <c r="F252" i="32"/>
  <c r="D252" i="32"/>
  <c r="M251" i="32"/>
  <c r="L251" i="32"/>
  <c r="J251" i="32"/>
  <c r="H251" i="32"/>
  <c r="F251" i="32"/>
  <c r="D251" i="32"/>
  <c r="M250" i="32"/>
  <c r="L250" i="32"/>
  <c r="J250" i="32"/>
  <c r="H250" i="32"/>
  <c r="F250" i="32"/>
  <c r="D250" i="32"/>
  <c r="M249" i="32"/>
  <c r="L249" i="32"/>
  <c r="J249" i="32"/>
  <c r="H249" i="32"/>
  <c r="F249" i="32"/>
  <c r="D249" i="32"/>
  <c r="M248" i="32"/>
  <c r="L248" i="32"/>
  <c r="J248" i="32"/>
  <c r="H248" i="32"/>
  <c r="F248" i="32"/>
  <c r="D248" i="32"/>
  <c r="M247" i="32"/>
  <c r="L247" i="32"/>
  <c r="J247" i="32"/>
  <c r="H247" i="32"/>
  <c r="F247" i="32"/>
  <c r="D247" i="32"/>
  <c r="M246" i="32"/>
  <c r="L246" i="32"/>
  <c r="J246" i="32"/>
  <c r="H246" i="32"/>
  <c r="F246" i="32"/>
  <c r="D246" i="32"/>
  <c r="M245" i="32"/>
  <c r="L245" i="32"/>
  <c r="J245" i="32"/>
  <c r="H245" i="32"/>
  <c r="F245" i="32"/>
  <c r="D245" i="32"/>
  <c r="M244" i="32"/>
  <c r="L244" i="32"/>
  <c r="J244" i="32"/>
  <c r="H244" i="32"/>
  <c r="F244" i="32"/>
  <c r="D244" i="32"/>
  <c r="M243" i="32"/>
  <c r="L243" i="32"/>
  <c r="J243" i="32"/>
  <c r="H243" i="32"/>
  <c r="F243" i="32"/>
  <c r="D243" i="32"/>
  <c r="M242" i="32"/>
  <c r="L242" i="32"/>
  <c r="J242" i="32"/>
  <c r="H242" i="32"/>
  <c r="F242" i="32"/>
  <c r="D242" i="32"/>
  <c r="M241" i="32"/>
  <c r="L241" i="32"/>
  <c r="J241" i="32"/>
  <c r="H241" i="32"/>
  <c r="F241" i="32"/>
  <c r="D241" i="32"/>
  <c r="M240" i="32"/>
  <c r="L240" i="32"/>
  <c r="J240" i="32"/>
  <c r="H240" i="32"/>
  <c r="F240" i="32"/>
  <c r="D240" i="32"/>
  <c r="M239" i="32"/>
  <c r="L239" i="32"/>
  <c r="J239" i="32"/>
  <c r="H239" i="32"/>
  <c r="F239" i="32"/>
  <c r="D239" i="32"/>
  <c r="M238" i="32"/>
  <c r="L238" i="32"/>
  <c r="J238" i="32"/>
  <c r="H238" i="32"/>
  <c r="F238" i="32"/>
  <c r="D238" i="32"/>
  <c r="M237" i="32"/>
  <c r="L237" i="32"/>
  <c r="J237" i="32"/>
  <c r="H237" i="32"/>
  <c r="F237" i="32"/>
  <c r="D237" i="32"/>
  <c r="M236" i="32"/>
  <c r="L236" i="32"/>
  <c r="J236" i="32"/>
  <c r="H236" i="32"/>
  <c r="F236" i="32"/>
  <c r="D236" i="32"/>
  <c r="M235" i="32"/>
  <c r="L235" i="32"/>
  <c r="J235" i="32"/>
  <c r="H235" i="32"/>
  <c r="F235" i="32"/>
  <c r="D235" i="32"/>
  <c r="M234" i="32"/>
  <c r="L234" i="32"/>
  <c r="J234" i="32"/>
  <c r="H234" i="32"/>
  <c r="F234" i="32"/>
  <c r="D234" i="32"/>
  <c r="M233" i="32"/>
  <c r="L233" i="32"/>
  <c r="J233" i="32"/>
  <c r="H233" i="32"/>
  <c r="F233" i="32"/>
  <c r="D233" i="32"/>
  <c r="M232" i="32"/>
  <c r="L232" i="32"/>
  <c r="J232" i="32"/>
  <c r="H232" i="32"/>
  <c r="F232" i="32"/>
  <c r="D232" i="32"/>
  <c r="M231" i="32"/>
  <c r="L231" i="32"/>
  <c r="J231" i="32"/>
  <c r="H231" i="32"/>
  <c r="F231" i="32"/>
  <c r="D231" i="32"/>
  <c r="M230" i="32"/>
  <c r="L230" i="32"/>
  <c r="J230" i="32"/>
  <c r="H230" i="32"/>
  <c r="F230" i="32"/>
  <c r="D230" i="32"/>
  <c r="M229" i="32"/>
  <c r="L229" i="32"/>
  <c r="J229" i="32"/>
  <c r="H229" i="32"/>
  <c r="F229" i="32"/>
  <c r="D229" i="32"/>
  <c r="M228" i="32"/>
  <c r="L228" i="32"/>
  <c r="J228" i="32"/>
  <c r="H228" i="32"/>
  <c r="F228" i="32"/>
  <c r="D228" i="32"/>
  <c r="M227" i="32"/>
  <c r="L227" i="32"/>
  <c r="J227" i="32"/>
  <c r="H227" i="32"/>
  <c r="F227" i="32"/>
  <c r="D227" i="32"/>
  <c r="M226" i="32"/>
  <c r="L226" i="32"/>
  <c r="J226" i="32"/>
  <c r="H226" i="32"/>
  <c r="F226" i="32"/>
  <c r="D226" i="32"/>
  <c r="M225" i="32"/>
  <c r="L225" i="32"/>
  <c r="J225" i="32"/>
  <c r="H225" i="32"/>
  <c r="F225" i="32"/>
  <c r="D225" i="32"/>
  <c r="M224" i="32"/>
  <c r="L224" i="32"/>
  <c r="J224" i="32"/>
  <c r="H224" i="32"/>
  <c r="F224" i="32"/>
  <c r="D224" i="32"/>
  <c r="M223" i="32"/>
  <c r="L223" i="32"/>
  <c r="J223" i="32"/>
  <c r="H223" i="32"/>
  <c r="F223" i="32"/>
  <c r="D223" i="32"/>
  <c r="M222" i="32"/>
  <c r="L222" i="32"/>
  <c r="J222" i="32"/>
  <c r="H222" i="32"/>
  <c r="F222" i="32"/>
  <c r="D222" i="32"/>
  <c r="M221" i="32"/>
  <c r="L221" i="32"/>
  <c r="J221" i="32"/>
  <c r="H221" i="32"/>
  <c r="F221" i="32"/>
  <c r="D221" i="32"/>
  <c r="M220" i="32"/>
  <c r="L220" i="32"/>
  <c r="J220" i="32"/>
  <c r="H220" i="32"/>
  <c r="F220" i="32"/>
  <c r="D220" i="32"/>
  <c r="M219" i="32"/>
  <c r="L219" i="32"/>
  <c r="J219" i="32"/>
  <c r="H219" i="32"/>
  <c r="F219" i="32"/>
  <c r="D219" i="32"/>
  <c r="M218" i="32"/>
  <c r="L218" i="32"/>
  <c r="J218" i="32"/>
  <c r="H218" i="32"/>
  <c r="F218" i="32"/>
  <c r="D218" i="32"/>
  <c r="M217" i="32"/>
  <c r="L217" i="32"/>
  <c r="J217" i="32"/>
  <c r="H217" i="32"/>
  <c r="F217" i="32"/>
  <c r="D217" i="32"/>
  <c r="M216" i="32"/>
  <c r="L216" i="32"/>
  <c r="J216" i="32"/>
  <c r="H216" i="32"/>
  <c r="F216" i="32"/>
  <c r="D216" i="32"/>
  <c r="M215" i="32"/>
  <c r="L215" i="32"/>
  <c r="J215" i="32"/>
  <c r="H215" i="32"/>
  <c r="F215" i="32"/>
  <c r="D215" i="32"/>
  <c r="M214" i="32"/>
  <c r="L214" i="32"/>
  <c r="J214" i="32"/>
  <c r="H214" i="32"/>
  <c r="F214" i="32"/>
  <c r="D214" i="32"/>
  <c r="M213" i="32"/>
  <c r="L213" i="32"/>
  <c r="J213" i="32"/>
  <c r="H213" i="32"/>
  <c r="F213" i="32"/>
  <c r="D213" i="32"/>
  <c r="M212" i="32"/>
  <c r="L212" i="32"/>
  <c r="J212" i="32"/>
  <c r="H212" i="32"/>
  <c r="F212" i="32"/>
  <c r="D212" i="32"/>
  <c r="M211" i="32"/>
  <c r="L211" i="32"/>
  <c r="J211" i="32"/>
  <c r="H211" i="32"/>
  <c r="F211" i="32"/>
  <c r="D211" i="32"/>
  <c r="M210" i="32"/>
  <c r="L210" i="32"/>
  <c r="J210" i="32"/>
  <c r="H210" i="32"/>
  <c r="F210" i="32"/>
  <c r="D210" i="32"/>
  <c r="M209" i="32"/>
  <c r="L209" i="32"/>
  <c r="J209" i="32"/>
  <c r="H209" i="32"/>
  <c r="F209" i="32"/>
  <c r="D209" i="32"/>
  <c r="M208" i="32"/>
  <c r="L208" i="32"/>
  <c r="J208" i="32"/>
  <c r="H208" i="32"/>
  <c r="F208" i="32"/>
  <c r="D208" i="32"/>
  <c r="M207" i="32"/>
  <c r="L207" i="32"/>
  <c r="J207" i="32"/>
  <c r="H207" i="32"/>
  <c r="F207" i="32"/>
  <c r="D207" i="32"/>
  <c r="M206" i="32"/>
  <c r="L206" i="32"/>
  <c r="J206" i="32"/>
  <c r="H206" i="32"/>
  <c r="F206" i="32"/>
  <c r="D206" i="32"/>
  <c r="M205" i="32"/>
  <c r="L205" i="32"/>
  <c r="J205" i="32"/>
  <c r="H205" i="32"/>
  <c r="F205" i="32"/>
  <c r="D205" i="32"/>
  <c r="M204" i="32"/>
  <c r="L204" i="32"/>
  <c r="J204" i="32"/>
  <c r="H204" i="32"/>
  <c r="F204" i="32"/>
  <c r="D204" i="32"/>
  <c r="M203" i="32"/>
  <c r="L203" i="32"/>
  <c r="J203" i="32"/>
  <c r="H203" i="32"/>
  <c r="F203" i="32"/>
  <c r="D203" i="32"/>
  <c r="M202" i="32"/>
  <c r="L202" i="32"/>
  <c r="J202" i="32"/>
  <c r="H202" i="32"/>
  <c r="F202" i="32"/>
  <c r="D202" i="32"/>
  <c r="M201" i="32"/>
  <c r="L201" i="32"/>
  <c r="J201" i="32"/>
  <c r="H201" i="32"/>
  <c r="F201" i="32"/>
  <c r="D201" i="32"/>
  <c r="M200" i="32"/>
  <c r="L200" i="32"/>
  <c r="J200" i="32"/>
  <c r="H200" i="32"/>
  <c r="F200" i="32"/>
  <c r="D200" i="32"/>
  <c r="M199" i="32"/>
  <c r="L199" i="32"/>
  <c r="J199" i="32"/>
  <c r="H199" i="32"/>
  <c r="F199" i="32"/>
  <c r="D199" i="32"/>
  <c r="M198" i="32"/>
  <c r="L198" i="32"/>
  <c r="J198" i="32"/>
  <c r="H198" i="32"/>
  <c r="F198" i="32"/>
  <c r="D198" i="32"/>
  <c r="M197" i="32"/>
  <c r="L197" i="32"/>
  <c r="J197" i="32"/>
  <c r="H197" i="32"/>
  <c r="F197" i="32"/>
  <c r="D197" i="32"/>
  <c r="M196" i="32"/>
  <c r="L196" i="32"/>
  <c r="J196" i="32"/>
  <c r="H196" i="32"/>
  <c r="F196" i="32"/>
  <c r="D196" i="32"/>
  <c r="M195" i="32"/>
  <c r="L195" i="32"/>
  <c r="J195" i="32"/>
  <c r="H195" i="32"/>
  <c r="F195" i="32"/>
  <c r="D195" i="32"/>
  <c r="M194" i="32"/>
  <c r="L194" i="32"/>
  <c r="J194" i="32"/>
  <c r="H194" i="32"/>
  <c r="F194" i="32"/>
  <c r="D194" i="32"/>
  <c r="M193" i="32"/>
  <c r="L193" i="32"/>
  <c r="J193" i="32"/>
  <c r="H193" i="32"/>
  <c r="F193" i="32"/>
  <c r="D193" i="32"/>
  <c r="M192" i="32"/>
  <c r="L192" i="32"/>
  <c r="J192" i="32"/>
  <c r="H192" i="32"/>
  <c r="F192" i="32"/>
  <c r="D192" i="32"/>
  <c r="M191" i="32"/>
  <c r="L191" i="32"/>
  <c r="J191" i="32"/>
  <c r="H191" i="32"/>
  <c r="F191" i="32"/>
  <c r="D191" i="32"/>
  <c r="M190" i="32"/>
  <c r="L190" i="32"/>
  <c r="J190" i="32"/>
  <c r="H190" i="32"/>
  <c r="F190" i="32"/>
  <c r="D190" i="32"/>
  <c r="M189" i="32"/>
  <c r="L189" i="32"/>
  <c r="J189" i="32"/>
  <c r="H189" i="32"/>
  <c r="F189" i="32"/>
  <c r="D189" i="32"/>
  <c r="M188" i="32"/>
  <c r="L188" i="32"/>
  <c r="J188" i="32"/>
  <c r="H188" i="32"/>
  <c r="F188" i="32"/>
  <c r="D188" i="32"/>
  <c r="M187" i="32"/>
  <c r="L187" i="32"/>
  <c r="J187" i="32"/>
  <c r="H187" i="32"/>
  <c r="F187" i="32"/>
  <c r="D187" i="32"/>
  <c r="M186" i="32"/>
  <c r="L186" i="32"/>
  <c r="J186" i="32"/>
  <c r="H186" i="32"/>
  <c r="F186" i="32"/>
  <c r="D186" i="32"/>
  <c r="M185" i="32"/>
  <c r="L185" i="32"/>
  <c r="J185" i="32"/>
  <c r="H185" i="32"/>
  <c r="F185" i="32"/>
  <c r="D185" i="32"/>
  <c r="M184" i="32"/>
  <c r="L184" i="32"/>
  <c r="J184" i="32"/>
  <c r="H184" i="32"/>
  <c r="F184" i="32"/>
  <c r="D184" i="32"/>
  <c r="M183" i="32"/>
  <c r="L183" i="32"/>
  <c r="J183" i="32"/>
  <c r="H183" i="32"/>
  <c r="F183" i="32"/>
  <c r="D183" i="32"/>
  <c r="M182" i="32"/>
  <c r="L182" i="32"/>
  <c r="J182" i="32"/>
  <c r="H182" i="32"/>
  <c r="F182" i="32"/>
  <c r="D182" i="32"/>
  <c r="M181" i="32"/>
  <c r="L181" i="32"/>
  <c r="J181" i="32"/>
  <c r="H181" i="32"/>
  <c r="F181" i="32"/>
  <c r="D181" i="32"/>
  <c r="M180" i="32"/>
  <c r="L180" i="32"/>
  <c r="J180" i="32"/>
  <c r="H180" i="32"/>
  <c r="F180" i="32"/>
  <c r="D180" i="32"/>
  <c r="M179" i="32"/>
  <c r="L179" i="32"/>
  <c r="J179" i="32"/>
  <c r="H179" i="32"/>
  <c r="F179" i="32"/>
  <c r="D179" i="32"/>
  <c r="M178" i="32"/>
  <c r="L178" i="32"/>
  <c r="J178" i="32"/>
  <c r="H178" i="32"/>
  <c r="F178" i="32"/>
  <c r="D178" i="32"/>
  <c r="M177" i="32"/>
  <c r="L177" i="32"/>
  <c r="J177" i="32"/>
  <c r="H177" i="32"/>
  <c r="F177" i="32"/>
  <c r="D177" i="32"/>
  <c r="M176" i="32"/>
  <c r="L176" i="32"/>
  <c r="J176" i="32"/>
  <c r="H176" i="32"/>
  <c r="F176" i="32"/>
  <c r="D176" i="32"/>
  <c r="M175" i="32"/>
  <c r="L175" i="32"/>
  <c r="J175" i="32"/>
  <c r="H175" i="32"/>
  <c r="F175" i="32"/>
  <c r="D175" i="32"/>
  <c r="M174" i="32"/>
  <c r="L174" i="32"/>
  <c r="J174" i="32"/>
  <c r="H174" i="32"/>
  <c r="F174" i="32"/>
  <c r="D174" i="32"/>
  <c r="M173" i="32"/>
  <c r="L173" i="32"/>
  <c r="J173" i="32"/>
  <c r="H173" i="32"/>
  <c r="F173" i="32"/>
  <c r="D173" i="32"/>
  <c r="M172" i="32"/>
  <c r="L172" i="32"/>
  <c r="J172" i="32"/>
  <c r="H172" i="32"/>
  <c r="F172" i="32"/>
  <c r="D172" i="32"/>
  <c r="M171" i="32"/>
  <c r="L171" i="32"/>
  <c r="J171" i="32"/>
  <c r="H171" i="32"/>
  <c r="F171" i="32"/>
  <c r="D171" i="32"/>
  <c r="M170" i="32"/>
  <c r="L170" i="32"/>
  <c r="J170" i="32"/>
  <c r="H170" i="32"/>
  <c r="F170" i="32"/>
  <c r="D170" i="32"/>
  <c r="M169" i="32"/>
  <c r="L169" i="32"/>
  <c r="J169" i="32"/>
  <c r="H169" i="32"/>
  <c r="F169" i="32"/>
  <c r="D169" i="32"/>
  <c r="M168" i="32"/>
  <c r="L168" i="32"/>
  <c r="J168" i="32"/>
  <c r="H168" i="32"/>
  <c r="F168" i="32"/>
  <c r="D168" i="32"/>
  <c r="M167" i="32"/>
  <c r="L167" i="32"/>
  <c r="J167" i="32"/>
  <c r="H167" i="32"/>
  <c r="F167" i="32"/>
  <c r="D167" i="32"/>
  <c r="M166" i="32"/>
  <c r="L166" i="32"/>
  <c r="J166" i="32"/>
  <c r="H166" i="32"/>
  <c r="F166" i="32"/>
  <c r="D166" i="32"/>
  <c r="M165" i="32"/>
  <c r="L165" i="32"/>
  <c r="J165" i="32"/>
  <c r="H165" i="32"/>
  <c r="F165" i="32"/>
  <c r="D165" i="32"/>
  <c r="M164" i="32"/>
  <c r="L164" i="32"/>
  <c r="J164" i="32"/>
  <c r="H164" i="32"/>
  <c r="F164" i="32"/>
  <c r="D164" i="32"/>
  <c r="M163" i="32"/>
  <c r="L163" i="32"/>
  <c r="J163" i="32"/>
  <c r="H163" i="32"/>
  <c r="F163" i="32"/>
  <c r="D163" i="32"/>
  <c r="M162" i="32"/>
  <c r="L162" i="32"/>
  <c r="J162" i="32"/>
  <c r="H162" i="32"/>
  <c r="F162" i="32"/>
  <c r="D162" i="32"/>
  <c r="M161" i="32"/>
  <c r="L161" i="32"/>
  <c r="J161" i="32"/>
  <c r="H161" i="32"/>
  <c r="F161" i="32"/>
  <c r="D161" i="32"/>
  <c r="M160" i="32"/>
  <c r="L160" i="32"/>
  <c r="J160" i="32"/>
  <c r="H160" i="32"/>
  <c r="F160" i="32"/>
  <c r="D160" i="32"/>
  <c r="M159" i="32"/>
  <c r="L159" i="32"/>
  <c r="J159" i="32"/>
  <c r="H159" i="32"/>
  <c r="F159" i="32"/>
  <c r="D159" i="32"/>
  <c r="M158" i="32"/>
  <c r="L158" i="32"/>
  <c r="J158" i="32"/>
  <c r="H158" i="32"/>
  <c r="F158" i="32"/>
  <c r="D158" i="32"/>
  <c r="M157" i="32"/>
  <c r="L157" i="32"/>
  <c r="J157" i="32"/>
  <c r="H157" i="32"/>
  <c r="F157" i="32"/>
  <c r="D157" i="32"/>
  <c r="M156" i="32"/>
  <c r="L156" i="32"/>
  <c r="J156" i="32"/>
  <c r="H156" i="32"/>
  <c r="F156" i="32"/>
  <c r="D156" i="32"/>
  <c r="M155" i="32"/>
  <c r="L155" i="32"/>
  <c r="J155" i="32"/>
  <c r="H155" i="32"/>
  <c r="F155" i="32"/>
  <c r="D155" i="32"/>
  <c r="M154" i="32"/>
  <c r="L154" i="32"/>
  <c r="J154" i="32"/>
  <c r="H154" i="32"/>
  <c r="F154" i="32"/>
  <c r="D154" i="32"/>
  <c r="M153" i="32"/>
  <c r="L153" i="32"/>
  <c r="J153" i="32"/>
  <c r="H153" i="32"/>
  <c r="F153" i="32"/>
  <c r="D153" i="32"/>
  <c r="M152" i="32"/>
  <c r="L152" i="32"/>
  <c r="J152" i="32"/>
  <c r="H152" i="32"/>
  <c r="F152" i="32"/>
  <c r="D152" i="32"/>
  <c r="M151" i="32"/>
  <c r="L151" i="32"/>
  <c r="J151" i="32"/>
  <c r="H151" i="32"/>
  <c r="F151" i="32"/>
  <c r="D151" i="32"/>
  <c r="M150" i="32"/>
  <c r="L150" i="32"/>
  <c r="J150" i="32"/>
  <c r="H150" i="32"/>
  <c r="F150" i="32"/>
  <c r="D150" i="32"/>
  <c r="M149" i="32"/>
  <c r="L149" i="32"/>
  <c r="J149" i="32"/>
  <c r="H149" i="32"/>
  <c r="F149" i="32"/>
  <c r="D149" i="32"/>
  <c r="M148" i="32"/>
  <c r="L148" i="32"/>
  <c r="J148" i="32"/>
  <c r="H148" i="32"/>
  <c r="F148" i="32"/>
  <c r="D148" i="32"/>
  <c r="M147" i="32"/>
  <c r="L147" i="32"/>
  <c r="J147" i="32"/>
  <c r="H147" i="32"/>
  <c r="F147" i="32"/>
  <c r="D147" i="32"/>
  <c r="M146" i="32"/>
  <c r="L146" i="32"/>
  <c r="J146" i="32"/>
  <c r="H146" i="32"/>
  <c r="F146" i="32"/>
  <c r="D146" i="32"/>
  <c r="M145" i="32"/>
  <c r="L145" i="32"/>
  <c r="J145" i="32"/>
  <c r="H145" i="32"/>
  <c r="F145" i="32"/>
  <c r="D145" i="32"/>
  <c r="M144" i="32"/>
  <c r="L144" i="32"/>
  <c r="J144" i="32"/>
  <c r="H144" i="32"/>
  <c r="F144" i="32"/>
  <c r="D144" i="32"/>
  <c r="M143" i="32"/>
  <c r="L143" i="32"/>
  <c r="J143" i="32"/>
  <c r="H143" i="32"/>
  <c r="F143" i="32"/>
  <c r="D143" i="32"/>
  <c r="M142" i="32"/>
  <c r="L142" i="32"/>
  <c r="J142" i="32"/>
  <c r="H142" i="32"/>
  <c r="F142" i="32"/>
  <c r="D142" i="32"/>
  <c r="M141" i="32"/>
  <c r="L141" i="32"/>
  <c r="J141" i="32"/>
  <c r="H141" i="32"/>
  <c r="F141" i="32"/>
  <c r="D141" i="32"/>
  <c r="M140" i="32"/>
  <c r="L140" i="32"/>
  <c r="J140" i="32"/>
  <c r="H140" i="32"/>
  <c r="F140" i="32"/>
  <c r="D140" i="32"/>
  <c r="M139" i="32"/>
  <c r="L139" i="32"/>
  <c r="J139" i="32"/>
  <c r="H139" i="32"/>
  <c r="F139" i="32"/>
  <c r="D139" i="32"/>
  <c r="M138" i="32"/>
  <c r="L138" i="32"/>
  <c r="J138" i="32"/>
  <c r="H138" i="32"/>
  <c r="F138" i="32"/>
  <c r="D138" i="32"/>
  <c r="M137" i="32"/>
  <c r="L137" i="32"/>
  <c r="J137" i="32"/>
  <c r="H137" i="32"/>
  <c r="F137" i="32"/>
  <c r="D137" i="32"/>
  <c r="M136" i="32"/>
  <c r="L136" i="32"/>
  <c r="J136" i="32"/>
  <c r="H136" i="32"/>
  <c r="F136" i="32"/>
  <c r="D136" i="32"/>
  <c r="M135" i="32"/>
  <c r="L135" i="32"/>
  <c r="J135" i="32"/>
  <c r="H135" i="32"/>
  <c r="F135" i="32"/>
  <c r="D135" i="32"/>
  <c r="M134" i="32"/>
  <c r="L134" i="32"/>
  <c r="J134" i="32"/>
  <c r="H134" i="32"/>
  <c r="F134" i="32"/>
  <c r="D134" i="32"/>
  <c r="M133" i="32"/>
  <c r="L133" i="32"/>
  <c r="J133" i="32"/>
  <c r="H133" i="32"/>
  <c r="F133" i="32"/>
  <c r="D133" i="32"/>
  <c r="M132" i="32"/>
  <c r="L132" i="32"/>
  <c r="J132" i="32"/>
  <c r="H132" i="32"/>
  <c r="F132" i="32"/>
  <c r="D132" i="32"/>
  <c r="M131" i="32"/>
  <c r="L131" i="32"/>
  <c r="J131" i="32"/>
  <c r="H131" i="32"/>
  <c r="F131" i="32"/>
  <c r="D131" i="32"/>
  <c r="M130" i="32"/>
  <c r="L130" i="32"/>
  <c r="J130" i="32"/>
  <c r="H130" i="32"/>
  <c r="F130" i="32"/>
  <c r="D130" i="32"/>
  <c r="M129" i="32"/>
  <c r="L129" i="32"/>
  <c r="J129" i="32"/>
  <c r="H129" i="32"/>
  <c r="F129" i="32"/>
  <c r="D129" i="32"/>
  <c r="M128" i="32"/>
  <c r="L128" i="32"/>
  <c r="J128" i="32"/>
  <c r="H128" i="32"/>
  <c r="F128" i="32"/>
  <c r="D128" i="32"/>
  <c r="M127" i="32"/>
  <c r="L127" i="32"/>
  <c r="J127" i="32"/>
  <c r="H127" i="32"/>
  <c r="F127" i="32"/>
  <c r="D127" i="32"/>
  <c r="M126" i="32"/>
  <c r="L126" i="32"/>
  <c r="J126" i="32"/>
  <c r="H126" i="32"/>
  <c r="F126" i="32"/>
  <c r="D126" i="32"/>
  <c r="M125" i="32"/>
  <c r="L125" i="32"/>
  <c r="J125" i="32"/>
  <c r="H125" i="32"/>
  <c r="F125" i="32"/>
  <c r="D125" i="32"/>
  <c r="M124" i="32"/>
  <c r="L124" i="32"/>
  <c r="J124" i="32"/>
  <c r="H124" i="32"/>
  <c r="F124" i="32"/>
  <c r="D124" i="32"/>
  <c r="M123" i="32"/>
  <c r="L123" i="32"/>
  <c r="J123" i="32"/>
  <c r="H123" i="32"/>
  <c r="F123" i="32"/>
  <c r="D123" i="32"/>
  <c r="M122" i="32"/>
  <c r="L122" i="32"/>
  <c r="J122" i="32"/>
  <c r="H122" i="32"/>
  <c r="F122" i="32"/>
  <c r="D122" i="32"/>
  <c r="M121" i="32"/>
  <c r="L121" i="32"/>
  <c r="J121" i="32"/>
  <c r="H121" i="32"/>
  <c r="F121" i="32"/>
  <c r="D121" i="32"/>
  <c r="M120" i="32"/>
  <c r="L120" i="32"/>
  <c r="J120" i="32"/>
  <c r="H120" i="32"/>
  <c r="F120" i="32"/>
  <c r="D120" i="32"/>
  <c r="M119" i="32"/>
  <c r="L119" i="32"/>
  <c r="J119" i="32"/>
  <c r="H119" i="32"/>
  <c r="F119" i="32"/>
  <c r="D119" i="32"/>
  <c r="M118" i="32"/>
  <c r="L118" i="32"/>
  <c r="J118" i="32"/>
  <c r="H118" i="32"/>
  <c r="F118" i="32"/>
  <c r="D118" i="32"/>
  <c r="M117" i="32"/>
  <c r="L117" i="32"/>
  <c r="J117" i="32"/>
  <c r="H117" i="32"/>
  <c r="F117" i="32"/>
  <c r="D117" i="32"/>
  <c r="M116" i="32"/>
  <c r="L116" i="32"/>
  <c r="J116" i="32"/>
  <c r="H116" i="32"/>
  <c r="F116" i="32"/>
  <c r="D116" i="32"/>
  <c r="M115" i="32"/>
  <c r="L115" i="32"/>
  <c r="J115" i="32"/>
  <c r="H115" i="32"/>
  <c r="F115" i="32"/>
  <c r="D115" i="32"/>
  <c r="M114" i="32"/>
  <c r="L114" i="32"/>
  <c r="J114" i="32"/>
  <c r="H114" i="32"/>
  <c r="F114" i="32"/>
  <c r="D114" i="32"/>
  <c r="M113" i="32"/>
  <c r="L113" i="32"/>
  <c r="J113" i="32"/>
  <c r="H113" i="32"/>
  <c r="F113" i="32"/>
  <c r="D113" i="32"/>
  <c r="M112" i="32"/>
  <c r="L112" i="32"/>
  <c r="J112" i="32"/>
  <c r="H112" i="32"/>
  <c r="F112" i="32"/>
  <c r="D112" i="32"/>
  <c r="M111" i="32"/>
  <c r="L111" i="32"/>
  <c r="J111" i="32"/>
  <c r="H111" i="32"/>
  <c r="F111" i="32"/>
  <c r="D111" i="32"/>
  <c r="M110" i="32"/>
  <c r="L110" i="32"/>
  <c r="J110" i="32"/>
  <c r="H110" i="32"/>
  <c r="F110" i="32"/>
  <c r="D110" i="32"/>
  <c r="M109" i="32"/>
  <c r="L109" i="32"/>
  <c r="J109" i="32"/>
  <c r="H109" i="32"/>
  <c r="F109" i="32"/>
  <c r="D109" i="32"/>
  <c r="M108" i="32"/>
  <c r="L108" i="32"/>
  <c r="J108" i="32"/>
  <c r="H108" i="32"/>
  <c r="F108" i="32"/>
  <c r="D108" i="32"/>
  <c r="M107" i="32"/>
  <c r="L107" i="32"/>
  <c r="J107" i="32"/>
  <c r="H107" i="32"/>
  <c r="F107" i="32"/>
  <c r="D107" i="32"/>
  <c r="M106" i="32"/>
  <c r="L106" i="32"/>
  <c r="J106" i="32"/>
  <c r="H106" i="32"/>
  <c r="F106" i="32"/>
  <c r="D106" i="32"/>
  <c r="M105" i="32"/>
  <c r="L105" i="32"/>
  <c r="J105" i="32"/>
  <c r="H105" i="32"/>
  <c r="F105" i="32"/>
  <c r="D105" i="32"/>
  <c r="M104" i="32"/>
  <c r="L104" i="32"/>
  <c r="J104" i="32"/>
  <c r="H104" i="32"/>
  <c r="F104" i="32"/>
  <c r="D104" i="32"/>
  <c r="M103" i="32"/>
  <c r="L103" i="32"/>
  <c r="J103" i="32"/>
  <c r="H103" i="32"/>
  <c r="F103" i="32"/>
  <c r="D103" i="32"/>
  <c r="M102" i="32"/>
  <c r="L102" i="32"/>
  <c r="J102" i="32"/>
  <c r="H102" i="32"/>
  <c r="F102" i="32"/>
  <c r="D102" i="32"/>
  <c r="M101" i="32"/>
  <c r="L101" i="32"/>
  <c r="J101" i="32"/>
  <c r="H101" i="32"/>
  <c r="F101" i="32"/>
  <c r="D101" i="32"/>
  <c r="M100" i="32"/>
  <c r="L100" i="32"/>
  <c r="J100" i="32"/>
  <c r="H100" i="32"/>
  <c r="F100" i="32"/>
  <c r="D100" i="32"/>
  <c r="M99" i="32"/>
  <c r="L99" i="32"/>
  <c r="J99" i="32"/>
  <c r="H99" i="32"/>
  <c r="F99" i="32"/>
  <c r="D99" i="32"/>
  <c r="M98" i="32"/>
  <c r="L98" i="32"/>
  <c r="J98" i="32"/>
  <c r="H98" i="32"/>
  <c r="F98" i="32"/>
  <c r="D98" i="32"/>
  <c r="M97" i="32"/>
  <c r="L97" i="32"/>
  <c r="J97" i="32"/>
  <c r="H97" i="32"/>
  <c r="F97" i="32"/>
  <c r="D97" i="32"/>
  <c r="M96" i="32"/>
  <c r="L96" i="32"/>
  <c r="J96" i="32"/>
  <c r="H96" i="32"/>
  <c r="F96" i="32"/>
  <c r="D96" i="32"/>
  <c r="M95" i="32"/>
  <c r="L95" i="32"/>
  <c r="J95" i="32"/>
  <c r="H95" i="32"/>
  <c r="F95" i="32"/>
  <c r="D95" i="32"/>
  <c r="M94" i="32"/>
  <c r="L94" i="32"/>
  <c r="J94" i="32"/>
  <c r="H94" i="32"/>
  <c r="F94" i="32"/>
  <c r="D94" i="32"/>
  <c r="M93" i="32"/>
  <c r="L93" i="32"/>
  <c r="J93" i="32"/>
  <c r="H93" i="32"/>
  <c r="F93" i="32"/>
  <c r="D93" i="32"/>
  <c r="M92" i="32"/>
  <c r="L92" i="32"/>
  <c r="J92" i="32"/>
  <c r="H92" i="32"/>
  <c r="F92" i="32"/>
  <c r="D92" i="32"/>
  <c r="M91" i="32"/>
  <c r="L91" i="32"/>
  <c r="J91" i="32"/>
  <c r="H91" i="32"/>
  <c r="F91" i="32"/>
  <c r="D91" i="32"/>
  <c r="M90" i="32"/>
  <c r="L90" i="32"/>
  <c r="J90" i="32"/>
  <c r="H90" i="32"/>
  <c r="F90" i="32"/>
  <c r="D90" i="32"/>
  <c r="M89" i="32"/>
  <c r="L89" i="32"/>
  <c r="J89" i="32"/>
  <c r="H89" i="32"/>
  <c r="F89" i="32"/>
  <c r="D89" i="32"/>
  <c r="M88" i="32"/>
  <c r="L88" i="32"/>
  <c r="J88" i="32"/>
  <c r="H88" i="32"/>
  <c r="F88" i="32"/>
  <c r="D88" i="32"/>
  <c r="M87" i="32"/>
  <c r="L87" i="32"/>
  <c r="J87" i="32"/>
  <c r="H87" i="32"/>
  <c r="F87" i="32"/>
  <c r="D87" i="32"/>
  <c r="M86" i="32"/>
  <c r="L86" i="32"/>
  <c r="J86" i="32"/>
  <c r="H86" i="32"/>
  <c r="F86" i="32"/>
  <c r="D86" i="32"/>
  <c r="M85" i="32"/>
  <c r="L85" i="32"/>
  <c r="J85" i="32"/>
  <c r="H85" i="32"/>
  <c r="F85" i="32"/>
  <c r="D85" i="32"/>
  <c r="M84" i="32"/>
  <c r="L84" i="32"/>
  <c r="J84" i="32"/>
  <c r="H84" i="32"/>
  <c r="F84" i="32"/>
  <c r="D84" i="32"/>
  <c r="M83" i="32"/>
  <c r="L83" i="32"/>
  <c r="J83" i="32"/>
  <c r="H83" i="32"/>
  <c r="F83" i="32"/>
  <c r="D83" i="32"/>
  <c r="M82" i="32"/>
  <c r="L82" i="32"/>
  <c r="J82" i="32"/>
  <c r="H82" i="32"/>
  <c r="F82" i="32"/>
  <c r="D82" i="32"/>
  <c r="M81" i="32"/>
  <c r="L81" i="32"/>
  <c r="J81" i="32"/>
  <c r="H81" i="32"/>
  <c r="F81" i="32"/>
  <c r="D81" i="32"/>
  <c r="M80" i="32"/>
  <c r="L80" i="32"/>
  <c r="J80" i="32"/>
  <c r="H80" i="32"/>
  <c r="F80" i="32"/>
  <c r="D80" i="32"/>
  <c r="M79" i="32"/>
  <c r="L79" i="32"/>
  <c r="J79" i="32"/>
  <c r="H79" i="32"/>
  <c r="F79" i="32"/>
  <c r="D79" i="32"/>
  <c r="M78" i="32"/>
  <c r="L78" i="32"/>
  <c r="J78" i="32"/>
  <c r="H78" i="32"/>
  <c r="F78" i="32"/>
  <c r="D78" i="32"/>
  <c r="M77" i="32"/>
  <c r="L77" i="32"/>
  <c r="J77" i="32"/>
  <c r="H77" i="32"/>
  <c r="F77" i="32"/>
  <c r="D77" i="32"/>
  <c r="M76" i="32"/>
  <c r="L76" i="32"/>
  <c r="J76" i="32"/>
  <c r="H76" i="32"/>
  <c r="F76" i="32"/>
  <c r="D76" i="32"/>
  <c r="M75" i="32"/>
  <c r="L75" i="32"/>
  <c r="J75" i="32"/>
  <c r="H75" i="32"/>
  <c r="F75" i="32"/>
  <c r="D75" i="32"/>
  <c r="M74" i="32"/>
  <c r="L74" i="32"/>
  <c r="J74" i="32"/>
  <c r="H74" i="32"/>
  <c r="F74" i="32"/>
  <c r="D74" i="32"/>
  <c r="M73" i="32"/>
  <c r="L73" i="32"/>
  <c r="J73" i="32"/>
  <c r="H73" i="32"/>
  <c r="F73" i="32"/>
  <c r="D73" i="32"/>
  <c r="M72" i="32"/>
  <c r="L72" i="32"/>
  <c r="J72" i="32"/>
  <c r="H72" i="32"/>
  <c r="F72" i="32"/>
  <c r="D72" i="32"/>
  <c r="M71" i="32"/>
  <c r="L71" i="32"/>
  <c r="J71" i="32"/>
  <c r="H71" i="32"/>
  <c r="F71" i="32"/>
  <c r="D71" i="32"/>
  <c r="M70" i="32"/>
  <c r="L70" i="32"/>
  <c r="J70" i="32"/>
  <c r="H70" i="32"/>
  <c r="F70" i="32"/>
  <c r="D70" i="32"/>
  <c r="M69" i="32"/>
  <c r="L69" i="32"/>
  <c r="J69" i="32"/>
  <c r="H69" i="32"/>
  <c r="F69" i="32"/>
  <c r="D69" i="32"/>
  <c r="M68" i="32"/>
  <c r="L68" i="32"/>
  <c r="J68" i="32"/>
  <c r="H68" i="32"/>
  <c r="F68" i="32"/>
  <c r="D68" i="32"/>
  <c r="M67" i="32"/>
  <c r="L67" i="32"/>
  <c r="J67" i="32"/>
  <c r="H67" i="32"/>
  <c r="F67" i="32"/>
  <c r="D67" i="32"/>
  <c r="M66" i="32"/>
  <c r="L66" i="32"/>
  <c r="J66" i="32"/>
  <c r="H66" i="32"/>
  <c r="F66" i="32"/>
  <c r="D66" i="32"/>
  <c r="M65" i="32"/>
  <c r="L65" i="32"/>
  <c r="J65" i="32"/>
  <c r="H65" i="32"/>
  <c r="F65" i="32"/>
  <c r="D65" i="32"/>
  <c r="M64" i="32"/>
  <c r="L64" i="32"/>
  <c r="J64" i="32"/>
  <c r="H64" i="32"/>
  <c r="F64" i="32"/>
  <c r="D64" i="32"/>
  <c r="M63" i="32"/>
  <c r="L63" i="32"/>
  <c r="J63" i="32"/>
  <c r="H63" i="32"/>
  <c r="F63" i="32"/>
  <c r="D63" i="32"/>
  <c r="M62" i="32"/>
  <c r="L62" i="32"/>
  <c r="J62" i="32"/>
  <c r="H62" i="32"/>
  <c r="F62" i="32"/>
  <c r="D62" i="32"/>
  <c r="M61" i="32"/>
  <c r="L61" i="32"/>
  <c r="J61" i="32"/>
  <c r="H61" i="32"/>
  <c r="F61" i="32"/>
  <c r="D61" i="32"/>
  <c r="M60" i="32"/>
  <c r="L60" i="32"/>
  <c r="J60" i="32"/>
  <c r="H60" i="32"/>
  <c r="F60" i="32"/>
  <c r="D60" i="32"/>
  <c r="M59" i="32"/>
  <c r="L59" i="32"/>
  <c r="J59" i="32"/>
  <c r="H59" i="32"/>
  <c r="F59" i="32"/>
  <c r="D59" i="32"/>
  <c r="M58" i="32"/>
  <c r="L58" i="32"/>
  <c r="J58" i="32"/>
  <c r="H58" i="32"/>
  <c r="F58" i="32"/>
  <c r="D58" i="32"/>
  <c r="M57" i="32"/>
  <c r="L57" i="32"/>
  <c r="J57" i="32"/>
  <c r="H57" i="32"/>
  <c r="F57" i="32"/>
  <c r="D57" i="32"/>
  <c r="M56" i="32"/>
  <c r="L56" i="32"/>
  <c r="J56" i="32"/>
  <c r="H56" i="32"/>
  <c r="F56" i="32"/>
  <c r="D56" i="32"/>
  <c r="M55" i="32"/>
  <c r="L55" i="32"/>
  <c r="J55" i="32"/>
  <c r="H55" i="32"/>
  <c r="F55" i="32"/>
  <c r="D55" i="32"/>
  <c r="M54" i="32"/>
  <c r="L54" i="32"/>
  <c r="J54" i="32"/>
  <c r="H54" i="32"/>
  <c r="F54" i="32"/>
  <c r="D54" i="32"/>
  <c r="M53" i="32"/>
  <c r="L53" i="32"/>
  <c r="J53" i="32"/>
  <c r="H53" i="32"/>
  <c r="F53" i="32"/>
  <c r="D53" i="32"/>
  <c r="M52" i="32"/>
  <c r="L52" i="32"/>
  <c r="J52" i="32"/>
  <c r="H52" i="32"/>
  <c r="F52" i="32"/>
  <c r="D52" i="32"/>
  <c r="M51" i="32"/>
  <c r="L51" i="32"/>
  <c r="J51" i="32"/>
  <c r="H51" i="32"/>
  <c r="F51" i="32"/>
  <c r="D51" i="32"/>
  <c r="M50" i="32"/>
  <c r="L50" i="32"/>
  <c r="J50" i="32"/>
  <c r="H50" i="32"/>
  <c r="F50" i="32"/>
  <c r="D50" i="32"/>
  <c r="M49" i="32"/>
  <c r="L49" i="32"/>
  <c r="J49" i="32"/>
  <c r="H49" i="32"/>
  <c r="F49" i="32"/>
  <c r="D49" i="32"/>
  <c r="M48" i="32"/>
  <c r="L48" i="32"/>
  <c r="J48" i="32"/>
  <c r="H48" i="32"/>
  <c r="F48" i="32"/>
  <c r="D48" i="32"/>
  <c r="M47" i="32"/>
  <c r="L47" i="32"/>
  <c r="J47" i="32"/>
  <c r="H47" i="32"/>
  <c r="F47" i="32"/>
  <c r="D47" i="32"/>
  <c r="M46" i="32"/>
  <c r="L46" i="32"/>
  <c r="J46" i="32"/>
  <c r="H46" i="32"/>
  <c r="F46" i="32"/>
  <c r="D46" i="32"/>
  <c r="M45" i="32"/>
  <c r="L45" i="32"/>
  <c r="J45" i="32"/>
  <c r="H45" i="32"/>
  <c r="F45" i="32"/>
  <c r="D45" i="32"/>
  <c r="M44" i="32"/>
  <c r="L44" i="32"/>
  <c r="J44" i="32"/>
  <c r="H44" i="32"/>
  <c r="F44" i="32"/>
  <c r="D44" i="32"/>
  <c r="M43" i="32"/>
  <c r="L43" i="32"/>
  <c r="J43" i="32"/>
  <c r="H43" i="32"/>
  <c r="F43" i="32"/>
  <c r="D43" i="32"/>
  <c r="M42" i="32"/>
  <c r="L42" i="32"/>
  <c r="J42" i="32"/>
  <c r="H42" i="32"/>
  <c r="F42" i="32"/>
  <c r="D42" i="32"/>
  <c r="M41" i="32"/>
  <c r="L41" i="32"/>
  <c r="J41" i="32"/>
  <c r="H41" i="32"/>
  <c r="F41" i="32"/>
  <c r="D41" i="32"/>
  <c r="M40" i="32"/>
  <c r="L40" i="32"/>
  <c r="J40" i="32"/>
  <c r="H40" i="32"/>
  <c r="F40" i="32"/>
  <c r="D40" i="32"/>
  <c r="M39" i="32"/>
  <c r="L39" i="32"/>
  <c r="J39" i="32"/>
  <c r="H39" i="32"/>
  <c r="F39" i="32"/>
  <c r="D39" i="32"/>
  <c r="M38" i="32"/>
  <c r="L38" i="32"/>
  <c r="J38" i="32"/>
  <c r="H38" i="32"/>
  <c r="F38" i="32"/>
  <c r="D38" i="32"/>
  <c r="M37" i="32"/>
  <c r="L37" i="32"/>
  <c r="J37" i="32"/>
  <c r="H37" i="32"/>
  <c r="F37" i="32"/>
  <c r="D37" i="32"/>
  <c r="M36" i="32"/>
  <c r="L36" i="32"/>
  <c r="J36" i="32"/>
  <c r="H36" i="32"/>
  <c r="F36" i="32"/>
  <c r="D36" i="32"/>
  <c r="M35" i="32"/>
  <c r="L35" i="32"/>
  <c r="J35" i="32"/>
  <c r="H35" i="32"/>
  <c r="F35" i="32"/>
  <c r="D35" i="32"/>
  <c r="M34" i="32"/>
  <c r="L34" i="32"/>
  <c r="J34" i="32"/>
  <c r="H34" i="32"/>
  <c r="F34" i="32"/>
  <c r="D34" i="32"/>
  <c r="M33" i="32"/>
  <c r="L33" i="32"/>
  <c r="J33" i="32"/>
  <c r="H33" i="32"/>
  <c r="F33" i="32"/>
  <c r="D33" i="32"/>
  <c r="M32" i="32"/>
  <c r="L32" i="32"/>
  <c r="J32" i="32"/>
  <c r="H32" i="32"/>
  <c r="F32" i="32"/>
  <c r="D32" i="32"/>
  <c r="M31" i="32"/>
  <c r="L31" i="32"/>
  <c r="J31" i="32"/>
  <c r="H31" i="32"/>
  <c r="F31" i="32"/>
  <c r="D31" i="32"/>
  <c r="M30" i="32"/>
  <c r="L30" i="32"/>
  <c r="J30" i="32"/>
  <c r="H30" i="32"/>
  <c r="F30" i="32"/>
  <c r="D30" i="32"/>
  <c r="M29" i="32"/>
  <c r="L29" i="32"/>
  <c r="J29" i="32"/>
  <c r="H29" i="32"/>
  <c r="F29" i="32"/>
  <c r="D29" i="32"/>
  <c r="M28" i="32"/>
  <c r="L28" i="32"/>
  <c r="J28" i="32"/>
  <c r="H28" i="32"/>
  <c r="F28" i="32"/>
  <c r="D28" i="32"/>
  <c r="M27" i="32"/>
  <c r="L27" i="32"/>
  <c r="J27" i="32"/>
  <c r="H27" i="32"/>
  <c r="F27" i="32"/>
  <c r="D27" i="32"/>
  <c r="M26" i="32"/>
  <c r="L26" i="32"/>
  <c r="J26" i="32"/>
  <c r="H26" i="32"/>
  <c r="F26" i="32"/>
  <c r="D26" i="32"/>
  <c r="M25" i="32"/>
  <c r="L25" i="32"/>
  <c r="J25" i="32"/>
  <c r="H25" i="32"/>
  <c r="F25" i="32"/>
  <c r="D25" i="32"/>
  <c r="M24" i="32"/>
  <c r="L24" i="32"/>
  <c r="J24" i="32"/>
  <c r="H24" i="32"/>
  <c r="F24" i="32"/>
  <c r="D24" i="32"/>
  <c r="M23" i="32"/>
  <c r="L23" i="32"/>
  <c r="J23" i="32"/>
  <c r="H23" i="32"/>
  <c r="F23" i="32"/>
  <c r="D23" i="32"/>
  <c r="M22" i="32"/>
  <c r="L22" i="32"/>
  <c r="J22" i="32"/>
  <c r="H22" i="32"/>
  <c r="F22" i="32"/>
  <c r="D22" i="32"/>
  <c r="M21" i="32"/>
  <c r="L21" i="32"/>
  <c r="J21" i="32"/>
  <c r="H21" i="32"/>
  <c r="F21" i="32"/>
  <c r="D21" i="32"/>
  <c r="M20" i="32"/>
  <c r="L20" i="32"/>
  <c r="J20" i="32"/>
  <c r="H20" i="32"/>
  <c r="F20" i="32"/>
  <c r="D20" i="32"/>
  <c r="M19" i="32"/>
  <c r="L19" i="32"/>
  <c r="J19" i="32"/>
  <c r="H19" i="32"/>
  <c r="F19" i="32"/>
  <c r="D19" i="32"/>
  <c r="M18" i="32"/>
  <c r="L18" i="32"/>
  <c r="J18" i="32"/>
  <c r="H18" i="32"/>
  <c r="F18" i="32"/>
  <c r="D18" i="32"/>
  <c r="M17" i="32"/>
  <c r="L17" i="32"/>
  <c r="J17" i="32"/>
  <c r="H17" i="32"/>
  <c r="F17" i="32"/>
  <c r="D17" i="32"/>
  <c r="M16" i="32"/>
  <c r="L16" i="32"/>
  <c r="J16" i="32"/>
  <c r="H16" i="32"/>
  <c r="F16" i="32"/>
  <c r="D16" i="32"/>
  <c r="M15" i="32"/>
  <c r="L15" i="32"/>
  <c r="J15" i="32"/>
  <c r="H15" i="32"/>
  <c r="F15" i="32"/>
  <c r="D15" i="32"/>
  <c r="M14" i="32"/>
  <c r="L14" i="32"/>
  <c r="J14" i="32"/>
  <c r="H14" i="32"/>
  <c r="F14" i="32"/>
  <c r="D14" i="32"/>
  <c r="M13" i="32"/>
  <c r="L13" i="32"/>
  <c r="J13" i="32"/>
  <c r="H13" i="32"/>
  <c r="F13" i="32"/>
  <c r="D13" i="32"/>
  <c r="M12" i="32"/>
  <c r="L12" i="32"/>
  <c r="J12" i="32"/>
  <c r="H12" i="32"/>
  <c r="F12" i="32"/>
  <c r="D12" i="32"/>
  <c r="M11" i="32"/>
  <c r="L11" i="32"/>
  <c r="J11" i="32"/>
  <c r="H11" i="32"/>
  <c r="F11" i="32"/>
  <c r="D11" i="32"/>
  <c r="M10" i="32"/>
  <c r="L10" i="32"/>
  <c r="J10" i="32"/>
  <c r="H10" i="32"/>
  <c r="F10" i="32"/>
  <c r="D10" i="32"/>
  <c r="M9" i="32"/>
  <c r="L9" i="32"/>
  <c r="J9" i="32"/>
  <c r="H9" i="32"/>
  <c r="F9" i="32"/>
  <c r="D9" i="32"/>
  <c r="M8" i="32"/>
  <c r="L8" i="32"/>
  <c r="J8" i="32"/>
  <c r="H8" i="32"/>
  <c r="F8" i="32"/>
  <c r="D8" i="32"/>
  <c r="M7" i="32"/>
  <c r="L7" i="32"/>
  <c r="J7" i="32"/>
  <c r="H7" i="32"/>
  <c r="F7" i="32"/>
  <c r="D7" i="32"/>
  <c r="B7" i="32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B367" i="32" s="1"/>
  <c r="B368" i="32" s="1"/>
  <c r="B369" i="32" s="1"/>
  <c r="B370" i="32" s="1"/>
  <c r="B371" i="32" s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B475" i="32" s="1"/>
  <c r="B476" i="32" s="1"/>
  <c r="B477" i="32" s="1"/>
  <c r="B478" i="32" s="1"/>
  <c r="B479" i="32" s="1"/>
  <c r="B480" i="32" s="1"/>
  <c r="B481" i="32" s="1"/>
  <c r="B482" i="32" s="1"/>
  <c r="B483" i="32" s="1"/>
  <c r="B484" i="32" s="1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B510" i="32" s="1"/>
  <c r="B511" i="32" s="1"/>
  <c r="B512" i="32" s="1"/>
  <c r="B513" i="32" s="1"/>
  <c r="B514" i="32" s="1"/>
  <c r="B515" i="32" s="1"/>
  <c r="B516" i="32" s="1"/>
  <c r="B517" i="32" s="1"/>
  <c r="B518" i="32" s="1"/>
  <c r="B519" i="32" s="1"/>
  <c r="B520" i="32" s="1"/>
  <c r="B521" i="32" s="1"/>
  <c r="B522" i="32" s="1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B540" i="32" s="1"/>
  <c r="B541" i="32" s="1"/>
  <c r="B542" i="32" s="1"/>
  <c r="B543" i="32" s="1"/>
  <c r="B544" i="32" s="1"/>
  <c r="B545" i="32" s="1"/>
  <c r="B546" i="32" s="1"/>
  <c r="B547" i="32" s="1"/>
  <c r="B548" i="32" s="1"/>
  <c r="B549" i="32" s="1"/>
  <c r="B550" i="32" s="1"/>
  <c r="B551" i="32" s="1"/>
  <c r="B552" i="32" s="1"/>
  <c r="B553" i="32" s="1"/>
  <c r="B554" i="32" s="1"/>
  <c r="B555" i="32" s="1"/>
  <c r="B556" i="32" s="1"/>
  <c r="B557" i="32" s="1"/>
  <c r="B558" i="32" s="1"/>
  <c r="B559" i="32" s="1"/>
  <c r="B560" i="32" s="1"/>
  <c r="B561" i="32" s="1"/>
  <c r="B562" i="32" s="1"/>
  <c r="B563" i="32" s="1"/>
  <c r="B564" i="32" s="1"/>
  <c r="B565" i="32" s="1"/>
  <c r="B566" i="32" s="1"/>
  <c r="B567" i="32" s="1"/>
  <c r="B568" i="32" s="1"/>
  <c r="B569" i="32" s="1"/>
  <c r="B570" i="32" s="1"/>
  <c r="B571" i="32" s="1"/>
  <c r="B572" i="32" s="1"/>
  <c r="B573" i="32" s="1"/>
  <c r="B574" i="32" s="1"/>
  <c r="B575" i="32" s="1"/>
  <c r="B576" i="32" s="1"/>
  <c r="B577" i="32" s="1"/>
  <c r="B578" i="32" s="1"/>
  <c r="B579" i="32" s="1"/>
  <c r="B580" i="32" s="1"/>
  <c r="B581" i="32" s="1"/>
  <c r="B582" i="32" s="1"/>
  <c r="B583" i="32" s="1"/>
  <c r="B584" i="32" s="1"/>
  <c r="B585" i="32" s="1"/>
  <c r="B586" i="32" s="1"/>
  <c r="B587" i="32" s="1"/>
  <c r="B588" i="32" s="1"/>
  <c r="B589" i="32" s="1"/>
  <c r="B590" i="32" s="1"/>
  <c r="B591" i="32" s="1"/>
  <c r="B592" i="32" s="1"/>
  <c r="B593" i="32" s="1"/>
  <c r="B594" i="32" s="1"/>
  <c r="B595" i="32" s="1"/>
  <c r="B596" i="32" s="1"/>
  <c r="B597" i="32" s="1"/>
  <c r="B598" i="32" s="1"/>
  <c r="B599" i="32" s="1"/>
  <c r="B600" i="32" s="1"/>
  <c r="B601" i="32" s="1"/>
  <c r="B602" i="32" s="1"/>
  <c r="B603" i="32" s="1"/>
  <c r="B604" i="32" s="1"/>
  <c r="B605" i="32" s="1"/>
  <c r="B606" i="32" s="1"/>
  <c r="B607" i="32" s="1"/>
  <c r="B608" i="32" s="1"/>
  <c r="B609" i="32" s="1"/>
  <c r="B610" i="32" s="1"/>
  <c r="B611" i="32" s="1"/>
  <c r="B612" i="32" s="1"/>
  <c r="B613" i="32" s="1"/>
  <c r="B614" i="32" s="1"/>
  <c r="B615" i="32" s="1"/>
  <c r="B616" i="32" s="1"/>
  <c r="B617" i="32" s="1"/>
  <c r="B618" i="32" s="1"/>
  <c r="B619" i="32" s="1"/>
  <c r="B620" i="32" s="1"/>
  <c r="B621" i="32" s="1"/>
  <c r="B622" i="32" s="1"/>
  <c r="B623" i="32" s="1"/>
  <c r="B624" i="32" s="1"/>
  <c r="B625" i="32" s="1"/>
  <c r="B626" i="32" s="1"/>
  <c r="B627" i="32" s="1"/>
  <c r="B628" i="32" s="1"/>
  <c r="B629" i="32" s="1"/>
  <c r="B630" i="32" s="1"/>
  <c r="B631" i="32" s="1"/>
  <c r="B632" i="32" s="1"/>
  <c r="B633" i="32" s="1"/>
  <c r="B634" i="32" s="1"/>
  <c r="B635" i="32" s="1"/>
  <c r="B636" i="32" s="1"/>
  <c r="B637" i="32" s="1"/>
  <c r="B638" i="32" s="1"/>
  <c r="B639" i="32" s="1"/>
  <c r="B640" i="32" s="1"/>
  <c r="B641" i="32" s="1"/>
  <c r="B642" i="32" s="1"/>
  <c r="B643" i="32" s="1"/>
  <c r="B644" i="32" s="1"/>
  <c r="B645" i="32" s="1"/>
  <c r="B646" i="32" s="1"/>
  <c r="B647" i="32" s="1"/>
  <c r="B648" i="32" s="1"/>
  <c r="B649" i="32" s="1"/>
  <c r="B650" i="32" s="1"/>
  <c r="B651" i="32" s="1"/>
  <c r="B652" i="32" s="1"/>
  <c r="B653" i="32" s="1"/>
  <c r="B654" i="32" s="1"/>
  <c r="B655" i="32" s="1"/>
  <c r="B656" i="32" s="1"/>
  <c r="B657" i="32" s="1"/>
  <c r="B658" i="32" s="1"/>
  <c r="B659" i="32" s="1"/>
  <c r="B660" i="32" s="1"/>
  <c r="B661" i="32" s="1"/>
  <c r="B662" i="32" s="1"/>
  <c r="B663" i="32" s="1"/>
  <c r="B664" i="32" s="1"/>
  <c r="B665" i="32" s="1"/>
  <c r="B666" i="32" s="1"/>
  <c r="B667" i="32" s="1"/>
  <c r="B668" i="32" s="1"/>
  <c r="B669" i="32" s="1"/>
  <c r="B670" i="32" s="1"/>
  <c r="B671" i="32" s="1"/>
  <c r="B672" i="32" s="1"/>
  <c r="B673" i="32" s="1"/>
  <c r="B674" i="32" s="1"/>
  <c r="B675" i="32" s="1"/>
  <c r="B676" i="32" s="1"/>
  <c r="B677" i="32" s="1"/>
  <c r="B678" i="32" s="1"/>
  <c r="B679" i="32" s="1"/>
  <c r="B680" i="32" s="1"/>
  <c r="B681" i="32" s="1"/>
  <c r="B682" i="32" s="1"/>
  <c r="B683" i="32" s="1"/>
  <c r="B684" i="32" s="1"/>
  <c r="B685" i="32" s="1"/>
  <c r="B686" i="32" s="1"/>
  <c r="B687" i="32" s="1"/>
  <c r="B688" i="32" s="1"/>
  <c r="B689" i="32" s="1"/>
  <c r="B690" i="32" s="1"/>
  <c r="B691" i="32" s="1"/>
  <c r="B692" i="32" s="1"/>
  <c r="B693" i="32" s="1"/>
  <c r="B694" i="32" s="1"/>
  <c r="B695" i="32" s="1"/>
  <c r="B696" i="32" s="1"/>
  <c r="B697" i="32" s="1"/>
  <c r="B698" i="32" s="1"/>
  <c r="B699" i="32" s="1"/>
  <c r="B700" i="32" s="1"/>
  <c r="B701" i="32" s="1"/>
  <c r="B702" i="32" s="1"/>
  <c r="B703" i="32" s="1"/>
  <c r="B704" i="32" s="1"/>
  <c r="B705" i="32" s="1"/>
  <c r="B706" i="32" s="1"/>
  <c r="B707" i="32" s="1"/>
  <c r="B708" i="32" s="1"/>
  <c r="B709" i="32" s="1"/>
  <c r="B710" i="32" s="1"/>
  <c r="B711" i="32" s="1"/>
  <c r="B712" i="32" s="1"/>
  <c r="B713" i="32" s="1"/>
  <c r="B714" i="32" s="1"/>
  <c r="B715" i="32" s="1"/>
  <c r="B716" i="32" s="1"/>
  <c r="B717" i="32" s="1"/>
  <c r="B718" i="32" s="1"/>
  <c r="B719" i="32" s="1"/>
  <c r="B720" i="32" s="1"/>
  <c r="B721" i="32" s="1"/>
  <c r="B722" i="32" s="1"/>
  <c r="B723" i="32" s="1"/>
  <c r="B724" i="32" s="1"/>
  <c r="B725" i="32" s="1"/>
  <c r="B726" i="32" s="1"/>
  <c r="B727" i="32" s="1"/>
  <c r="B728" i="32" s="1"/>
  <c r="B729" i="32" s="1"/>
  <c r="B730" i="32" s="1"/>
  <c r="B731" i="32" s="1"/>
  <c r="B732" i="32" s="1"/>
  <c r="B733" i="32" s="1"/>
  <c r="B734" i="32" s="1"/>
  <c r="B735" i="32" s="1"/>
  <c r="B736" i="32" s="1"/>
  <c r="B737" i="32" s="1"/>
  <c r="B738" i="32" s="1"/>
  <c r="B739" i="32" s="1"/>
  <c r="B740" i="32" s="1"/>
  <c r="B741" i="32" s="1"/>
  <c r="B742" i="32" s="1"/>
  <c r="B743" i="32" s="1"/>
  <c r="B744" i="32" s="1"/>
  <c r="B745" i="32" s="1"/>
  <c r="B746" i="32" s="1"/>
  <c r="B747" i="32" s="1"/>
  <c r="B748" i="32" s="1"/>
  <c r="B749" i="32" s="1"/>
  <c r="B750" i="32" s="1"/>
  <c r="B751" i="32" s="1"/>
  <c r="B752" i="32" s="1"/>
  <c r="B753" i="32" s="1"/>
  <c r="B754" i="32" s="1"/>
  <c r="B755" i="32" s="1"/>
  <c r="B756" i="32" s="1"/>
  <c r="B757" i="32" s="1"/>
  <c r="B758" i="32" s="1"/>
  <c r="B759" i="32" s="1"/>
  <c r="B760" i="32" s="1"/>
  <c r="B761" i="32" s="1"/>
  <c r="B762" i="32" s="1"/>
  <c r="B763" i="32" s="1"/>
  <c r="B764" i="32" s="1"/>
  <c r="B765" i="32" s="1"/>
  <c r="B766" i="32" s="1"/>
  <c r="B767" i="32" s="1"/>
  <c r="B768" i="32" s="1"/>
  <c r="B769" i="32" s="1"/>
  <c r="B770" i="32" s="1"/>
  <c r="B771" i="32" s="1"/>
  <c r="B772" i="32" s="1"/>
  <c r="B773" i="32" s="1"/>
  <c r="B774" i="32" s="1"/>
  <c r="B775" i="32" s="1"/>
  <c r="B776" i="32" s="1"/>
  <c r="B777" i="32" s="1"/>
  <c r="B778" i="32" s="1"/>
  <c r="B779" i="32" s="1"/>
  <c r="B780" i="32" s="1"/>
  <c r="B781" i="32" s="1"/>
  <c r="B782" i="32" s="1"/>
  <c r="B783" i="32" s="1"/>
  <c r="B784" i="32" s="1"/>
  <c r="B785" i="32" s="1"/>
  <c r="B786" i="32" s="1"/>
  <c r="B787" i="32" s="1"/>
  <c r="B788" i="32" s="1"/>
  <c r="B789" i="32" s="1"/>
  <c r="B790" i="32" s="1"/>
  <c r="B791" i="32" s="1"/>
  <c r="B792" i="32" s="1"/>
  <c r="B793" i="32" s="1"/>
  <c r="B794" i="32" s="1"/>
  <c r="B795" i="32" s="1"/>
  <c r="B796" i="32" s="1"/>
  <c r="B797" i="32" s="1"/>
  <c r="B798" i="32" s="1"/>
  <c r="B799" i="32" s="1"/>
  <c r="B800" i="32" s="1"/>
  <c r="B801" i="32" s="1"/>
  <c r="B802" i="32" s="1"/>
  <c r="B803" i="32" s="1"/>
  <c r="B804" i="32" s="1"/>
  <c r="B805" i="32" s="1"/>
  <c r="B806" i="32" s="1"/>
  <c r="B807" i="32" s="1"/>
  <c r="B808" i="32" s="1"/>
  <c r="B809" i="32" s="1"/>
  <c r="B810" i="32" s="1"/>
  <c r="B811" i="32" s="1"/>
  <c r="B812" i="32" s="1"/>
  <c r="B813" i="32" s="1"/>
  <c r="B814" i="32" s="1"/>
  <c r="B815" i="32" s="1"/>
  <c r="B816" i="32" s="1"/>
  <c r="B817" i="32" s="1"/>
  <c r="B818" i="32" s="1"/>
  <c r="B819" i="32" s="1"/>
  <c r="B820" i="32" s="1"/>
  <c r="B821" i="32" s="1"/>
  <c r="B822" i="32" s="1"/>
  <c r="B823" i="32" s="1"/>
  <c r="B824" i="32" s="1"/>
  <c r="B825" i="32" s="1"/>
  <c r="B826" i="32" s="1"/>
  <c r="B827" i="32" s="1"/>
  <c r="B828" i="32" s="1"/>
  <c r="B829" i="32" s="1"/>
  <c r="B830" i="32" s="1"/>
  <c r="B831" i="32" s="1"/>
  <c r="B832" i="32" s="1"/>
  <c r="B833" i="32" s="1"/>
  <c r="B834" i="32" s="1"/>
  <c r="B835" i="32" s="1"/>
  <c r="B836" i="32" s="1"/>
  <c r="B837" i="32" s="1"/>
  <c r="B838" i="32" s="1"/>
  <c r="B839" i="32" s="1"/>
  <c r="B840" i="32" s="1"/>
  <c r="B841" i="32" s="1"/>
  <c r="B842" i="32" s="1"/>
  <c r="B843" i="32" s="1"/>
  <c r="B844" i="32" s="1"/>
  <c r="B845" i="32" s="1"/>
  <c r="B846" i="32" s="1"/>
  <c r="B847" i="32" s="1"/>
  <c r="B848" i="32" s="1"/>
  <c r="B849" i="32" s="1"/>
  <c r="B850" i="32" s="1"/>
  <c r="B851" i="32" s="1"/>
  <c r="B852" i="32" s="1"/>
  <c r="B853" i="32" s="1"/>
  <c r="B854" i="32" s="1"/>
  <c r="B855" i="32" s="1"/>
  <c r="B856" i="32" s="1"/>
  <c r="B857" i="32" s="1"/>
  <c r="B858" i="32" s="1"/>
  <c r="B859" i="32" s="1"/>
  <c r="B860" i="32" s="1"/>
  <c r="B861" i="32" s="1"/>
  <c r="B862" i="32" s="1"/>
  <c r="B863" i="32" s="1"/>
  <c r="B864" i="32" s="1"/>
  <c r="B865" i="32" s="1"/>
  <c r="B866" i="32" s="1"/>
  <c r="B867" i="32" s="1"/>
  <c r="B868" i="32" s="1"/>
  <c r="B869" i="32" s="1"/>
  <c r="B870" i="32" s="1"/>
  <c r="B871" i="32" s="1"/>
  <c r="B872" i="32" s="1"/>
  <c r="B873" i="32" s="1"/>
  <c r="B874" i="32" s="1"/>
  <c r="B875" i="32" s="1"/>
  <c r="B876" i="32" s="1"/>
  <c r="B877" i="32" s="1"/>
  <c r="B878" i="32" s="1"/>
  <c r="B879" i="32" s="1"/>
  <c r="B880" i="32" s="1"/>
  <c r="B881" i="32" s="1"/>
  <c r="B882" i="32" s="1"/>
  <c r="B883" i="32" s="1"/>
  <c r="B884" i="32" s="1"/>
  <c r="B885" i="32" s="1"/>
  <c r="B886" i="32" s="1"/>
  <c r="B887" i="32" s="1"/>
  <c r="B888" i="32" s="1"/>
  <c r="B889" i="32" s="1"/>
  <c r="B890" i="32" s="1"/>
  <c r="B891" i="32" s="1"/>
  <c r="B892" i="32" s="1"/>
  <c r="B893" i="32" s="1"/>
  <c r="B894" i="32" s="1"/>
  <c r="B895" i="32" s="1"/>
  <c r="B896" i="32" s="1"/>
  <c r="B897" i="32" s="1"/>
  <c r="B898" i="32" s="1"/>
  <c r="B899" i="32" s="1"/>
  <c r="B900" i="32" s="1"/>
  <c r="B901" i="32" s="1"/>
  <c r="B902" i="32" s="1"/>
  <c r="B903" i="32" s="1"/>
  <c r="B904" i="32" s="1"/>
  <c r="B905" i="32" s="1"/>
  <c r="B906" i="32" s="1"/>
  <c r="B907" i="32" s="1"/>
  <c r="B908" i="32" s="1"/>
  <c r="B909" i="32" s="1"/>
  <c r="B910" i="32" s="1"/>
  <c r="B911" i="32" s="1"/>
  <c r="B912" i="32" s="1"/>
  <c r="B913" i="32" s="1"/>
  <c r="B914" i="32" s="1"/>
  <c r="B915" i="32" s="1"/>
  <c r="B916" i="32" s="1"/>
  <c r="B917" i="32" s="1"/>
  <c r="B918" i="32" s="1"/>
  <c r="B919" i="32" s="1"/>
  <c r="B920" i="32" s="1"/>
  <c r="B921" i="32" s="1"/>
  <c r="B922" i="32" s="1"/>
  <c r="B923" i="32" s="1"/>
  <c r="B924" i="32" s="1"/>
  <c r="B925" i="32" s="1"/>
  <c r="B926" i="32" s="1"/>
  <c r="B927" i="32" s="1"/>
  <c r="B928" i="32" s="1"/>
  <c r="B929" i="32" s="1"/>
  <c r="B930" i="32" s="1"/>
  <c r="B931" i="32" s="1"/>
  <c r="B932" i="32" s="1"/>
  <c r="B933" i="32" s="1"/>
  <c r="B934" i="32" s="1"/>
  <c r="B935" i="32" s="1"/>
  <c r="B936" i="32" s="1"/>
  <c r="B937" i="32" s="1"/>
  <c r="B938" i="32" s="1"/>
  <c r="B939" i="32" s="1"/>
  <c r="B940" i="32" s="1"/>
  <c r="B941" i="32" s="1"/>
  <c r="B942" i="32" s="1"/>
  <c r="B943" i="32" s="1"/>
  <c r="B944" i="32" s="1"/>
  <c r="B945" i="32" s="1"/>
  <c r="B946" i="32" s="1"/>
  <c r="B947" i="32" s="1"/>
  <c r="B948" i="32" s="1"/>
  <c r="B949" i="32" s="1"/>
  <c r="B950" i="32" s="1"/>
  <c r="B951" i="32" s="1"/>
  <c r="B952" i="32" s="1"/>
  <c r="B953" i="32" s="1"/>
  <c r="B954" i="32" s="1"/>
  <c r="B955" i="32" s="1"/>
  <c r="B956" i="32" s="1"/>
  <c r="B957" i="32" s="1"/>
  <c r="B958" i="32" s="1"/>
  <c r="B959" i="32" s="1"/>
  <c r="B960" i="32" s="1"/>
  <c r="B961" i="32" s="1"/>
  <c r="B962" i="32" s="1"/>
  <c r="B963" i="32" s="1"/>
  <c r="B964" i="32" s="1"/>
  <c r="B965" i="32" s="1"/>
  <c r="B966" i="32" s="1"/>
  <c r="B967" i="32" s="1"/>
  <c r="B968" i="32" s="1"/>
  <c r="B969" i="32" s="1"/>
  <c r="B970" i="32" s="1"/>
  <c r="B971" i="32" s="1"/>
  <c r="B972" i="32" s="1"/>
  <c r="B973" i="32" s="1"/>
  <c r="B974" i="32" s="1"/>
  <c r="B975" i="32" s="1"/>
  <c r="B976" i="32" s="1"/>
  <c r="B977" i="32" s="1"/>
  <c r="B978" i="32" s="1"/>
  <c r="B979" i="32" s="1"/>
  <c r="B980" i="32" s="1"/>
  <c r="B981" i="32" s="1"/>
  <c r="B982" i="32" s="1"/>
  <c r="B983" i="32" s="1"/>
  <c r="B984" i="32" s="1"/>
  <c r="B985" i="32" s="1"/>
  <c r="B986" i="32" s="1"/>
  <c r="B987" i="32" s="1"/>
  <c r="B988" i="32" s="1"/>
  <c r="B989" i="32" s="1"/>
  <c r="B990" i="32" s="1"/>
  <c r="B991" i="32" s="1"/>
  <c r="B992" i="32" s="1"/>
  <c r="B993" i="32" s="1"/>
  <c r="B994" i="32" s="1"/>
  <c r="B995" i="32" s="1"/>
  <c r="B996" i="32" s="1"/>
  <c r="B997" i="32" s="1"/>
  <c r="B998" i="32" s="1"/>
  <c r="B999" i="32" s="1"/>
  <c r="B1000" i="32" s="1"/>
  <c r="B1001" i="32" s="1"/>
  <c r="B1002" i="32" s="1"/>
  <c r="B1003" i="32" s="1"/>
  <c r="B1004" i="32" s="1"/>
  <c r="B1005" i="32" s="1"/>
  <c r="B1006" i="32" s="1"/>
  <c r="M6" i="32"/>
  <c r="L6" i="32"/>
  <c r="J6" i="32"/>
  <c r="I6" i="32"/>
  <c r="H6" i="32"/>
  <c r="G6" i="32"/>
  <c r="F6" i="32"/>
  <c r="E6" i="32"/>
  <c r="D6" i="32"/>
  <c r="C6" i="32"/>
  <c r="F7" i="31"/>
  <c r="F8" i="31" s="1"/>
  <c r="F9" i="31" s="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F27" i="31" s="1"/>
  <c r="F28" i="31" s="1"/>
  <c r="F29" i="31" s="1"/>
  <c r="F30" i="31" s="1"/>
  <c r="F31" i="31" s="1"/>
  <c r="F32" i="31" s="1"/>
  <c r="F33" i="31" s="1"/>
  <c r="F34" i="31" s="1"/>
  <c r="F35" i="31" s="1"/>
  <c r="F36" i="31" s="1"/>
  <c r="F37" i="31" s="1"/>
  <c r="F38" i="31" s="1"/>
  <c r="F39" i="31" s="1"/>
  <c r="F40" i="31" s="1"/>
  <c r="F41" i="31" s="1"/>
  <c r="F42" i="31" s="1"/>
  <c r="F43" i="31" s="1"/>
  <c r="F44" i="31" s="1"/>
  <c r="F45" i="31" s="1"/>
  <c r="F46" i="31" s="1"/>
  <c r="F47" i="31" s="1"/>
  <c r="F48" i="31" s="1"/>
  <c r="F49" i="31" s="1"/>
  <c r="F50" i="31" s="1"/>
  <c r="F51" i="31" s="1"/>
  <c r="F52" i="31" s="1"/>
  <c r="F53" i="31" s="1"/>
  <c r="F54" i="31" s="1"/>
  <c r="F55" i="31" s="1"/>
  <c r="F56" i="31" s="1"/>
  <c r="F57" i="31" s="1"/>
  <c r="F58" i="31" s="1"/>
  <c r="F59" i="31" s="1"/>
  <c r="F60" i="31" s="1"/>
  <c r="F61" i="31" s="1"/>
  <c r="F62" i="31" s="1"/>
  <c r="F63" i="31" s="1"/>
  <c r="F64" i="31" s="1"/>
  <c r="F65" i="31" s="1"/>
  <c r="F66" i="31" s="1"/>
  <c r="F67" i="31" s="1"/>
  <c r="F68" i="31" s="1"/>
  <c r="F69" i="31" s="1"/>
  <c r="F70" i="31" s="1"/>
  <c r="F71" i="31" s="1"/>
  <c r="F72" i="31" s="1"/>
  <c r="F73" i="31" s="1"/>
  <c r="F74" i="31" s="1"/>
  <c r="F75" i="31" s="1"/>
  <c r="F76" i="31" s="1"/>
  <c r="F77" i="31" s="1"/>
  <c r="F78" i="31" s="1"/>
  <c r="F79" i="31" s="1"/>
  <c r="F80" i="31" s="1"/>
  <c r="F81" i="31" s="1"/>
  <c r="F82" i="31" s="1"/>
  <c r="F83" i="31" s="1"/>
  <c r="F84" i="31" s="1"/>
  <c r="F85" i="31" s="1"/>
  <c r="F86" i="31" s="1"/>
  <c r="F87" i="31" s="1"/>
  <c r="F88" i="31" s="1"/>
  <c r="F89" i="31" s="1"/>
  <c r="F90" i="31" s="1"/>
  <c r="F91" i="31" s="1"/>
  <c r="F92" i="31" s="1"/>
  <c r="F93" i="31" s="1"/>
  <c r="F94" i="31" s="1"/>
  <c r="F95" i="31" s="1"/>
  <c r="F96" i="31" s="1"/>
  <c r="F97" i="31" s="1"/>
  <c r="F98" i="31" s="1"/>
  <c r="F99" i="31" s="1"/>
  <c r="F100" i="31" s="1"/>
  <c r="F101" i="31" s="1"/>
  <c r="F102" i="31" s="1"/>
  <c r="F103" i="31" s="1"/>
  <c r="F104" i="31" s="1"/>
  <c r="F105" i="31" s="1"/>
  <c r="F106" i="31" s="1"/>
  <c r="F107" i="31" s="1"/>
  <c r="F108" i="31" s="1"/>
  <c r="F109" i="31" s="1"/>
  <c r="F110" i="31" s="1"/>
  <c r="F111" i="31" s="1"/>
  <c r="F112" i="31" s="1"/>
  <c r="F113" i="31" s="1"/>
  <c r="F114" i="31" s="1"/>
  <c r="F115" i="31" s="1"/>
  <c r="F116" i="31" s="1"/>
  <c r="F117" i="31" s="1"/>
  <c r="F118" i="31" s="1"/>
  <c r="F119" i="31" s="1"/>
  <c r="F120" i="31" s="1"/>
  <c r="F121" i="31" s="1"/>
  <c r="F122" i="31" s="1"/>
  <c r="F123" i="31" s="1"/>
  <c r="F124" i="31" s="1"/>
  <c r="F125" i="31" s="1"/>
  <c r="F126" i="31" s="1"/>
  <c r="F127" i="31" s="1"/>
  <c r="F128" i="31" s="1"/>
  <c r="F129" i="31" s="1"/>
  <c r="F130" i="31" s="1"/>
  <c r="F131" i="31" s="1"/>
  <c r="F132" i="31" s="1"/>
  <c r="F133" i="31" s="1"/>
  <c r="F134" i="31" s="1"/>
  <c r="F135" i="31" s="1"/>
  <c r="F136" i="31" s="1"/>
  <c r="F137" i="31" s="1"/>
  <c r="F138" i="31" s="1"/>
  <c r="F139" i="31" s="1"/>
  <c r="F140" i="31" s="1"/>
  <c r="F141" i="31" s="1"/>
  <c r="F142" i="31" s="1"/>
  <c r="F143" i="31" s="1"/>
  <c r="F144" i="31" s="1"/>
  <c r="F145" i="31" s="1"/>
  <c r="F146" i="31" s="1"/>
  <c r="F147" i="31" s="1"/>
  <c r="F148" i="31" s="1"/>
  <c r="F149" i="31" s="1"/>
  <c r="F150" i="31" s="1"/>
  <c r="F151" i="31" s="1"/>
  <c r="F152" i="31" s="1"/>
  <c r="F153" i="31" s="1"/>
  <c r="F154" i="31" s="1"/>
  <c r="F155" i="31" s="1"/>
  <c r="F156" i="31" s="1"/>
  <c r="F157" i="31" s="1"/>
  <c r="F158" i="31" s="1"/>
  <c r="F159" i="31" s="1"/>
  <c r="F160" i="31" s="1"/>
  <c r="F161" i="31" s="1"/>
  <c r="F162" i="31" s="1"/>
  <c r="F163" i="31" s="1"/>
  <c r="F164" i="31" s="1"/>
  <c r="F165" i="31" s="1"/>
  <c r="F166" i="31" s="1"/>
  <c r="F167" i="31" s="1"/>
  <c r="F168" i="31" s="1"/>
  <c r="F169" i="31" s="1"/>
  <c r="F170" i="31" s="1"/>
  <c r="F171" i="31" s="1"/>
  <c r="F172" i="31" s="1"/>
  <c r="F173" i="31" s="1"/>
  <c r="F174" i="31" s="1"/>
  <c r="F175" i="31" s="1"/>
  <c r="F176" i="31" s="1"/>
  <c r="F177" i="31" s="1"/>
  <c r="F178" i="31" s="1"/>
  <c r="F179" i="31" s="1"/>
  <c r="F180" i="31" s="1"/>
  <c r="F181" i="31" s="1"/>
  <c r="F182" i="31" s="1"/>
  <c r="F183" i="31" s="1"/>
  <c r="F184" i="31" s="1"/>
  <c r="F185" i="31" s="1"/>
  <c r="F186" i="31" s="1"/>
  <c r="F187" i="31" s="1"/>
  <c r="F188" i="31" s="1"/>
  <c r="F189" i="31" s="1"/>
  <c r="F190" i="31" s="1"/>
  <c r="F191" i="31" s="1"/>
  <c r="F192" i="31" s="1"/>
  <c r="F193" i="31" s="1"/>
  <c r="F194" i="31" s="1"/>
  <c r="F195" i="31" s="1"/>
  <c r="F196" i="31" s="1"/>
  <c r="F197" i="31" s="1"/>
  <c r="F198" i="31" s="1"/>
  <c r="F199" i="31" s="1"/>
  <c r="F200" i="31" s="1"/>
  <c r="F201" i="31" s="1"/>
  <c r="F202" i="31" s="1"/>
  <c r="F203" i="31" s="1"/>
  <c r="F204" i="31" s="1"/>
  <c r="F205" i="31" s="1"/>
  <c r="F206" i="31" s="1"/>
  <c r="F207" i="31" s="1"/>
  <c r="F208" i="31" s="1"/>
  <c r="F209" i="31" s="1"/>
  <c r="F210" i="31" s="1"/>
  <c r="F211" i="31" s="1"/>
  <c r="F212" i="31" s="1"/>
  <c r="F213" i="31" s="1"/>
  <c r="F214" i="31" s="1"/>
  <c r="F215" i="31" s="1"/>
  <c r="F216" i="31" s="1"/>
  <c r="F217" i="31" s="1"/>
  <c r="F218" i="31" s="1"/>
  <c r="F219" i="31" s="1"/>
  <c r="F220" i="31" s="1"/>
  <c r="F221" i="31" s="1"/>
  <c r="F222" i="31" s="1"/>
  <c r="F223" i="31" s="1"/>
  <c r="F224" i="31" s="1"/>
  <c r="F225" i="31" s="1"/>
  <c r="F226" i="31" s="1"/>
  <c r="F227" i="31" s="1"/>
  <c r="F228" i="31" s="1"/>
  <c r="F229" i="31" s="1"/>
  <c r="F230" i="31" s="1"/>
  <c r="F231" i="31" s="1"/>
  <c r="F232" i="31" s="1"/>
  <c r="F233" i="31" s="1"/>
  <c r="F234" i="31" s="1"/>
  <c r="F235" i="31" s="1"/>
  <c r="F236" i="31" s="1"/>
  <c r="F237" i="31" s="1"/>
  <c r="F238" i="31" s="1"/>
  <c r="F239" i="31" s="1"/>
  <c r="F240" i="31" s="1"/>
  <c r="F241" i="31" s="1"/>
  <c r="F242" i="31" s="1"/>
  <c r="F243" i="31" s="1"/>
  <c r="F244" i="31" s="1"/>
  <c r="F245" i="31" s="1"/>
  <c r="F246" i="31" s="1"/>
  <c r="F247" i="31" s="1"/>
  <c r="F248" i="31" s="1"/>
  <c r="F249" i="31" s="1"/>
  <c r="F250" i="31" s="1"/>
  <c r="F251" i="31" s="1"/>
  <c r="F252" i="31" s="1"/>
  <c r="F253" i="31" s="1"/>
  <c r="F254" i="31" s="1"/>
  <c r="F255" i="31" s="1"/>
  <c r="F256" i="31" s="1"/>
  <c r="F257" i="31" s="1"/>
  <c r="F258" i="31" s="1"/>
  <c r="F259" i="31" s="1"/>
  <c r="F260" i="31" s="1"/>
  <c r="F261" i="31" s="1"/>
  <c r="F262" i="31" s="1"/>
  <c r="F263" i="31" s="1"/>
  <c r="F264" i="31" s="1"/>
  <c r="F265" i="31" s="1"/>
  <c r="F266" i="31" s="1"/>
  <c r="F267" i="31" s="1"/>
  <c r="F268" i="31" s="1"/>
  <c r="F269" i="31" s="1"/>
  <c r="F270" i="31" s="1"/>
  <c r="F271" i="31" s="1"/>
  <c r="F272" i="31" s="1"/>
  <c r="F273" i="31" s="1"/>
  <c r="F274" i="31" s="1"/>
  <c r="F275" i="31" s="1"/>
  <c r="F276" i="31" s="1"/>
  <c r="F277" i="31" s="1"/>
  <c r="F278" i="31" s="1"/>
  <c r="F279" i="31" s="1"/>
  <c r="F280" i="31" s="1"/>
  <c r="F281" i="31" s="1"/>
  <c r="F282" i="31" s="1"/>
  <c r="F283" i="31" s="1"/>
  <c r="F284" i="31" s="1"/>
  <c r="F285" i="31" s="1"/>
  <c r="F286" i="31" s="1"/>
  <c r="F287" i="31" s="1"/>
  <c r="F288" i="31" s="1"/>
  <c r="F289" i="31" s="1"/>
  <c r="F290" i="31" s="1"/>
  <c r="F291" i="31" s="1"/>
  <c r="F292" i="31" s="1"/>
  <c r="F293" i="31" s="1"/>
  <c r="F294" i="31" s="1"/>
  <c r="F295" i="31" s="1"/>
  <c r="F296" i="31" s="1"/>
  <c r="F297" i="31" s="1"/>
  <c r="F298" i="31" s="1"/>
  <c r="F299" i="31" s="1"/>
  <c r="F300" i="31" s="1"/>
  <c r="F301" i="31" s="1"/>
  <c r="F302" i="31" s="1"/>
  <c r="F303" i="31" s="1"/>
  <c r="F304" i="31" s="1"/>
  <c r="F305" i="31" s="1"/>
  <c r="F306" i="31" s="1"/>
  <c r="F307" i="31" s="1"/>
  <c r="F308" i="31" s="1"/>
  <c r="F309" i="31" s="1"/>
  <c r="F310" i="31" s="1"/>
  <c r="F311" i="31" s="1"/>
  <c r="F312" i="31" s="1"/>
  <c r="F313" i="31" s="1"/>
  <c r="F314" i="31" s="1"/>
  <c r="F315" i="31" s="1"/>
  <c r="F316" i="31" s="1"/>
  <c r="F317" i="31" s="1"/>
  <c r="F318" i="31" s="1"/>
  <c r="F319" i="31" s="1"/>
  <c r="F320" i="31" s="1"/>
  <c r="F321" i="31" s="1"/>
  <c r="F322" i="31" s="1"/>
  <c r="F323" i="31" s="1"/>
  <c r="F324" i="31" s="1"/>
  <c r="F325" i="31" s="1"/>
  <c r="F326" i="31" s="1"/>
  <c r="F327" i="31" s="1"/>
  <c r="F328" i="31" s="1"/>
  <c r="F329" i="31" s="1"/>
  <c r="F330" i="31" s="1"/>
  <c r="F331" i="31" s="1"/>
  <c r="F332" i="31" s="1"/>
  <c r="F333" i="31" s="1"/>
  <c r="F334" i="31" s="1"/>
  <c r="F335" i="31" s="1"/>
  <c r="F336" i="31" s="1"/>
  <c r="F337" i="31" s="1"/>
  <c r="F338" i="31" s="1"/>
  <c r="F339" i="31" s="1"/>
  <c r="F340" i="31" s="1"/>
  <c r="F341" i="31" s="1"/>
  <c r="F342" i="31" s="1"/>
  <c r="F343" i="31" s="1"/>
  <c r="F344" i="31" s="1"/>
  <c r="F345" i="31" s="1"/>
  <c r="F346" i="31" s="1"/>
  <c r="F347" i="31" s="1"/>
  <c r="F348" i="31" s="1"/>
  <c r="F349" i="31" s="1"/>
  <c r="F350" i="31" s="1"/>
  <c r="F351" i="31" s="1"/>
  <c r="F352" i="31" s="1"/>
  <c r="F353" i="31" s="1"/>
  <c r="F354" i="31" s="1"/>
  <c r="F355" i="31" s="1"/>
  <c r="F356" i="31" s="1"/>
  <c r="F357" i="31" s="1"/>
  <c r="F358" i="31" s="1"/>
  <c r="F359" i="31" s="1"/>
  <c r="F360" i="31" s="1"/>
  <c r="F361" i="31" s="1"/>
  <c r="F362" i="31" s="1"/>
  <c r="F363" i="31" s="1"/>
  <c r="F364" i="31" s="1"/>
  <c r="F365" i="31" s="1"/>
  <c r="F366" i="31" s="1"/>
  <c r="F367" i="31" s="1"/>
  <c r="F368" i="31" s="1"/>
  <c r="F369" i="31" s="1"/>
  <c r="F370" i="31" s="1"/>
  <c r="F371" i="31" s="1"/>
  <c r="F372" i="31" s="1"/>
  <c r="F373" i="31" s="1"/>
  <c r="F374" i="31" s="1"/>
  <c r="F375" i="31" s="1"/>
  <c r="F376" i="31" s="1"/>
  <c r="F377" i="31" s="1"/>
  <c r="F378" i="31" s="1"/>
  <c r="F379" i="31" s="1"/>
  <c r="F380" i="31" s="1"/>
  <c r="F381" i="31" s="1"/>
  <c r="F382" i="31" s="1"/>
  <c r="F383" i="31" s="1"/>
  <c r="F384" i="31" s="1"/>
  <c r="F385" i="31" s="1"/>
  <c r="F386" i="31" s="1"/>
  <c r="F387" i="31" s="1"/>
  <c r="F388" i="31" s="1"/>
  <c r="F389" i="31" s="1"/>
  <c r="F390" i="31" s="1"/>
  <c r="F391" i="31" s="1"/>
  <c r="F392" i="31" s="1"/>
  <c r="F393" i="31" s="1"/>
  <c r="F394" i="31" s="1"/>
  <c r="F395" i="31" s="1"/>
  <c r="F396" i="31" s="1"/>
  <c r="F397" i="31" s="1"/>
  <c r="F398" i="31" s="1"/>
  <c r="F399" i="31" s="1"/>
  <c r="F400" i="31" s="1"/>
  <c r="F401" i="31" s="1"/>
  <c r="F402" i="31" s="1"/>
  <c r="F403" i="31" s="1"/>
  <c r="F404" i="31" s="1"/>
  <c r="F405" i="31" s="1"/>
  <c r="F406" i="31" s="1"/>
  <c r="F407" i="31" s="1"/>
  <c r="F408" i="31" s="1"/>
  <c r="F409" i="31" s="1"/>
  <c r="F410" i="31" s="1"/>
  <c r="F411" i="31" s="1"/>
  <c r="F412" i="31" s="1"/>
  <c r="F413" i="31" s="1"/>
  <c r="F414" i="31" s="1"/>
  <c r="F415" i="31" s="1"/>
  <c r="F416" i="31" s="1"/>
  <c r="F417" i="31" s="1"/>
  <c r="F418" i="31" s="1"/>
  <c r="F419" i="31" s="1"/>
  <c r="F420" i="31" s="1"/>
  <c r="F421" i="31" s="1"/>
  <c r="F422" i="31" s="1"/>
  <c r="F423" i="31" s="1"/>
  <c r="F424" i="31" s="1"/>
  <c r="F425" i="31" s="1"/>
  <c r="F426" i="31" s="1"/>
  <c r="F427" i="31" s="1"/>
  <c r="F428" i="31" s="1"/>
  <c r="F429" i="31" s="1"/>
  <c r="F430" i="31" s="1"/>
  <c r="F431" i="31" s="1"/>
  <c r="F432" i="31" s="1"/>
  <c r="F433" i="31" s="1"/>
  <c r="F434" i="31" s="1"/>
  <c r="F435" i="31" s="1"/>
  <c r="F436" i="31" s="1"/>
  <c r="F437" i="31" s="1"/>
  <c r="F438" i="31" s="1"/>
  <c r="F439" i="31" s="1"/>
  <c r="F440" i="31" s="1"/>
  <c r="F441" i="31" s="1"/>
  <c r="F442" i="31" s="1"/>
  <c r="F443" i="31" s="1"/>
  <c r="F444" i="31" s="1"/>
  <c r="F445" i="31" s="1"/>
  <c r="F446" i="31" s="1"/>
  <c r="F447" i="31" s="1"/>
  <c r="F448" i="31" s="1"/>
  <c r="F449" i="31" s="1"/>
  <c r="F450" i="31" s="1"/>
  <c r="F451" i="31" s="1"/>
  <c r="F452" i="31" s="1"/>
  <c r="F453" i="31" s="1"/>
  <c r="F454" i="31" s="1"/>
  <c r="F455" i="31" s="1"/>
  <c r="F456" i="31" s="1"/>
  <c r="F457" i="31" s="1"/>
  <c r="F458" i="31" s="1"/>
  <c r="F459" i="31" s="1"/>
  <c r="F460" i="31" s="1"/>
  <c r="F461" i="31" s="1"/>
  <c r="F462" i="31" s="1"/>
  <c r="F463" i="31" s="1"/>
  <c r="F464" i="31" s="1"/>
  <c r="F465" i="31" s="1"/>
  <c r="F466" i="31" s="1"/>
  <c r="F467" i="31" s="1"/>
  <c r="F468" i="31" s="1"/>
  <c r="F469" i="31" s="1"/>
  <c r="F470" i="31" s="1"/>
  <c r="F471" i="31" s="1"/>
  <c r="F472" i="31" s="1"/>
  <c r="F473" i="31" s="1"/>
  <c r="F474" i="31" s="1"/>
  <c r="F475" i="31" s="1"/>
  <c r="F476" i="31" s="1"/>
  <c r="F477" i="31" s="1"/>
  <c r="F478" i="31" s="1"/>
  <c r="F479" i="31" s="1"/>
  <c r="F480" i="31" s="1"/>
  <c r="F481" i="31" s="1"/>
  <c r="F482" i="31" s="1"/>
  <c r="F483" i="31" s="1"/>
  <c r="F484" i="31" s="1"/>
  <c r="F485" i="31" s="1"/>
  <c r="F486" i="31" s="1"/>
  <c r="F487" i="31" s="1"/>
  <c r="F488" i="31" s="1"/>
  <c r="F489" i="31" s="1"/>
  <c r="F490" i="31" s="1"/>
  <c r="F491" i="31" s="1"/>
  <c r="F492" i="31" s="1"/>
  <c r="F493" i="31" s="1"/>
  <c r="F494" i="31" s="1"/>
  <c r="F495" i="31" s="1"/>
  <c r="F496" i="31" s="1"/>
  <c r="F497" i="31" s="1"/>
  <c r="F498" i="31" s="1"/>
  <c r="F499" i="31" s="1"/>
  <c r="F500" i="31" s="1"/>
  <c r="F501" i="31" s="1"/>
  <c r="F502" i="31" s="1"/>
  <c r="F503" i="31" s="1"/>
  <c r="F504" i="31" s="1"/>
  <c r="F505" i="31" s="1"/>
  <c r="F506" i="31" s="1"/>
  <c r="F507" i="31" s="1"/>
  <c r="F508" i="31" s="1"/>
  <c r="F509" i="31" s="1"/>
  <c r="F510" i="31" s="1"/>
  <c r="F511" i="31" s="1"/>
  <c r="F512" i="31" s="1"/>
  <c r="F513" i="31" s="1"/>
  <c r="F514" i="31" s="1"/>
  <c r="F515" i="31" s="1"/>
  <c r="F516" i="31" s="1"/>
  <c r="F517" i="31" s="1"/>
  <c r="F518" i="31" s="1"/>
  <c r="F519" i="31" s="1"/>
  <c r="F520" i="31" s="1"/>
  <c r="F521" i="31" s="1"/>
  <c r="F522" i="31" s="1"/>
  <c r="F523" i="31" s="1"/>
  <c r="F524" i="31" s="1"/>
  <c r="F525" i="31" s="1"/>
  <c r="F526" i="31" s="1"/>
  <c r="F527" i="31" s="1"/>
  <c r="F528" i="31" s="1"/>
  <c r="F529" i="31" s="1"/>
  <c r="F530" i="31" s="1"/>
  <c r="F531" i="31" s="1"/>
  <c r="F532" i="31" s="1"/>
  <c r="F533" i="31" s="1"/>
  <c r="F534" i="31" s="1"/>
  <c r="F535" i="31" s="1"/>
  <c r="F536" i="31" s="1"/>
  <c r="F537" i="31" s="1"/>
  <c r="F538" i="31" s="1"/>
  <c r="F539" i="31" s="1"/>
  <c r="F540" i="31" s="1"/>
  <c r="F541" i="31" s="1"/>
  <c r="F542" i="31" s="1"/>
  <c r="F543" i="31" s="1"/>
  <c r="F544" i="31" s="1"/>
  <c r="F545" i="31" s="1"/>
  <c r="F546" i="31" s="1"/>
  <c r="F547" i="31" s="1"/>
  <c r="F548" i="31" s="1"/>
  <c r="F549" i="31" s="1"/>
  <c r="F550" i="31" s="1"/>
  <c r="F551" i="31" s="1"/>
  <c r="F552" i="31" s="1"/>
  <c r="F553" i="31" s="1"/>
  <c r="F554" i="31" s="1"/>
  <c r="F555" i="31" s="1"/>
  <c r="F556" i="31" s="1"/>
  <c r="F557" i="31" s="1"/>
  <c r="F558" i="31" s="1"/>
  <c r="F559" i="31" s="1"/>
  <c r="F560" i="31" s="1"/>
  <c r="F561" i="31" s="1"/>
  <c r="F562" i="31" s="1"/>
  <c r="F563" i="31" s="1"/>
  <c r="F564" i="31" s="1"/>
  <c r="F565" i="31" s="1"/>
  <c r="F566" i="31" s="1"/>
  <c r="F567" i="31" s="1"/>
  <c r="F568" i="31" s="1"/>
  <c r="F569" i="31" s="1"/>
  <c r="F570" i="31" s="1"/>
  <c r="F571" i="31" s="1"/>
  <c r="F572" i="31" s="1"/>
  <c r="F573" i="31" s="1"/>
  <c r="F574" i="31" s="1"/>
  <c r="F575" i="31" s="1"/>
  <c r="F576" i="31" s="1"/>
  <c r="F577" i="31" s="1"/>
  <c r="F578" i="31" s="1"/>
  <c r="F579" i="31" s="1"/>
  <c r="F580" i="31" s="1"/>
  <c r="F581" i="31" s="1"/>
  <c r="F582" i="31" s="1"/>
  <c r="F583" i="31" s="1"/>
  <c r="F584" i="31" s="1"/>
  <c r="F585" i="31" s="1"/>
  <c r="F586" i="31" s="1"/>
  <c r="F587" i="31" s="1"/>
  <c r="F588" i="31" s="1"/>
  <c r="F589" i="31" s="1"/>
  <c r="F590" i="31" s="1"/>
  <c r="F591" i="31" s="1"/>
  <c r="F592" i="31" s="1"/>
  <c r="F593" i="31" s="1"/>
  <c r="F594" i="31" s="1"/>
  <c r="F595" i="31" s="1"/>
  <c r="F596" i="31" s="1"/>
  <c r="F597" i="31" s="1"/>
  <c r="F598" i="31" s="1"/>
  <c r="F599" i="31" s="1"/>
  <c r="F600" i="31" s="1"/>
  <c r="F601" i="31" s="1"/>
  <c r="F602" i="31" s="1"/>
  <c r="F603" i="31" s="1"/>
  <c r="F604" i="31" s="1"/>
  <c r="F605" i="31" s="1"/>
  <c r="F606" i="31" s="1"/>
  <c r="F607" i="31" s="1"/>
  <c r="F608" i="31" s="1"/>
  <c r="F609" i="31" s="1"/>
  <c r="F610" i="31" s="1"/>
  <c r="F611" i="31" s="1"/>
  <c r="F612" i="31" s="1"/>
  <c r="F613" i="31" s="1"/>
  <c r="F614" i="31" s="1"/>
  <c r="F615" i="31" s="1"/>
  <c r="F616" i="31" s="1"/>
  <c r="F617" i="31" s="1"/>
  <c r="F618" i="31" s="1"/>
  <c r="F619" i="31" s="1"/>
  <c r="F620" i="31" s="1"/>
  <c r="F621" i="31" s="1"/>
  <c r="F622" i="31" s="1"/>
  <c r="F623" i="31" s="1"/>
  <c r="F624" i="31" s="1"/>
  <c r="F625" i="31" s="1"/>
  <c r="F626" i="31" s="1"/>
  <c r="F627" i="31" s="1"/>
  <c r="F628" i="31" s="1"/>
  <c r="F629" i="31" s="1"/>
  <c r="F630" i="31" s="1"/>
  <c r="F631" i="31" s="1"/>
  <c r="F632" i="31" s="1"/>
  <c r="F633" i="31" s="1"/>
  <c r="F634" i="31" s="1"/>
  <c r="F635" i="31" s="1"/>
  <c r="F636" i="31" s="1"/>
  <c r="F637" i="31" s="1"/>
  <c r="F638" i="31" s="1"/>
  <c r="F639" i="31" s="1"/>
  <c r="F640" i="31" s="1"/>
  <c r="F641" i="31" s="1"/>
  <c r="F642" i="31" s="1"/>
  <c r="F643" i="31" s="1"/>
  <c r="F644" i="31" s="1"/>
  <c r="F645" i="31" s="1"/>
  <c r="F646" i="31" s="1"/>
  <c r="F647" i="31" s="1"/>
  <c r="F648" i="31" s="1"/>
  <c r="F649" i="31" s="1"/>
  <c r="F650" i="31" s="1"/>
  <c r="F651" i="31" s="1"/>
  <c r="F652" i="31" s="1"/>
  <c r="F653" i="31" s="1"/>
  <c r="F654" i="31" s="1"/>
  <c r="F655" i="31" s="1"/>
  <c r="F656" i="31" s="1"/>
  <c r="F657" i="31" s="1"/>
  <c r="F658" i="31" s="1"/>
  <c r="F659" i="31" s="1"/>
  <c r="F660" i="31" s="1"/>
  <c r="F661" i="31" s="1"/>
  <c r="F662" i="31" s="1"/>
  <c r="F663" i="31" s="1"/>
  <c r="F664" i="31" s="1"/>
  <c r="F665" i="31" s="1"/>
  <c r="F666" i="31" s="1"/>
  <c r="F667" i="31" s="1"/>
  <c r="F668" i="31" s="1"/>
  <c r="F669" i="31" s="1"/>
  <c r="F670" i="31" s="1"/>
  <c r="F671" i="31" s="1"/>
  <c r="F672" i="31" s="1"/>
  <c r="F673" i="31" s="1"/>
  <c r="F674" i="31" s="1"/>
  <c r="F675" i="31" s="1"/>
  <c r="F676" i="31" s="1"/>
  <c r="F677" i="31" s="1"/>
  <c r="F678" i="31" s="1"/>
  <c r="F679" i="31" s="1"/>
  <c r="F680" i="31" s="1"/>
  <c r="F681" i="31" s="1"/>
  <c r="F682" i="31" s="1"/>
  <c r="F683" i="31" s="1"/>
  <c r="F684" i="31" s="1"/>
  <c r="F685" i="31" s="1"/>
  <c r="F686" i="31" s="1"/>
  <c r="F687" i="31" s="1"/>
  <c r="F688" i="31" s="1"/>
  <c r="F689" i="31" s="1"/>
  <c r="F690" i="31" s="1"/>
  <c r="F691" i="31" s="1"/>
  <c r="F692" i="31" s="1"/>
  <c r="F693" i="31" s="1"/>
  <c r="F694" i="31" s="1"/>
  <c r="F695" i="31" s="1"/>
  <c r="F696" i="31" s="1"/>
  <c r="F697" i="31" s="1"/>
  <c r="F698" i="31" s="1"/>
  <c r="F699" i="31" s="1"/>
  <c r="F700" i="31" s="1"/>
  <c r="F701" i="31" s="1"/>
  <c r="F702" i="31" s="1"/>
  <c r="F703" i="31" s="1"/>
  <c r="F704" i="31" s="1"/>
  <c r="F705" i="31" s="1"/>
  <c r="F706" i="31" s="1"/>
  <c r="F707" i="31" s="1"/>
  <c r="F708" i="31" s="1"/>
  <c r="F709" i="31" s="1"/>
  <c r="F710" i="31" s="1"/>
  <c r="F711" i="31" s="1"/>
  <c r="F712" i="31" s="1"/>
  <c r="F713" i="31" s="1"/>
  <c r="F714" i="31" s="1"/>
  <c r="F715" i="31" s="1"/>
  <c r="F716" i="31" s="1"/>
  <c r="F717" i="31" s="1"/>
  <c r="F718" i="31" s="1"/>
  <c r="F719" i="31" s="1"/>
  <c r="F720" i="31" s="1"/>
  <c r="F721" i="31" s="1"/>
  <c r="F722" i="31" s="1"/>
  <c r="F723" i="31" s="1"/>
  <c r="F724" i="31" s="1"/>
  <c r="F725" i="31" s="1"/>
  <c r="F726" i="31" s="1"/>
  <c r="F727" i="31" s="1"/>
  <c r="F728" i="31" s="1"/>
  <c r="F729" i="31" s="1"/>
  <c r="F730" i="31" s="1"/>
  <c r="F731" i="31" s="1"/>
  <c r="F732" i="31" s="1"/>
  <c r="F733" i="31" s="1"/>
  <c r="F734" i="31" s="1"/>
  <c r="F735" i="31" s="1"/>
  <c r="F736" i="31" s="1"/>
  <c r="F737" i="31" s="1"/>
  <c r="F738" i="31" s="1"/>
  <c r="F739" i="31" s="1"/>
  <c r="F740" i="31" s="1"/>
  <c r="F741" i="31" s="1"/>
  <c r="F742" i="31" s="1"/>
  <c r="F743" i="31" s="1"/>
  <c r="F744" i="31" s="1"/>
  <c r="F745" i="31" s="1"/>
  <c r="F746" i="31" s="1"/>
  <c r="F747" i="31" s="1"/>
  <c r="F748" i="31" s="1"/>
  <c r="F749" i="31" s="1"/>
  <c r="F750" i="31" s="1"/>
  <c r="F751" i="31" s="1"/>
  <c r="F752" i="31" s="1"/>
  <c r="F753" i="31" s="1"/>
  <c r="F754" i="31" s="1"/>
  <c r="F755" i="31" s="1"/>
  <c r="F756" i="31" s="1"/>
  <c r="F757" i="31" s="1"/>
  <c r="F758" i="31" s="1"/>
  <c r="F759" i="31" s="1"/>
  <c r="F760" i="31" s="1"/>
  <c r="F761" i="31" s="1"/>
  <c r="F762" i="31" s="1"/>
  <c r="F763" i="31" s="1"/>
  <c r="F764" i="31" s="1"/>
  <c r="F765" i="31" s="1"/>
  <c r="F766" i="31" s="1"/>
  <c r="F767" i="31" s="1"/>
  <c r="F768" i="31" s="1"/>
  <c r="F769" i="31" s="1"/>
  <c r="F770" i="31" s="1"/>
  <c r="F771" i="31" s="1"/>
  <c r="F772" i="31" s="1"/>
  <c r="F773" i="31" s="1"/>
  <c r="F774" i="31" s="1"/>
  <c r="F775" i="31" s="1"/>
  <c r="F776" i="31" s="1"/>
  <c r="F777" i="31" s="1"/>
  <c r="F778" i="31" s="1"/>
  <c r="F779" i="31" s="1"/>
  <c r="F780" i="31" s="1"/>
  <c r="F781" i="31" s="1"/>
  <c r="F782" i="31" s="1"/>
  <c r="F783" i="31" s="1"/>
  <c r="F784" i="31" s="1"/>
  <c r="F785" i="31" s="1"/>
  <c r="F786" i="31" s="1"/>
  <c r="F787" i="31" s="1"/>
  <c r="F788" i="31" s="1"/>
  <c r="F789" i="31" s="1"/>
  <c r="F790" i="31" s="1"/>
  <c r="F791" i="31" s="1"/>
  <c r="F792" i="31" s="1"/>
  <c r="F793" i="31" s="1"/>
  <c r="F794" i="31" s="1"/>
  <c r="F795" i="31" s="1"/>
  <c r="F796" i="31" s="1"/>
  <c r="F797" i="31" s="1"/>
  <c r="F798" i="31" s="1"/>
  <c r="F799" i="31" s="1"/>
  <c r="F800" i="31" s="1"/>
  <c r="F801" i="31" s="1"/>
  <c r="F802" i="31" s="1"/>
  <c r="F803" i="31" s="1"/>
  <c r="F804" i="31" s="1"/>
  <c r="F805" i="31" s="1"/>
  <c r="F806" i="31" s="1"/>
  <c r="F807" i="31" s="1"/>
  <c r="F808" i="31" s="1"/>
  <c r="F809" i="31" s="1"/>
  <c r="F810" i="31" s="1"/>
  <c r="F811" i="31" s="1"/>
  <c r="F812" i="31" s="1"/>
  <c r="F813" i="31" s="1"/>
  <c r="F814" i="31" s="1"/>
  <c r="F815" i="31" s="1"/>
  <c r="F816" i="31" s="1"/>
  <c r="F817" i="31" s="1"/>
  <c r="F818" i="31" s="1"/>
  <c r="F819" i="31" s="1"/>
  <c r="F820" i="31" s="1"/>
  <c r="F821" i="31" s="1"/>
  <c r="F822" i="31" s="1"/>
  <c r="F823" i="31" s="1"/>
  <c r="F824" i="31" s="1"/>
  <c r="F825" i="31" s="1"/>
  <c r="F826" i="31" s="1"/>
  <c r="F827" i="31" s="1"/>
  <c r="F828" i="31" s="1"/>
  <c r="F829" i="31" s="1"/>
  <c r="F830" i="31" s="1"/>
  <c r="F831" i="31" s="1"/>
  <c r="F832" i="31" s="1"/>
  <c r="F833" i="31" s="1"/>
  <c r="F834" i="31" s="1"/>
  <c r="F835" i="31" s="1"/>
  <c r="F836" i="31" s="1"/>
  <c r="F837" i="31" s="1"/>
  <c r="F838" i="31" s="1"/>
  <c r="F839" i="31" s="1"/>
  <c r="F840" i="31" s="1"/>
  <c r="F841" i="31" s="1"/>
  <c r="F842" i="31" s="1"/>
  <c r="F843" i="31" s="1"/>
  <c r="F844" i="31" s="1"/>
  <c r="F845" i="31" s="1"/>
  <c r="F846" i="31" s="1"/>
  <c r="F847" i="31" s="1"/>
  <c r="F848" i="31" s="1"/>
  <c r="F849" i="31" s="1"/>
  <c r="F850" i="31" s="1"/>
  <c r="F851" i="31" s="1"/>
  <c r="F852" i="31" s="1"/>
  <c r="F853" i="31" s="1"/>
  <c r="F854" i="31" s="1"/>
  <c r="F855" i="31" s="1"/>
  <c r="F856" i="31" s="1"/>
  <c r="F857" i="31" s="1"/>
  <c r="F858" i="31" s="1"/>
  <c r="F859" i="31" s="1"/>
  <c r="F860" i="31" s="1"/>
  <c r="F861" i="31" s="1"/>
  <c r="F862" i="31" s="1"/>
  <c r="F863" i="31" s="1"/>
  <c r="F864" i="31" s="1"/>
  <c r="F865" i="31" s="1"/>
  <c r="F866" i="31" s="1"/>
  <c r="F867" i="31" s="1"/>
  <c r="F868" i="31" s="1"/>
  <c r="F869" i="31" s="1"/>
  <c r="F870" i="31" s="1"/>
  <c r="F871" i="31" s="1"/>
  <c r="F872" i="31" s="1"/>
  <c r="F873" i="31" s="1"/>
  <c r="F874" i="31" s="1"/>
  <c r="F875" i="31" s="1"/>
  <c r="F876" i="31" s="1"/>
  <c r="F877" i="31" s="1"/>
  <c r="F878" i="31" s="1"/>
  <c r="F879" i="31" s="1"/>
  <c r="F880" i="31" s="1"/>
  <c r="F881" i="31" s="1"/>
  <c r="F882" i="31" s="1"/>
  <c r="F883" i="31" s="1"/>
  <c r="F884" i="31" s="1"/>
  <c r="F885" i="31" s="1"/>
  <c r="F886" i="31" s="1"/>
  <c r="F887" i="31" s="1"/>
  <c r="F888" i="31" s="1"/>
  <c r="F889" i="31" s="1"/>
  <c r="F890" i="31" s="1"/>
  <c r="F891" i="31" s="1"/>
  <c r="F892" i="31" s="1"/>
  <c r="F893" i="31" s="1"/>
  <c r="F894" i="31" s="1"/>
  <c r="F895" i="31" s="1"/>
  <c r="F896" i="31" s="1"/>
  <c r="F897" i="31" s="1"/>
  <c r="F898" i="31" s="1"/>
  <c r="F899" i="31" s="1"/>
  <c r="F900" i="31" s="1"/>
  <c r="F901" i="31" s="1"/>
  <c r="F902" i="31" s="1"/>
  <c r="F903" i="31" s="1"/>
  <c r="F904" i="31" s="1"/>
  <c r="F905" i="31" s="1"/>
  <c r="F906" i="31" s="1"/>
  <c r="F907" i="31" s="1"/>
  <c r="F908" i="31" s="1"/>
  <c r="F909" i="31" s="1"/>
  <c r="F910" i="31" s="1"/>
  <c r="F911" i="31" s="1"/>
  <c r="F912" i="31" s="1"/>
  <c r="F913" i="31" s="1"/>
  <c r="F914" i="31" s="1"/>
  <c r="F915" i="31" s="1"/>
  <c r="F916" i="31" s="1"/>
  <c r="F917" i="31" s="1"/>
  <c r="F918" i="31" s="1"/>
  <c r="F919" i="31" s="1"/>
  <c r="F920" i="31" s="1"/>
  <c r="F921" i="31" s="1"/>
  <c r="F922" i="31" s="1"/>
  <c r="F923" i="31" s="1"/>
  <c r="F924" i="31" s="1"/>
  <c r="F925" i="31" s="1"/>
  <c r="F926" i="31" s="1"/>
  <c r="F927" i="31" s="1"/>
  <c r="F928" i="31" s="1"/>
  <c r="F929" i="31" s="1"/>
  <c r="F930" i="31" s="1"/>
  <c r="F931" i="31" s="1"/>
  <c r="F932" i="31" s="1"/>
  <c r="F933" i="31" s="1"/>
  <c r="F934" i="31" s="1"/>
  <c r="F935" i="31" s="1"/>
  <c r="F936" i="31" s="1"/>
  <c r="F937" i="31" s="1"/>
  <c r="F938" i="31" s="1"/>
  <c r="F939" i="31" s="1"/>
  <c r="F940" i="31" s="1"/>
  <c r="F941" i="31" s="1"/>
  <c r="F942" i="31" s="1"/>
  <c r="F943" i="31" s="1"/>
  <c r="F944" i="31" s="1"/>
  <c r="F945" i="31" s="1"/>
  <c r="F946" i="31" s="1"/>
  <c r="F947" i="31" s="1"/>
  <c r="F948" i="31" s="1"/>
  <c r="F949" i="31" s="1"/>
  <c r="F950" i="31" s="1"/>
  <c r="F951" i="31" s="1"/>
  <c r="F952" i="31" s="1"/>
  <c r="F953" i="31" s="1"/>
  <c r="F954" i="31" s="1"/>
  <c r="F955" i="31" s="1"/>
  <c r="F956" i="31" s="1"/>
  <c r="F957" i="31" s="1"/>
  <c r="F958" i="31" s="1"/>
  <c r="F959" i="31" s="1"/>
  <c r="F960" i="31" s="1"/>
  <c r="F961" i="31" s="1"/>
  <c r="F962" i="31" s="1"/>
  <c r="F963" i="31" s="1"/>
  <c r="F964" i="31" s="1"/>
  <c r="F965" i="31" s="1"/>
  <c r="F966" i="31" s="1"/>
  <c r="F967" i="31" s="1"/>
  <c r="F968" i="31" s="1"/>
  <c r="F969" i="31" s="1"/>
  <c r="F970" i="31" s="1"/>
  <c r="F971" i="31" s="1"/>
  <c r="F972" i="31" s="1"/>
  <c r="F973" i="31" s="1"/>
  <c r="F974" i="31" s="1"/>
  <c r="F975" i="31" s="1"/>
  <c r="F976" i="31" s="1"/>
  <c r="F977" i="31" s="1"/>
  <c r="F978" i="31" s="1"/>
  <c r="F979" i="31" s="1"/>
  <c r="F980" i="31" s="1"/>
  <c r="F981" i="31" s="1"/>
  <c r="F982" i="31" s="1"/>
  <c r="F983" i="31" s="1"/>
  <c r="F984" i="31" s="1"/>
  <c r="F985" i="31" s="1"/>
  <c r="F986" i="31" s="1"/>
  <c r="F987" i="31" s="1"/>
  <c r="F988" i="31" s="1"/>
  <c r="F989" i="31" s="1"/>
  <c r="F990" i="31" s="1"/>
  <c r="F991" i="31" s="1"/>
  <c r="F992" i="31" s="1"/>
  <c r="F993" i="31" s="1"/>
  <c r="F994" i="31" s="1"/>
  <c r="F995" i="31" s="1"/>
  <c r="F996" i="31" s="1"/>
  <c r="F997" i="31" s="1"/>
  <c r="F998" i="31" s="1"/>
  <c r="F999" i="31" s="1"/>
  <c r="F1000" i="31" s="1"/>
  <c r="F1001" i="31" s="1"/>
  <c r="F1002" i="31" s="1"/>
  <c r="F1003" i="31" s="1"/>
  <c r="F1004" i="31" s="1"/>
  <c r="F1005" i="31" s="1"/>
  <c r="F1006" i="31" s="1"/>
  <c r="D7" i="31"/>
  <c r="H6" i="3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5" i="31" s="1"/>
  <c r="H56" i="31" s="1"/>
  <c r="H57" i="31" s="1"/>
  <c r="H58" i="31" s="1"/>
  <c r="H59" i="31" s="1"/>
  <c r="H60" i="31" s="1"/>
  <c r="H61" i="31" s="1"/>
  <c r="H62" i="31" s="1"/>
  <c r="H63" i="31" s="1"/>
  <c r="H64" i="31" s="1"/>
  <c r="H65" i="31" s="1"/>
  <c r="H66" i="31" s="1"/>
  <c r="H67" i="31" s="1"/>
  <c r="H68" i="31" s="1"/>
  <c r="H69" i="31" s="1"/>
  <c r="H70" i="31" s="1"/>
  <c r="H71" i="31" s="1"/>
  <c r="H72" i="31" s="1"/>
  <c r="H73" i="31" s="1"/>
  <c r="H74" i="31" s="1"/>
  <c r="H75" i="31" s="1"/>
  <c r="H76" i="31" s="1"/>
  <c r="H77" i="31" s="1"/>
  <c r="H78" i="31" s="1"/>
  <c r="H79" i="31" s="1"/>
  <c r="H80" i="31" s="1"/>
  <c r="H81" i="31" s="1"/>
  <c r="H82" i="31" s="1"/>
  <c r="H83" i="31" s="1"/>
  <c r="H84" i="31" s="1"/>
  <c r="H85" i="31" s="1"/>
  <c r="H86" i="31" s="1"/>
  <c r="H87" i="31" s="1"/>
  <c r="H88" i="31" s="1"/>
  <c r="H89" i="31" s="1"/>
  <c r="H90" i="31" s="1"/>
  <c r="H91" i="31" s="1"/>
  <c r="H92" i="31" s="1"/>
  <c r="H93" i="31" s="1"/>
  <c r="H94" i="31" s="1"/>
  <c r="H95" i="31" s="1"/>
  <c r="H96" i="31" s="1"/>
  <c r="H97" i="31" s="1"/>
  <c r="H98" i="31" s="1"/>
  <c r="H99" i="31" s="1"/>
  <c r="H100" i="31" s="1"/>
  <c r="H101" i="31" s="1"/>
  <c r="H102" i="31" s="1"/>
  <c r="H103" i="31" s="1"/>
  <c r="H104" i="31" s="1"/>
  <c r="H105" i="31" s="1"/>
  <c r="H106" i="31" s="1"/>
  <c r="H107" i="31" s="1"/>
  <c r="H108" i="31" s="1"/>
  <c r="H109" i="31" s="1"/>
  <c r="H110" i="31" s="1"/>
  <c r="H111" i="31" s="1"/>
  <c r="H112" i="31" s="1"/>
  <c r="H113" i="31" s="1"/>
  <c r="H114" i="31" s="1"/>
  <c r="H115" i="31" s="1"/>
  <c r="H116" i="31" s="1"/>
  <c r="H117" i="31" s="1"/>
  <c r="H118" i="31" s="1"/>
  <c r="H119" i="31" s="1"/>
  <c r="H120" i="31" s="1"/>
  <c r="H121" i="31" s="1"/>
  <c r="H122" i="31" s="1"/>
  <c r="H123" i="31" s="1"/>
  <c r="H124" i="31" s="1"/>
  <c r="H125" i="31" s="1"/>
  <c r="H126" i="31" s="1"/>
  <c r="H127" i="31" s="1"/>
  <c r="H128" i="31" s="1"/>
  <c r="H129" i="31" s="1"/>
  <c r="H130" i="31" s="1"/>
  <c r="H131" i="31" s="1"/>
  <c r="H132" i="31" s="1"/>
  <c r="H133" i="31" s="1"/>
  <c r="H134" i="31" s="1"/>
  <c r="H135" i="31" s="1"/>
  <c r="H136" i="31" s="1"/>
  <c r="H137" i="31" s="1"/>
  <c r="H138" i="31" s="1"/>
  <c r="H139" i="31" s="1"/>
  <c r="H140" i="31" s="1"/>
  <c r="H141" i="31" s="1"/>
  <c r="H142" i="31" s="1"/>
  <c r="H143" i="31" s="1"/>
  <c r="H144" i="31" s="1"/>
  <c r="H145" i="31" s="1"/>
  <c r="H146" i="31" s="1"/>
  <c r="H147" i="31" s="1"/>
  <c r="H148" i="31" s="1"/>
  <c r="H149" i="31" s="1"/>
  <c r="H150" i="31" s="1"/>
  <c r="H151" i="31" s="1"/>
  <c r="H152" i="31" s="1"/>
  <c r="H153" i="31" s="1"/>
  <c r="H154" i="31" s="1"/>
  <c r="H155" i="31" s="1"/>
  <c r="H156" i="31" s="1"/>
  <c r="H157" i="31" s="1"/>
  <c r="H158" i="31" s="1"/>
  <c r="H159" i="31" s="1"/>
  <c r="H160" i="31" s="1"/>
  <c r="H161" i="31" s="1"/>
  <c r="H162" i="31" s="1"/>
  <c r="H163" i="31" s="1"/>
  <c r="H164" i="31" s="1"/>
  <c r="H165" i="31" s="1"/>
  <c r="H166" i="31" s="1"/>
  <c r="H167" i="31" s="1"/>
  <c r="H168" i="31" s="1"/>
  <c r="H169" i="31" s="1"/>
  <c r="H170" i="31" s="1"/>
  <c r="H171" i="31" s="1"/>
  <c r="H172" i="31" s="1"/>
  <c r="H173" i="31" s="1"/>
  <c r="H174" i="31" s="1"/>
  <c r="H175" i="31" s="1"/>
  <c r="H176" i="31" s="1"/>
  <c r="H177" i="31" s="1"/>
  <c r="H178" i="31" s="1"/>
  <c r="H179" i="31" s="1"/>
  <c r="H180" i="31" s="1"/>
  <c r="H181" i="31" s="1"/>
  <c r="H182" i="31" s="1"/>
  <c r="H183" i="31" s="1"/>
  <c r="H184" i="31" s="1"/>
  <c r="H185" i="31" s="1"/>
  <c r="H186" i="31" s="1"/>
  <c r="H187" i="31" s="1"/>
  <c r="H188" i="31" s="1"/>
  <c r="H189" i="31" s="1"/>
  <c r="H190" i="31" s="1"/>
  <c r="H191" i="31" s="1"/>
  <c r="H192" i="31" s="1"/>
  <c r="H193" i="31" s="1"/>
  <c r="H194" i="31" s="1"/>
  <c r="H195" i="31" s="1"/>
  <c r="H196" i="31" s="1"/>
  <c r="H197" i="31" s="1"/>
  <c r="H198" i="31" s="1"/>
  <c r="H199" i="31" s="1"/>
  <c r="H200" i="31" s="1"/>
  <c r="H201" i="31" s="1"/>
  <c r="H202" i="31" s="1"/>
  <c r="H203" i="31" s="1"/>
  <c r="H204" i="31" s="1"/>
  <c r="H205" i="31" s="1"/>
  <c r="H206" i="31" s="1"/>
  <c r="H207" i="31" s="1"/>
  <c r="H208" i="31" s="1"/>
  <c r="H209" i="31" s="1"/>
  <c r="H210" i="31" s="1"/>
  <c r="H211" i="31" s="1"/>
  <c r="H212" i="31" s="1"/>
  <c r="H213" i="31" s="1"/>
  <c r="H214" i="31" s="1"/>
  <c r="H215" i="31" s="1"/>
  <c r="H216" i="31" s="1"/>
  <c r="H217" i="31" s="1"/>
  <c r="H218" i="31" s="1"/>
  <c r="H219" i="31" s="1"/>
  <c r="H220" i="31" s="1"/>
  <c r="H221" i="31" s="1"/>
  <c r="H222" i="31" s="1"/>
  <c r="H223" i="31" s="1"/>
  <c r="H224" i="31" s="1"/>
  <c r="H225" i="31" s="1"/>
  <c r="H226" i="31" s="1"/>
  <c r="H227" i="31" s="1"/>
  <c r="H228" i="31" s="1"/>
  <c r="H229" i="31" s="1"/>
  <c r="H230" i="31" s="1"/>
  <c r="H231" i="31" s="1"/>
  <c r="H232" i="31" s="1"/>
  <c r="H233" i="31" s="1"/>
  <c r="H234" i="31" s="1"/>
  <c r="H235" i="31" s="1"/>
  <c r="H236" i="31" s="1"/>
  <c r="H237" i="31" s="1"/>
  <c r="H238" i="31" s="1"/>
  <c r="H239" i="31" s="1"/>
  <c r="H240" i="31" s="1"/>
  <c r="H241" i="31" s="1"/>
  <c r="H242" i="31" s="1"/>
  <c r="H243" i="31" s="1"/>
  <c r="H244" i="31" s="1"/>
  <c r="H245" i="31" s="1"/>
  <c r="H246" i="31" s="1"/>
  <c r="H247" i="31" s="1"/>
  <c r="H248" i="31" s="1"/>
  <c r="H249" i="31" s="1"/>
  <c r="H250" i="31" s="1"/>
  <c r="H251" i="31" s="1"/>
  <c r="H252" i="31" s="1"/>
  <c r="H253" i="31" s="1"/>
  <c r="H254" i="31" s="1"/>
  <c r="H255" i="31" s="1"/>
  <c r="H256" i="31" s="1"/>
  <c r="H257" i="31" s="1"/>
  <c r="H258" i="31" s="1"/>
  <c r="H259" i="31" s="1"/>
  <c r="H260" i="31" s="1"/>
  <c r="H261" i="31" s="1"/>
  <c r="H262" i="31" s="1"/>
  <c r="H263" i="31" s="1"/>
  <c r="H264" i="31" s="1"/>
  <c r="H265" i="31" s="1"/>
  <c r="H266" i="31" s="1"/>
  <c r="H267" i="31" s="1"/>
  <c r="H268" i="31" s="1"/>
  <c r="H269" i="31" s="1"/>
  <c r="H270" i="31" s="1"/>
  <c r="H271" i="31" s="1"/>
  <c r="H272" i="31" s="1"/>
  <c r="H273" i="31" s="1"/>
  <c r="H274" i="31" s="1"/>
  <c r="H275" i="31" s="1"/>
  <c r="H276" i="31" s="1"/>
  <c r="H277" i="31" s="1"/>
  <c r="H278" i="31" s="1"/>
  <c r="H279" i="31" s="1"/>
  <c r="H280" i="31" s="1"/>
  <c r="H281" i="31" s="1"/>
  <c r="H282" i="31" s="1"/>
  <c r="H283" i="31" s="1"/>
  <c r="H284" i="31" s="1"/>
  <c r="H285" i="31" s="1"/>
  <c r="H286" i="31" s="1"/>
  <c r="H287" i="31" s="1"/>
  <c r="H288" i="31" s="1"/>
  <c r="H289" i="31" s="1"/>
  <c r="H290" i="31" s="1"/>
  <c r="H291" i="31" s="1"/>
  <c r="H292" i="31" s="1"/>
  <c r="H293" i="31" s="1"/>
  <c r="H294" i="31" s="1"/>
  <c r="H295" i="31" s="1"/>
  <c r="H296" i="31" s="1"/>
  <c r="H297" i="31" s="1"/>
  <c r="H298" i="31" s="1"/>
  <c r="H299" i="31" s="1"/>
  <c r="H300" i="31" s="1"/>
  <c r="H301" i="31" s="1"/>
  <c r="H302" i="31" s="1"/>
  <c r="H303" i="31" s="1"/>
  <c r="H304" i="31" s="1"/>
  <c r="H305" i="31" s="1"/>
  <c r="H306" i="31" s="1"/>
  <c r="H307" i="31" s="1"/>
  <c r="H308" i="31" s="1"/>
  <c r="H309" i="31" s="1"/>
  <c r="H310" i="31" s="1"/>
  <c r="H311" i="31" s="1"/>
  <c r="H312" i="31" s="1"/>
  <c r="H313" i="31" s="1"/>
  <c r="H314" i="31" s="1"/>
  <c r="H315" i="31" s="1"/>
  <c r="H316" i="31" s="1"/>
  <c r="H317" i="31" s="1"/>
  <c r="H318" i="31" s="1"/>
  <c r="H319" i="31" s="1"/>
  <c r="H320" i="31" s="1"/>
  <c r="H321" i="31" s="1"/>
  <c r="H322" i="31" s="1"/>
  <c r="H323" i="31" s="1"/>
  <c r="H324" i="31" s="1"/>
  <c r="H325" i="31" s="1"/>
  <c r="H326" i="31" s="1"/>
  <c r="H327" i="31" s="1"/>
  <c r="H328" i="31" s="1"/>
  <c r="H329" i="31" s="1"/>
  <c r="H330" i="31" s="1"/>
  <c r="H331" i="31" s="1"/>
  <c r="H332" i="31" s="1"/>
  <c r="H333" i="31" s="1"/>
  <c r="H334" i="31" s="1"/>
  <c r="H335" i="31" s="1"/>
  <c r="H336" i="31" s="1"/>
  <c r="H337" i="31" s="1"/>
  <c r="H338" i="31" s="1"/>
  <c r="H339" i="31" s="1"/>
  <c r="H340" i="31" s="1"/>
  <c r="H341" i="31" s="1"/>
  <c r="H342" i="31" s="1"/>
  <c r="H343" i="31" s="1"/>
  <c r="H344" i="31" s="1"/>
  <c r="H345" i="31" s="1"/>
  <c r="H346" i="31" s="1"/>
  <c r="H347" i="31" s="1"/>
  <c r="H348" i="31" s="1"/>
  <c r="H349" i="31" s="1"/>
  <c r="H350" i="31" s="1"/>
  <c r="H351" i="31" s="1"/>
  <c r="H352" i="31" s="1"/>
  <c r="H353" i="31" s="1"/>
  <c r="H354" i="31" s="1"/>
  <c r="H355" i="31" s="1"/>
  <c r="H356" i="31" s="1"/>
  <c r="H357" i="31" s="1"/>
  <c r="H358" i="31" s="1"/>
  <c r="H359" i="31" s="1"/>
  <c r="H360" i="31" s="1"/>
  <c r="H361" i="31" s="1"/>
  <c r="H362" i="31" s="1"/>
  <c r="H363" i="31" s="1"/>
  <c r="H364" i="31" s="1"/>
  <c r="H365" i="31" s="1"/>
  <c r="H366" i="31" s="1"/>
  <c r="H367" i="31" s="1"/>
  <c r="H368" i="31" s="1"/>
  <c r="H369" i="31" s="1"/>
  <c r="H370" i="31" s="1"/>
  <c r="H371" i="31" s="1"/>
  <c r="H372" i="31" s="1"/>
  <c r="H373" i="31" s="1"/>
  <c r="H374" i="31" s="1"/>
  <c r="H375" i="31" s="1"/>
  <c r="H376" i="31" s="1"/>
  <c r="H377" i="31" s="1"/>
  <c r="H378" i="31" s="1"/>
  <c r="H379" i="31" s="1"/>
  <c r="H380" i="31" s="1"/>
  <c r="H381" i="31" s="1"/>
  <c r="H382" i="31" s="1"/>
  <c r="H383" i="31" s="1"/>
  <c r="H384" i="31" s="1"/>
  <c r="H385" i="31" s="1"/>
  <c r="H386" i="31" s="1"/>
  <c r="H387" i="31" s="1"/>
  <c r="H388" i="31" s="1"/>
  <c r="H389" i="31" s="1"/>
  <c r="H390" i="31" s="1"/>
  <c r="H391" i="31" s="1"/>
  <c r="H392" i="31" s="1"/>
  <c r="H393" i="31" s="1"/>
  <c r="H394" i="31" s="1"/>
  <c r="H395" i="31" s="1"/>
  <c r="H396" i="31" s="1"/>
  <c r="H397" i="31" s="1"/>
  <c r="H398" i="31" s="1"/>
  <c r="H399" i="31" s="1"/>
  <c r="H400" i="31" s="1"/>
  <c r="H401" i="31" s="1"/>
  <c r="H402" i="31" s="1"/>
  <c r="H403" i="31" s="1"/>
  <c r="H404" i="31" s="1"/>
  <c r="H405" i="31" s="1"/>
  <c r="H406" i="31" s="1"/>
  <c r="H407" i="31" s="1"/>
  <c r="H408" i="31" s="1"/>
  <c r="H409" i="31" s="1"/>
  <c r="H410" i="31" s="1"/>
  <c r="H411" i="31" s="1"/>
  <c r="H412" i="31" s="1"/>
  <c r="H413" i="31" s="1"/>
  <c r="H414" i="31" s="1"/>
  <c r="H415" i="31" s="1"/>
  <c r="H416" i="31" s="1"/>
  <c r="H417" i="31" s="1"/>
  <c r="H418" i="31" s="1"/>
  <c r="H419" i="31" s="1"/>
  <c r="H420" i="31" s="1"/>
  <c r="H421" i="31" s="1"/>
  <c r="H422" i="31" s="1"/>
  <c r="H423" i="31" s="1"/>
  <c r="H424" i="31" s="1"/>
  <c r="H425" i="31" s="1"/>
  <c r="H426" i="31" s="1"/>
  <c r="H427" i="31" s="1"/>
  <c r="H428" i="31" s="1"/>
  <c r="H429" i="31" s="1"/>
  <c r="H430" i="31" s="1"/>
  <c r="H431" i="31" s="1"/>
  <c r="H432" i="31" s="1"/>
  <c r="H433" i="31" s="1"/>
  <c r="H434" i="31" s="1"/>
  <c r="H435" i="31" s="1"/>
  <c r="H436" i="31" s="1"/>
  <c r="H437" i="31" s="1"/>
  <c r="H438" i="31" s="1"/>
  <c r="H439" i="31" s="1"/>
  <c r="H440" i="31" s="1"/>
  <c r="H441" i="31" s="1"/>
  <c r="H442" i="31" s="1"/>
  <c r="H443" i="31" s="1"/>
  <c r="H444" i="31" s="1"/>
  <c r="H445" i="31" s="1"/>
  <c r="H446" i="31" s="1"/>
  <c r="H447" i="31" s="1"/>
  <c r="H448" i="31" s="1"/>
  <c r="H449" i="31" s="1"/>
  <c r="H450" i="31" s="1"/>
  <c r="H451" i="31" s="1"/>
  <c r="H452" i="31" s="1"/>
  <c r="H453" i="31" s="1"/>
  <c r="H454" i="31" s="1"/>
  <c r="H455" i="31" s="1"/>
  <c r="H456" i="31" s="1"/>
  <c r="H457" i="31" s="1"/>
  <c r="H458" i="31" s="1"/>
  <c r="H459" i="31" s="1"/>
  <c r="H460" i="31" s="1"/>
  <c r="H461" i="31" s="1"/>
  <c r="H462" i="31" s="1"/>
  <c r="H463" i="31" s="1"/>
  <c r="H464" i="31" s="1"/>
  <c r="H465" i="31" s="1"/>
  <c r="H466" i="31" s="1"/>
  <c r="H467" i="31" s="1"/>
  <c r="H468" i="31" s="1"/>
  <c r="H469" i="31" s="1"/>
  <c r="H470" i="31" s="1"/>
  <c r="H471" i="31" s="1"/>
  <c r="H472" i="31" s="1"/>
  <c r="H473" i="31" s="1"/>
  <c r="H474" i="31" s="1"/>
  <c r="H475" i="31" s="1"/>
  <c r="H476" i="31" s="1"/>
  <c r="H477" i="31" s="1"/>
  <c r="H478" i="31" s="1"/>
  <c r="H479" i="31" s="1"/>
  <c r="H480" i="31" s="1"/>
  <c r="H481" i="31" s="1"/>
  <c r="H482" i="31" s="1"/>
  <c r="H483" i="31" s="1"/>
  <c r="H484" i="31" s="1"/>
  <c r="H485" i="31" s="1"/>
  <c r="H486" i="31" s="1"/>
  <c r="H487" i="31" s="1"/>
  <c r="H488" i="31" s="1"/>
  <c r="H489" i="31" s="1"/>
  <c r="H490" i="31" s="1"/>
  <c r="H491" i="31" s="1"/>
  <c r="H492" i="31" s="1"/>
  <c r="H493" i="31" s="1"/>
  <c r="H494" i="31" s="1"/>
  <c r="H495" i="31" s="1"/>
  <c r="H496" i="31" s="1"/>
  <c r="H497" i="31" s="1"/>
  <c r="H498" i="31" s="1"/>
  <c r="H499" i="31" s="1"/>
  <c r="H500" i="31" s="1"/>
  <c r="H501" i="31" s="1"/>
  <c r="H502" i="31" s="1"/>
  <c r="H503" i="31" s="1"/>
  <c r="H504" i="31" s="1"/>
  <c r="H505" i="31" s="1"/>
  <c r="H506" i="31" s="1"/>
  <c r="H507" i="31" s="1"/>
  <c r="H508" i="31" s="1"/>
  <c r="H509" i="31" s="1"/>
  <c r="H510" i="31" s="1"/>
  <c r="H511" i="31" s="1"/>
  <c r="H512" i="31" s="1"/>
  <c r="H513" i="31" s="1"/>
  <c r="H514" i="31" s="1"/>
  <c r="H515" i="31" s="1"/>
  <c r="H516" i="31" s="1"/>
  <c r="H517" i="31" s="1"/>
  <c r="H518" i="31" s="1"/>
  <c r="H519" i="31" s="1"/>
  <c r="H520" i="31" s="1"/>
  <c r="H521" i="31" s="1"/>
  <c r="H522" i="31" s="1"/>
  <c r="H523" i="31" s="1"/>
  <c r="H524" i="31" s="1"/>
  <c r="H525" i="31" s="1"/>
  <c r="H526" i="31" s="1"/>
  <c r="H527" i="31" s="1"/>
  <c r="H528" i="31" s="1"/>
  <c r="H529" i="31" s="1"/>
  <c r="H530" i="31" s="1"/>
  <c r="H531" i="31" s="1"/>
  <c r="H532" i="31" s="1"/>
  <c r="H533" i="31" s="1"/>
  <c r="H534" i="31" s="1"/>
  <c r="H535" i="31" s="1"/>
  <c r="H536" i="31" s="1"/>
  <c r="H537" i="31" s="1"/>
  <c r="H538" i="31" s="1"/>
  <c r="H539" i="31" s="1"/>
  <c r="H540" i="31" s="1"/>
  <c r="H541" i="31" s="1"/>
  <c r="H542" i="31" s="1"/>
  <c r="H543" i="31" s="1"/>
  <c r="H544" i="31" s="1"/>
  <c r="H545" i="31" s="1"/>
  <c r="H546" i="31" s="1"/>
  <c r="H547" i="31" s="1"/>
  <c r="H548" i="31" s="1"/>
  <c r="H549" i="31" s="1"/>
  <c r="H550" i="31" s="1"/>
  <c r="H551" i="31" s="1"/>
  <c r="H552" i="31" s="1"/>
  <c r="H553" i="31" s="1"/>
  <c r="H554" i="31" s="1"/>
  <c r="H555" i="31" s="1"/>
  <c r="H556" i="31" s="1"/>
  <c r="H557" i="31" s="1"/>
  <c r="H558" i="31" s="1"/>
  <c r="H559" i="31" s="1"/>
  <c r="H560" i="31" s="1"/>
  <c r="H561" i="31" s="1"/>
  <c r="H562" i="31" s="1"/>
  <c r="H563" i="31" s="1"/>
  <c r="H564" i="31" s="1"/>
  <c r="H565" i="31" s="1"/>
  <c r="H566" i="31" s="1"/>
  <c r="H567" i="31" s="1"/>
  <c r="H568" i="31" s="1"/>
  <c r="H569" i="31" s="1"/>
  <c r="H570" i="31" s="1"/>
  <c r="H571" i="31" s="1"/>
  <c r="H572" i="31" s="1"/>
  <c r="H573" i="31" s="1"/>
  <c r="H574" i="31" s="1"/>
  <c r="H575" i="31" s="1"/>
  <c r="H576" i="31" s="1"/>
  <c r="H577" i="31" s="1"/>
  <c r="H578" i="31" s="1"/>
  <c r="H579" i="31" s="1"/>
  <c r="H580" i="31" s="1"/>
  <c r="H581" i="31" s="1"/>
  <c r="H582" i="31" s="1"/>
  <c r="H583" i="31" s="1"/>
  <c r="H584" i="31" s="1"/>
  <c r="H585" i="31" s="1"/>
  <c r="H586" i="31" s="1"/>
  <c r="H587" i="31" s="1"/>
  <c r="H588" i="31" s="1"/>
  <c r="H589" i="31" s="1"/>
  <c r="H590" i="31" s="1"/>
  <c r="H591" i="31" s="1"/>
  <c r="H592" i="31" s="1"/>
  <c r="H593" i="31" s="1"/>
  <c r="H594" i="31" s="1"/>
  <c r="H595" i="31" s="1"/>
  <c r="H596" i="31" s="1"/>
  <c r="H597" i="31" s="1"/>
  <c r="H598" i="31" s="1"/>
  <c r="H599" i="31" s="1"/>
  <c r="H600" i="31" s="1"/>
  <c r="H601" i="31" s="1"/>
  <c r="H602" i="31" s="1"/>
  <c r="H603" i="31" s="1"/>
  <c r="H604" i="31" s="1"/>
  <c r="H605" i="31" s="1"/>
  <c r="H606" i="31" s="1"/>
  <c r="H607" i="31" s="1"/>
  <c r="H608" i="31" s="1"/>
  <c r="H609" i="31" s="1"/>
  <c r="H610" i="31" s="1"/>
  <c r="H611" i="31" s="1"/>
  <c r="H612" i="31" s="1"/>
  <c r="H613" i="31" s="1"/>
  <c r="H614" i="31" s="1"/>
  <c r="H615" i="31" s="1"/>
  <c r="H616" i="31" s="1"/>
  <c r="H617" i="31" s="1"/>
  <c r="H618" i="31" s="1"/>
  <c r="H619" i="31" s="1"/>
  <c r="H620" i="31" s="1"/>
  <c r="H621" i="31" s="1"/>
  <c r="H622" i="31" s="1"/>
  <c r="H623" i="31" s="1"/>
  <c r="H624" i="31" s="1"/>
  <c r="H625" i="31" s="1"/>
  <c r="H626" i="31" s="1"/>
  <c r="H627" i="31" s="1"/>
  <c r="H628" i="31" s="1"/>
  <c r="H629" i="31" s="1"/>
  <c r="H630" i="31" s="1"/>
  <c r="H631" i="31" s="1"/>
  <c r="H632" i="31" s="1"/>
  <c r="H633" i="31" s="1"/>
  <c r="H634" i="31" s="1"/>
  <c r="H635" i="31" s="1"/>
  <c r="H636" i="31" s="1"/>
  <c r="H637" i="31" s="1"/>
  <c r="H638" i="31" s="1"/>
  <c r="H639" i="31" s="1"/>
  <c r="H640" i="31" s="1"/>
  <c r="H641" i="31" s="1"/>
  <c r="H642" i="31" s="1"/>
  <c r="H643" i="31" s="1"/>
  <c r="H644" i="31" s="1"/>
  <c r="H645" i="31" s="1"/>
  <c r="H646" i="31" s="1"/>
  <c r="H647" i="31" s="1"/>
  <c r="H648" i="31" s="1"/>
  <c r="H649" i="31" s="1"/>
  <c r="H650" i="31" s="1"/>
  <c r="H651" i="31" s="1"/>
  <c r="H652" i="31" s="1"/>
  <c r="H653" i="31" s="1"/>
  <c r="H654" i="31" s="1"/>
  <c r="H655" i="31" s="1"/>
  <c r="H656" i="31" s="1"/>
  <c r="H657" i="31" s="1"/>
  <c r="H658" i="31" s="1"/>
  <c r="H659" i="31" s="1"/>
  <c r="H660" i="31" s="1"/>
  <c r="H661" i="31" s="1"/>
  <c r="H662" i="31" s="1"/>
  <c r="H663" i="31" s="1"/>
  <c r="H664" i="31" s="1"/>
  <c r="H665" i="31" s="1"/>
  <c r="H666" i="31" s="1"/>
  <c r="H667" i="31" s="1"/>
  <c r="H668" i="31" s="1"/>
  <c r="H669" i="31" s="1"/>
  <c r="H670" i="31" s="1"/>
  <c r="H671" i="31" s="1"/>
  <c r="H672" i="31" s="1"/>
  <c r="H673" i="31" s="1"/>
  <c r="H674" i="31" s="1"/>
  <c r="H675" i="31" s="1"/>
  <c r="H676" i="31" s="1"/>
  <c r="H677" i="31" s="1"/>
  <c r="H678" i="31" s="1"/>
  <c r="H679" i="31" s="1"/>
  <c r="H680" i="31" s="1"/>
  <c r="H681" i="31" s="1"/>
  <c r="H682" i="31" s="1"/>
  <c r="H683" i="31" s="1"/>
  <c r="H684" i="31" s="1"/>
  <c r="H685" i="31" s="1"/>
  <c r="H686" i="31" s="1"/>
  <c r="H687" i="31" s="1"/>
  <c r="H688" i="31" s="1"/>
  <c r="H689" i="31" s="1"/>
  <c r="H690" i="31" s="1"/>
  <c r="H691" i="31" s="1"/>
  <c r="H692" i="31" s="1"/>
  <c r="H693" i="31" s="1"/>
  <c r="H694" i="31" s="1"/>
  <c r="H695" i="31" s="1"/>
  <c r="H696" i="31" s="1"/>
  <c r="H697" i="31" s="1"/>
  <c r="H698" i="31" s="1"/>
  <c r="H699" i="31" s="1"/>
  <c r="H700" i="31" s="1"/>
  <c r="H701" i="31" s="1"/>
  <c r="H702" i="31" s="1"/>
  <c r="H703" i="31" s="1"/>
  <c r="H704" i="31" s="1"/>
  <c r="H705" i="31" s="1"/>
  <c r="H706" i="31" s="1"/>
  <c r="H707" i="31" s="1"/>
  <c r="H708" i="31" s="1"/>
  <c r="H709" i="31" s="1"/>
  <c r="H710" i="31" s="1"/>
  <c r="H711" i="31" s="1"/>
  <c r="H712" i="31" s="1"/>
  <c r="H713" i="31" s="1"/>
  <c r="H714" i="31" s="1"/>
  <c r="H715" i="31" s="1"/>
  <c r="H716" i="31" s="1"/>
  <c r="H717" i="31" s="1"/>
  <c r="H718" i="31" s="1"/>
  <c r="H719" i="31" s="1"/>
  <c r="H720" i="31" s="1"/>
  <c r="H721" i="31" s="1"/>
  <c r="H722" i="31" s="1"/>
  <c r="H723" i="31" s="1"/>
  <c r="H724" i="31" s="1"/>
  <c r="H725" i="31" s="1"/>
  <c r="H726" i="31" s="1"/>
  <c r="H727" i="31" s="1"/>
  <c r="H728" i="31" s="1"/>
  <c r="H729" i="31" s="1"/>
  <c r="H730" i="31" s="1"/>
  <c r="H731" i="31" s="1"/>
  <c r="H732" i="31" s="1"/>
  <c r="H733" i="31" s="1"/>
  <c r="H734" i="31" s="1"/>
  <c r="H735" i="31" s="1"/>
  <c r="H736" i="31" s="1"/>
  <c r="H737" i="31" s="1"/>
  <c r="H738" i="31" s="1"/>
  <c r="H739" i="31" s="1"/>
  <c r="H740" i="31" s="1"/>
  <c r="H741" i="31" s="1"/>
  <c r="H742" i="31" s="1"/>
  <c r="H743" i="31" s="1"/>
  <c r="H744" i="31" s="1"/>
  <c r="H745" i="31" s="1"/>
  <c r="H746" i="31" s="1"/>
  <c r="H747" i="31" s="1"/>
  <c r="H748" i="31" s="1"/>
  <c r="H749" i="31" s="1"/>
  <c r="H750" i="31" s="1"/>
  <c r="H751" i="31" s="1"/>
  <c r="H752" i="31" s="1"/>
  <c r="H753" i="31" s="1"/>
  <c r="H754" i="31" s="1"/>
  <c r="H755" i="31" s="1"/>
  <c r="H756" i="31" s="1"/>
  <c r="H757" i="31" s="1"/>
  <c r="H758" i="31" s="1"/>
  <c r="H759" i="31" s="1"/>
  <c r="H760" i="31" s="1"/>
  <c r="H761" i="31" s="1"/>
  <c r="H762" i="31" s="1"/>
  <c r="H763" i="31" s="1"/>
  <c r="H764" i="31" s="1"/>
  <c r="H765" i="31" s="1"/>
  <c r="H766" i="31" s="1"/>
  <c r="H767" i="31" s="1"/>
  <c r="H768" i="31" s="1"/>
  <c r="H769" i="31" s="1"/>
  <c r="H770" i="31" s="1"/>
  <c r="H771" i="31" s="1"/>
  <c r="H772" i="31" s="1"/>
  <c r="H773" i="31" s="1"/>
  <c r="H774" i="31" s="1"/>
  <c r="H775" i="31" s="1"/>
  <c r="H776" i="31" s="1"/>
  <c r="H777" i="31" s="1"/>
  <c r="H778" i="31" s="1"/>
  <c r="H779" i="31" s="1"/>
  <c r="H780" i="31" s="1"/>
  <c r="H781" i="31" s="1"/>
  <c r="H782" i="31" s="1"/>
  <c r="H783" i="31" s="1"/>
  <c r="H784" i="31" s="1"/>
  <c r="H785" i="31" s="1"/>
  <c r="H786" i="31" s="1"/>
  <c r="H787" i="31" s="1"/>
  <c r="H788" i="31" s="1"/>
  <c r="H789" i="31" s="1"/>
  <c r="H790" i="31" s="1"/>
  <c r="H791" i="31" s="1"/>
  <c r="H792" i="31" s="1"/>
  <c r="H793" i="31" s="1"/>
  <c r="H794" i="31" s="1"/>
  <c r="H795" i="31" s="1"/>
  <c r="H796" i="31" s="1"/>
  <c r="H797" i="31" s="1"/>
  <c r="H798" i="31" s="1"/>
  <c r="H799" i="31" s="1"/>
  <c r="H800" i="31" s="1"/>
  <c r="H801" i="31" s="1"/>
  <c r="H802" i="31" s="1"/>
  <c r="H803" i="31" s="1"/>
  <c r="H804" i="31" s="1"/>
  <c r="H805" i="31" s="1"/>
  <c r="H806" i="31" s="1"/>
  <c r="H807" i="31" s="1"/>
  <c r="H808" i="31" s="1"/>
  <c r="H809" i="31" s="1"/>
  <c r="H810" i="31" s="1"/>
  <c r="H811" i="31" s="1"/>
  <c r="H812" i="31" s="1"/>
  <c r="H813" i="31" s="1"/>
  <c r="H814" i="31" s="1"/>
  <c r="H815" i="31" s="1"/>
  <c r="H816" i="31" s="1"/>
  <c r="H817" i="31" s="1"/>
  <c r="H818" i="31" s="1"/>
  <c r="H819" i="31" s="1"/>
  <c r="H820" i="31" s="1"/>
  <c r="H821" i="31" s="1"/>
  <c r="H822" i="31" s="1"/>
  <c r="H823" i="31" s="1"/>
  <c r="H824" i="31" s="1"/>
  <c r="H825" i="31" s="1"/>
  <c r="H826" i="31" s="1"/>
  <c r="H827" i="31" s="1"/>
  <c r="H828" i="31" s="1"/>
  <c r="H829" i="31" s="1"/>
  <c r="H830" i="31" s="1"/>
  <c r="H831" i="31" s="1"/>
  <c r="H832" i="31" s="1"/>
  <c r="H833" i="31" s="1"/>
  <c r="H834" i="31" s="1"/>
  <c r="H835" i="31" s="1"/>
  <c r="H836" i="31" s="1"/>
  <c r="H837" i="31" s="1"/>
  <c r="H838" i="31" s="1"/>
  <c r="H839" i="31" s="1"/>
  <c r="H840" i="31" s="1"/>
  <c r="H841" i="31" s="1"/>
  <c r="H842" i="31" s="1"/>
  <c r="H843" i="31" s="1"/>
  <c r="H844" i="31" s="1"/>
  <c r="H845" i="31" s="1"/>
  <c r="H846" i="31" s="1"/>
  <c r="H847" i="31" s="1"/>
  <c r="H848" i="31" s="1"/>
  <c r="H849" i="31" s="1"/>
  <c r="H850" i="31" s="1"/>
  <c r="H851" i="31" s="1"/>
  <c r="H852" i="31" s="1"/>
  <c r="H853" i="31" s="1"/>
  <c r="H854" i="31" s="1"/>
  <c r="H855" i="31" s="1"/>
  <c r="H856" i="31" s="1"/>
  <c r="H857" i="31" s="1"/>
  <c r="H858" i="31" s="1"/>
  <c r="H859" i="31" s="1"/>
  <c r="H860" i="31" s="1"/>
  <c r="H861" i="31" s="1"/>
  <c r="H862" i="31" s="1"/>
  <c r="H863" i="31" s="1"/>
  <c r="H864" i="31" s="1"/>
  <c r="H865" i="31" s="1"/>
  <c r="H866" i="31" s="1"/>
  <c r="H867" i="31" s="1"/>
  <c r="H868" i="31" s="1"/>
  <c r="H869" i="31" s="1"/>
  <c r="H870" i="31" s="1"/>
  <c r="H871" i="31" s="1"/>
  <c r="H872" i="31" s="1"/>
  <c r="H873" i="31" s="1"/>
  <c r="H874" i="31" s="1"/>
  <c r="H875" i="31" s="1"/>
  <c r="H876" i="31" s="1"/>
  <c r="H877" i="31" s="1"/>
  <c r="H878" i="31" s="1"/>
  <c r="H879" i="31" s="1"/>
  <c r="H880" i="31" s="1"/>
  <c r="H881" i="31" s="1"/>
  <c r="H882" i="31" s="1"/>
  <c r="H883" i="31" s="1"/>
  <c r="H884" i="31" s="1"/>
  <c r="H885" i="31" s="1"/>
  <c r="H886" i="31" s="1"/>
  <c r="H887" i="31" s="1"/>
  <c r="H888" i="31" s="1"/>
  <c r="H889" i="31" s="1"/>
  <c r="H890" i="31" s="1"/>
  <c r="H891" i="31" s="1"/>
  <c r="H892" i="31" s="1"/>
  <c r="H893" i="31" s="1"/>
  <c r="H894" i="31" s="1"/>
  <c r="H895" i="31" s="1"/>
  <c r="H896" i="31" s="1"/>
  <c r="H897" i="31" s="1"/>
  <c r="H898" i="31" s="1"/>
  <c r="H899" i="31" s="1"/>
  <c r="H900" i="31" s="1"/>
  <c r="H901" i="31" s="1"/>
  <c r="H902" i="31" s="1"/>
  <c r="H903" i="31" s="1"/>
  <c r="H904" i="31" s="1"/>
  <c r="H905" i="31" s="1"/>
  <c r="H906" i="31" s="1"/>
  <c r="H907" i="31" s="1"/>
  <c r="H908" i="31" s="1"/>
  <c r="H909" i="31" s="1"/>
  <c r="H910" i="31" s="1"/>
  <c r="H911" i="31" s="1"/>
  <c r="H912" i="31" s="1"/>
  <c r="H913" i="31" s="1"/>
  <c r="H914" i="31" s="1"/>
  <c r="H915" i="31" s="1"/>
  <c r="H916" i="31" s="1"/>
  <c r="H917" i="31" s="1"/>
  <c r="H918" i="31" s="1"/>
  <c r="H919" i="31" s="1"/>
  <c r="H920" i="31" s="1"/>
  <c r="H921" i="31" s="1"/>
  <c r="H922" i="31" s="1"/>
  <c r="H923" i="31" s="1"/>
  <c r="H924" i="31" s="1"/>
  <c r="H925" i="31" s="1"/>
  <c r="H926" i="31" s="1"/>
  <c r="H927" i="31" s="1"/>
  <c r="H928" i="31" s="1"/>
  <c r="H929" i="31" s="1"/>
  <c r="H930" i="31" s="1"/>
  <c r="H931" i="31" s="1"/>
  <c r="H932" i="31" s="1"/>
  <c r="H933" i="31" s="1"/>
  <c r="H934" i="31" s="1"/>
  <c r="H935" i="31" s="1"/>
  <c r="H936" i="31" s="1"/>
  <c r="H937" i="31" s="1"/>
  <c r="H938" i="31" s="1"/>
  <c r="H939" i="31" s="1"/>
  <c r="H940" i="31" s="1"/>
  <c r="H941" i="31" s="1"/>
  <c r="H942" i="31" s="1"/>
  <c r="H943" i="31" s="1"/>
  <c r="H944" i="31" s="1"/>
  <c r="H945" i="31" s="1"/>
  <c r="H946" i="31" s="1"/>
  <c r="H947" i="31" s="1"/>
  <c r="H948" i="31" s="1"/>
  <c r="H949" i="31" s="1"/>
  <c r="H950" i="31" s="1"/>
  <c r="H951" i="31" s="1"/>
  <c r="H952" i="31" s="1"/>
  <c r="H953" i="31" s="1"/>
  <c r="H954" i="31" s="1"/>
  <c r="H955" i="31" s="1"/>
  <c r="H956" i="31" s="1"/>
  <c r="H957" i="31" s="1"/>
  <c r="H958" i="31" s="1"/>
  <c r="H959" i="31" s="1"/>
  <c r="H960" i="31" s="1"/>
  <c r="H961" i="31" s="1"/>
  <c r="H962" i="31" s="1"/>
  <c r="H963" i="31" s="1"/>
  <c r="H964" i="31" s="1"/>
  <c r="H965" i="31" s="1"/>
  <c r="H966" i="31" s="1"/>
  <c r="H967" i="31" s="1"/>
  <c r="H968" i="31" s="1"/>
  <c r="H969" i="31" s="1"/>
  <c r="H970" i="31" s="1"/>
  <c r="H971" i="31" s="1"/>
  <c r="H972" i="31" s="1"/>
  <c r="H973" i="31" s="1"/>
  <c r="H974" i="31" s="1"/>
  <c r="H975" i="31" s="1"/>
  <c r="H976" i="31" s="1"/>
  <c r="H977" i="31" s="1"/>
  <c r="H978" i="31" s="1"/>
  <c r="H979" i="31" s="1"/>
  <c r="H980" i="31" s="1"/>
  <c r="H981" i="31" s="1"/>
  <c r="H982" i="31" s="1"/>
  <c r="H983" i="31" s="1"/>
  <c r="H984" i="31" s="1"/>
  <c r="H985" i="31" s="1"/>
  <c r="H986" i="31" s="1"/>
  <c r="H987" i="31" s="1"/>
  <c r="H988" i="31" s="1"/>
  <c r="H989" i="31" s="1"/>
  <c r="H990" i="31" s="1"/>
  <c r="H991" i="31" s="1"/>
  <c r="H992" i="31" s="1"/>
  <c r="H993" i="31" s="1"/>
  <c r="H994" i="31" s="1"/>
  <c r="H995" i="31" s="1"/>
  <c r="H996" i="31" s="1"/>
  <c r="H997" i="31" s="1"/>
  <c r="H998" i="31" s="1"/>
  <c r="H999" i="31" s="1"/>
  <c r="H1000" i="31" s="1"/>
  <c r="H1001" i="31" s="1"/>
  <c r="H1002" i="31" s="1"/>
  <c r="H1003" i="31" s="1"/>
  <c r="H1004" i="31" s="1"/>
  <c r="H1005" i="31" s="1"/>
  <c r="H1006" i="31" s="1"/>
  <c r="G6" i="31"/>
  <c r="G7" i="31" s="1"/>
  <c r="G8" i="31" s="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72" i="31" s="1"/>
  <c r="G73" i="31" s="1"/>
  <c r="G74" i="31" s="1"/>
  <c r="G75" i="31" s="1"/>
  <c r="G76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G102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G129" i="31" s="1"/>
  <c r="G130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6" i="31" s="1"/>
  <c r="G167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2" i="31" s="1"/>
  <c r="G183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4" i="31" s="1"/>
  <c r="G195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2" i="31" s="1"/>
  <c r="G213" i="31" s="1"/>
  <c r="G214" i="31" s="1"/>
  <c r="G215" i="31" s="1"/>
  <c r="G216" i="31" s="1"/>
  <c r="G217" i="31" s="1"/>
  <c r="G218" i="31" s="1"/>
  <c r="G219" i="31" s="1"/>
  <c r="G220" i="31" s="1"/>
  <c r="G221" i="31" s="1"/>
  <c r="G222" i="31" s="1"/>
  <c r="G223" i="31" s="1"/>
  <c r="G224" i="31" s="1"/>
  <c r="G225" i="31" s="1"/>
  <c r="G226" i="31" s="1"/>
  <c r="G227" i="31" s="1"/>
  <c r="G228" i="31" s="1"/>
  <c r="G229" i="31" s="1"/>
  <c r="G230" i="31" s="1"/>
  <c r="G231" i="31" s="1"/>
  <c r="G232" i="31" s="1"/>
  <c r="G233" i="31" s="1"/>
  <c r="G234" i="31" s="1"/>
  <c r="G235" i="31" s="1"/>
  <c r="G236" i="31" s="1"/>
  <c r="G237" i="31" s="1"/>
  <c r="G238" i="31" s="1"/>
  <c r="G239" i="31" s="1"/>
  <c r="G240" i="31" s="1"/>
  <c r="G241" i="31" s="1"/>
  <c r="G242" i="31" s="1"/>
  <c r="G243" i="31" s="1"/>
  <c r="G244" i="31" s="1"/>
  <c r="G245" i="31" s="1"/>
  <c r="G246" i="31" s="1"/>
  <c r="G247" i="31" s="1"/>
  <c r="G248" i="31" s="1"/>
  <c r="G249" i="31" s="1"/>
  <c r="G250" i="31" s="1"/>
  <c r="G251" i="31" s="1"/>
  <c r="G252" i="31" s="1"/>
  <c r="G253" i="31" s="1"/>
  <c r="G254" i="31" s="1"/>
  <c r="G255" i="31" s="1"/>
  <c r="G256" i="31" s="1"/>
  <c r="G257" i="31" s="1"/>
  <c r="G258" i="31" s="1"/>
  <c r="G259" i="31" s="1"/>
  <c r="G260" i="31" s="1"/>
  <c r="G261" i="31" s="1"/>
  <c r="G262" i="31" s="1"/>
  <c r="G263" i="31" s="1"/>
  <c r="G264" i="31" s="1"/>
  <c r="G265" i="31" s="1"/>
  <c r="G266" i="31" s="1"/>
  <c r="G267" i="31" s="1"/>
  <c r="G268" i="31" s="1"/>
  <c r="G269" i="31" s="1"/>
  <c r="G270" i="31" s="1"/>
  <c r="G271" i="31" s="1"/>
  <c r="G272" i="31" s="1"/>
  <c r="G273" i="31" s="1"/>
  <c r="G274" i="31" s="1"/>
  <c r="G275" i="31" s="1"/>
  <c r="G276" i="31" s="1"/>
  <c r="G277" i="31" s="1"/>
  <c r="G278" i="31" s="1"/>
  <c r="G279" i="31" s="1"/>
  <c r="G280" i="31" s="1"/>
  <c r="G281" i="31" s="1"/>
  <c r="G282" i="31" s="1"/>
  <c r="G283" i="31" s="1"/>
  <c r="G284" i="31" s="1"/>
  <c r="G285" i="31" s="1"/>
  <c r="G286" i="31" s="1"/>
  <c r="G287" i="31" s="1"/>
  <c r="G288" i="31" s="1"/>
  <c r="G289" i="31" s="1"/>
  <c r="G290" i="31" s="1"/>
  <c r="G291" i="31" s="1"/>
  <c r="G292" i="31" s="1"/>
  <c r="G293" i="31" s="1"/>
  <c r="G294" i="31" s="1"/>
  <c r="G295" i="31" s="1"/>
  <c r="G296" i="31" s="1"/>
  <c r="G297" i="31" s="1"/>
  <c r="G298" i="31" s="1"/>
  <c r="G299" i="31" s="1"/>
  <c r="G300" i="31" s="1"/>
  <c r="G301" i="31" s="1"/>
  <c r="G302" i="31" s="1"/>
  <c r="G303" i="31" s="1"/>
  <c r="G304" i="31" s="1"/>
  <c r="G305" i="31" s="1"/>
  <c r="G306" i="31" s="1"/>
  <c r="G307" i="31" s="1"/>
  <c r="G308" i="31" s="1"/>
  <c r="G309" i="31" s="1"/>
  <c r="G310" i="31" s="1"/>
  <c r="G311" i="31" s="1"/>
  <c r="G312" i="31" s="1"/>
  <c r="G313" i="31" s="1"/>
  <c r="G314" i="31" s="1"/>
  <c r="G315" i="31" s="1"/>
  <c r="G316" i="31" s="1"/>
  <c r="G317" i="31" s="1"/>
  <c r="G318" i="31" s="1"/>
  <c r="G319" i="31" s="1"/>
  <c r="G320" i="31" s="1"/>
  <c r="G321" i="31" s="1"/>
  <c r="G322" i="31" s="1"/>
  <c r="G323" i="31" s="1"/>
  <c r="G324" i="31" s="1"/>
  <c r="G325" i="31" s="1"/>
  <c r="G326" i="31" s="1"/>
  <c r="G327" i="31" s="1"/>
  <c r="G328" i="31" s="1"/>
  <c r="G329" i="31" s="1"/>
  <c r="G330" i="31" s="1"/>
  <c r="G331" i="31" s="1"/>
  <c r="G332" i="31" s="1"/>
  <c r="G333" i="31" s="1"/>
  <c r="G334" i="31" s="1"/>
  <c r="G335" i="31" s="1"/>
  <c r="G336" i="31" s="1"/>
  <c r="G337" i="31" s="1"/>
  <c r="G338" i="31" s="1"/>
  <c r="G339" i="31" s="1"/>
  <c r="G340" i="31" s="1"/>
  <c r="G341" i="31" s="1"/>
  <c r="G342" i="31" s="1"/>
  <c r="G343" i="31" s="1"/>
  <c r="G344" i="31" s="1"/>
  <c r="G345" i="31" s="1"/>
  <c r="G346" i="31" s="1"/>
  <c r="G347" i="31" s="1"/>
  <c r="G348" i="31" s="1"/>
  <c r="G349" i="31" s="1"/>
  <c r="G350" i="31" s="1"/>
  <c r="G351" i="31" s="1"/>
  <c r="G352" i="31" s="1"/>
  <c r="G353" i="31" s="1"/>
  <c r="G354" i="31" s="1"/>
  <c r="G355" i="31" s="1"/>
  <c r="G356" i="31" s="1"/>
  <c r="G357" i="31" s="1"/>
  <c r="G358" i="31" s="1"/>
  <c r="G359" i="31" s="1"/>
  <c r="G360" i="31" s="1"/>
  <c r="G361" i="31" s="1"/>
  <c r="G362" i="31" s="1"/>
  <c r="G363" i="31" s="1"/>
  <c r="G364" i="31" s="1"/>
  <c r="G365" i="31" s="1"/>
  <c r="G366" i="31" s="1"/>
  <c r="G367" i="31" s="1"/>
  <c r="G368" i="31" s="1"/>
  <c r="G369" i="31" s="1"/>
  <c r="G370" i="31" s="1"/>
  <c r="G371" i="31" s="1"/>
  <c r="G372" i="31" s="1"/>
  <c r="G373" i="31" s="1"/>
  <c r="G374" i="31" s="1"/>
  <c r="G375" i="31" s="1"/>
  <c r="G376" i="31" s="1"/>
  <c r="G377" i="31" s="1"/>
  <c r="G378" i="31" s="1"/>
  <c r="G379" i="31" s="1"/>
  <c r="G380" i="31" s="1"/>
  <c r="G381" i="31" s="1"/>
  <c r="G382" i="31" s="1"/>
  <c r="G383" i="31" s="1"/>
  <c r="G384" i="31" s="1"/>
  <c r="G385" i="31" s="1"/>
  <c r="G386" i="31" s="1"/>
  <c r="G387" i="31" s="1"/>
  <c r="G388" i="31" s="1"/>
  <c r="G389" i="31" s="1"/>
  <c r="G390" i="31" s="1"/>
  <c r="G391" i="31" s="1"/>
  <c r="G392" i="31" s="1"/>
  <c r="G393" i="31" s="1"/>
  <c r="G394" i="31" s="1"/>
  <c r="G395" i="31" s="1"/>
  <c r="G396" i="31" s="1"/>
  <c r="G397" i="31" s="1"/>
  <c r="G398" i="31" s="1"/>
  <c r="G399" i="31" s="1"/>
  <c r="G400" i="31" s="1"/>
  <c r="G401" i="31" s="1"/>
  <c r="G402" i="31" s="1"/>
  <c r="G403" i="31" s="1"/>
  <c r="G404" i="31" s="1"/>
  <c r="G405" i="31" s="1"/>
  <c r="G406" i="31" s="1"/>
  <c r="G407" i="31" s="1"/>
  <c r="G408" i="31" s="1"/>
  <c r="G409" i="31" s="1"/>
  <c r="G410" i="31" s="1"/>
  <c r="G411" i="31" s="1"/>
  <c r="G412" i="31" s="1"/>
  <c r="G413" i="31" s="1"/>
  <c r="G414" i="31" s="1"/>
  <c r="G415" i="31" s="1"/>
  <c r="G416" i="31" s="1"/>
  <c r="G417" i="31" s="1"/>
  <c r="G418" i="31" s="1"/>
  <c r="G419" i="31" s="1"/>
  <c r="G420" i="31" s="1"/>
  <c r="G421" i="31" s="1"/>
  <c r="G422" i="31" s="1"/>
  <c r="G423" i="31" s="1"/>
  <c r="G424" i="31" s="1"/>
  <c r="G425" i="31" s="1"/>
  <c r="G426" i="31" s="1"/>
  <c r="G427" i="31" s="1"/>
  <c r="G428" i="31" s="1"/>
  <c r="G429" i="31" s="1"/>
  <c r="G430" i="31" s="1"/>
  <c r="G431" i="31" s="1"/>
  <c r="G432" i="31" s="1"/>
  <c r="G433" i="31" s="1"/>
  <c r="G434" i="31" s="1"/>
  <c r="G435" i="31" s="1"/>
  <c r="G436" i="31" s="1"/>
  <c r="G437" i="31" s="1"/>
  <c r="G438" i="31" s="1"/>
  <c r="G439" i="31" s="1"/>
  <c r="G440" i="31" s="1"/>
  <c r="G441" i="31" s="1"/>
  <c r="G442" i="31" s="1"/>
  <c r="G443" i="31" s="1"/>
  <c r="G444" i="31" s="1"/>
  <c r="G445" i="31" s="1"/>
  <c r="G446" i="31" s="1"/>
  <c r="G447" i="31" s="1"/>
  <c r="G448" i="31" s="1"/>
  <c r="G449" i="31" s="1"/>
  <c r="G450" i="31" s="1"/>
  <c r="G451" i="31" s="1"/>
  <c r="G452" i="31" s="1"/>
  <c r="G453" i="31" s="1"/>
  <c r="G454" i="31" s="1"/>
  <c r="G455" i="31" s="1"/>
  <c r="G456" i="31" s="1"/>
  <c r="G457" i="31" s="1"/>
  <c r="G458" i="31" s="1"/>
  <c r="G459" i="31" s="1"/>
  <c r="G460" i="31" s="1"/>
  <c r="G461" i="31" s="1"/>
  <c r="G462" i="31" s="1"/>
  <c r="G463" i="31" s="1"/>
  <c r="G464" i="31" s="1"/>
  <c r="G465" i="31" s="1"/>
  <c r="G466" i="31" s="1"/>
  <c r="G467" i="31" s="1"/>
  <c r="G468" i="31" s="1"/>
  <c r="G469" i="31" s="1"/>
  <c r="G470" i="31" s="1"/>
  <c r="G471" i="31" s="1"/>
  <c r="G472" i="31" s="1"/>
  <c r="G473" i="31" s="1"/>
  <c r="G474" i="31" s="1"/>
  <c r="G475" i="31" s="1"/>
  <c r="G476" i="31" s="1"/>
  <c r="G477" i="31" s="1"/>
  <c r="G478" i="31" s="1"/>
  <c r="G479" i="31" s="1"/>
  <c r="G480" i="31" s="1"/>
  <c r="G481" i="31" s="1"/>
  <c r="G482" i="31" s="1"/>
  <c r="G483" i="31" s="1"/>
  <c r="G484" i="31" s="1"/>
  <c r="G485" i="31" s="1"/>
  <c r="G486" i="31" s="1"/>
  <c r="G487" i="31" s="1"/>
  <c r="G488" i="31" s="1"/>
  <c r="G489" i="31" s="1"/>
  <c r="G490" i="31" s="1"/>
  <c r="G491" i="31" s="1"/>
  <c r="G492" i="31" s="1"/>
  <c r="G493" i="31" s="1"/>
  <c r="G494" i="31" s="1"/>
  <c r="G495" i="31" s="1"/>
  <c r="G496" i="31" s="1"/>
  <c r="G497" i="31" s="1"/>
  <c r="G498" i="31" s="1"/>
  <c r="G499" i="31" s="1"/>
  <c r="G500" i="31" s="1"/>
  <c r="G501" i="31" s="1"/>
  <c r="G502" i="31" s="1"/>
  <c r="G503" i="31" s="1"/>
  <c r="G504" i="31" s="1"/>
  <c r="G505" i="31" s="1"/>
  <c r="G506" i="31" s="1"/>
  <c r="G507" i="31" s="1"/>
  <c r="G508" i="31" s="1"/>
  <c r="G509" i="31" s="1"/>
  <c r="G510" i="31" s="1"/>
  <c r="G511" i="31" s="1"/>
  <c r="G512" i="31" s="1"/>
  <c r="G513" i="31" s="1"/>
  <c r="G514" i="31" s="1"/>
  <c r="G515" i="31" s="1"/>
  <c r="G516" i="31" s="1"/>
  <c r="G517" i="31" s="1"/>
  <c r="G518" i="31" s="1"/>
  <c r="G519" i="31" s="1"/>
  <c r="G520" i="31" s="1"/>
  <c r="G521" i="31" s="1"/>
  <c r="G522" i="31" s="1"/>
  <c r="G523" i="31" s="1"/>
  <c r="G524" i="31" s="1"/>
  <c r="G525" i="31" s="1"/>
  <c r="G526" i="31" s="1"/>
  <c r="G527" i="31" s="1"/>
  <c r="G528" i="31" s="1"/>
  <c r="G529" i="31" s="1"/>
  <c r="G530" i="31" s="1"/>
  <c r="G531" i="31" s="1"/>
  <c r="G532" i="31" s="1"/>
  <c r="G533" i="31" s="1"/>
  <c r="G534" i="31" s="1"/>
  <c r="G535" i="31" s="1"/>
  <c r="G536" i="31" s="1"/>
  <c r="G537" i="31" s="1"/>
  <c r="G538" i="31" s="1"/>
  <c r="G539" i="31" s="1"/>
  <c r="G540" i="31" s="1"/>
  <c r="G541" i="31" s="1"/>
  <c r="G542" i="31" s="1"/>
  <c r="G543" i="31" s="1"/>
  <c r="G544" i="31" s="1"/>
  <c r="G545" i="31" s="1"/>
  <c r="G546" i="31" s="1"/>
  <c r="G547" i="31" s="1"/>
  <c r="G548" i="31" s="1"/>
  <c r="G549" i="31" s="1"/>
  <c r="G550" i="31" s="1"/>
  <c r="G551" i="31" s="1"/>
  <c r="G552" i="31" s="1"/>
  <c r="G553" i="31" s="1"/>
  <c r="G554" i="31" s="1"/>
  <c r="G555" i="31" s="1"/>
  <c r="G556" i="31" s="1"/>
  <c r="G557" i="31" s="1"/>
  <c r="G558" i="31" s="1"/>
  <c r="G559" i="31" s="1"/>
  <c r="G560" i="31" s="1"/>
  <c r="G561" i="31" s="1"/>
  <c r="G562" i="31" s="1"/>
  <c r="G563" i="31" s="1"/>
  <c r="G564" i="31" s="1"/>
  <c r="G565" i="31" s="1"/>
  <c r="G566" i="31" s="1"/>
  <c r="G567" i="31" s="1"/>
  <c r="G568" i="31" s="1"/>
  <c r="G569" i="31" s="1"/>
  <c r="G570" i="31" s="1"/>
  <c r="G571" i="31" s="1"/>
  <c r="G572" i="31" s="1"/>
  <c r="G573" i="31" s="1"/>
  <c r="G574" i="31" s="1"/>
  <c r="G575" i="31" s="1"/>
  <c r="G576" i="31" s="1"/>
  <c r="G577" i="31" s="1"/>
  <c r="G578" i="31" s="1"/>
  <c r="G579" i="31" s="1"/>
  <c r="G580" i="31" s="1"/>
  <c r="G581" i="31" s="1"/>
  <c r="G582" i="31" s="1"/>
  <c r="G583" i="31" s="1"/>
  <c r="G584" i="31" s="1"/>
  <c r="G585" i="31" s="1"/>
  <c r="G586" i="31" s="1"/>
  <c r="G587" i="31" s="1"/>
  <c r="G588" i="31" s="1"/>
  <c r="G589" i="31" s="1"/>
  <c r="G590" i="31" s="1"/>
  <c r="G591" i="31" s="1"/>
  <c r="G592" i="31" s="1"/>
  <c r="G593" i="31" s="1"/>
  <c r="G594" i="31" s="1"/>
  <c r="G595" i="31" s="1"/>
  <c r="G596" i="31" s="1"/>
  <c r="G597" i="31" s="1"/>
  <c r="G598" i="31" s="1"/>
  <c r="G599" i="31" s="1"/>
  <c r="G600" i="31" s="1"/>
  <c r="G601" i="31" s="1"/>
  <c r="G602" i="31" s="1"/>
  <c r="G603" i="31" s="1"/>
  <c r="G604" i="31" s="1"/>
  <c r="G605" i="31" s="1"/>
  <c r="G606" i="31" s="1"/>
  <c r="G607" i="31" s="1"/>
  <c r="G608" i="31" s="1"/>
  <c r="G609" i="31" s="1"/>
  <c r="G610" i="31" s="1"/>
  <c r="G611" i="31" s="1"/>
  <c r="G612" i="31" s="1"/>
  <c r="G613" i="31" s="1"/>
  <c r="G614" i="31" s="1"/>
  <c r="G615" i="31" s="1"/>
  <c r="G616" i="31" s="1"/>
  <c r="G617" i="31" s="1"/>
  <c r="G618" i="31" s="1"/>
  <c r="G619" i="31" s="1"/>
  <c r="G620" i="31" s="1"/>
  <c r="G621" i="31" s="1"/>
  <c r="G622" i="31" s="1"/>
  <c r="G623" i="31" s="1"/>
  <c r="G624" i="31" s="1"/>
  <c r="G625" i="31" s="1"/>
  <c r="G626" i="31" s="1"/>
  <c r="G627" i="31" s="1"/>
  <c r="G628" i="31" s="1"/>
  <c r="G629" i="31" s="1"/>
  <c r="G630" i="31" s="1"/>
  <c r="G631" i="31" s="1"/>
  <c r="G632" i="31" s="1"/>
  <c r="G633" i="31" s="1"/>
  <c r="G634" i="31" s="1"/>
  <c r="G635" i="31" s="1"/>
  <c r="G636" i="31" s="1"/>
  <c r="G637" i="31" s="1"/>
  <c r="G638" i="31" s="1"/>
  <c r="G639" i="31" s="1"/>
  <c r="G640" i="31" s="1"/>
  <c r="G641" i="31" s="1"/>
  <c r="G642" i="31" s="1"/>
  <c r="G643" i="31" s="1"/>
  <c r="G644" i="31" s="1"/>
  <c r="G645" i="31" s="1"/>
  <c r="G646" i="31" s="1"/>
  <c r="G647" i="31" s="1"/>
  <c r="G648" i="31" s="1"/>
  <c r="G649" i="31" s="1"/>
  <c r="G650" i="31" s="1"/>
  <c r="G651" i="31" s="1"/>
  <c r="G652" i="31" s="1"/>
  <c r="G653" i="31" s="1"/>
  <c r="G654" i="31" s="1"/>
  <c r="G655" i="31" s="1"/>
  <c r="G656" i="31" s="1"/>
  <c r="G657" i="31" s="1"/>
  <c r="G658" i="31" s="1"/>
  <c r="G659" i="31" s="1"/>
  <c r="G660" i="31" s="1"/>
  <c r="G661" i="31" s="1"/>
  <c r="G662" i="31" s="1"/>
  <c r="G663" i="31" s="1"/>
  <c r="G664" i="31" s="1"/>
  <c r="G665" i="31" s="1"/>
  <c r="G666" i="31" s="1"/>
  <c r="G667" i="31" s="1"/>
  <c r="G668" i="31" s="1"/>
  <c r="G669" i="31" s="1"/>
  <c r="G670" i="31" s="1"/>
  <c r="G671" i="31" s="1"/>
  <c r="G672" i="31" s="1"/>
  <c r="G673" i="31" s="1"/>
  <c r="G674" i="31" s="1"/>
  <c r="G675" i="31" s="1"/>
  <c r="G676" i="31" s="1"/>
  <c r="G677" i="31" s="1"/>
  <c r="G678" i="31" s="1"/>
  <c r="G679" i="31" s="1"/>
  <c r="G680" i="31" s="1"/>
  <c r="G681" i="31" s="1"/>
  <c r="G682" i="31" s="1"/>
  <c r="G683" i="31" s="1"/>
  <c r="G684" i="31" s="1"/>
  <c r="G685" i="31" s="1"/>
  <c r="G686" i="31" s="1"/>
  <c r="G687" i="31" s="1"/>
  <c r="G688" i="31" s="1"/>
  <c r="G689" i="31" s="1"/>
  <c r="G690" i="31" s="1"/>
  <c r="G691" i="31" s="1"/>
  <c r="G692" i="31" s="1"/>
  <c r="G693" i="31" s="1"/>
  <c r="G694" i="31" s="1"/>
  <c r="G695" i="31" s="1"/>
  <c r="G696" i="31" s="1"/>
  <c r="G697" i="31" s="1"/>
  <c r="G698" i="31" s="1"/>
  <c r="G699" i="31" s="1"/>
  <c r="G700" i="31" s="1"/>
  <c r="G701" i="31" s="1"/>
  <c r="G702" i="31" s="1"/>
  <c r="G703" i="31" s="1"/>
  <c r="G704" i="31" s="1"/>
  <c r="G705" i="31" s="1"/>
  <c r="G706" i="31" s="1"/>
  <c r="G707" i="31" s="1"/>
  <c r="G708" i="31" s="1"/>
  <c r="G709" i="31" s="1"/>
  <c r="G710" i="31" s="1"/>
  <c r="G711" i="31" s="1"/>
  <c r="G712" i="31" s="1"/>
  <c r="G713" i="31" s="1"/>
  <c r="G714" i="31" s="1"/>
  <c r="G715" i="31" s="1"/>
  <c r="G716" i="31" s="1"/>
  <c r="G717" i="31" s="1"/>
  <c r="G718" i="31" s="1"/>
  <c r="G719" i="31" s="1"/>
  <c r="G720" i="31" s="1"/>
  <c r="G721" i="31" s="1"/>
  <c r="G722" i="31" s="1"/>
  <c r="G723" i="31" s="1"/>
  <c r="G724" i="31" s="1"/>
  <c r="G725" i="31" s="1"/>
  <c r="G726" i="31" s="1"/>
  <c r="G727" i="31" s="1"/>
  <c r="G728" i="31" s="1"/>
  <c r="G729" i="31" s="1"/>
  <c r="G730" i="31" s="1"/>
  <c r="G731" i="31" s="1"/>
  <c r="G732" i="31" s="1"/>
  <c r="G733" i="31" s="1"/>
  <c r="G734" i="31" s="1"/>
  <c r="G735" i="31" s="1"/>
  <c r="G736" i="31" s="1"/>
  <c r="G737" i="31" s="1"/>
  <c r="G738" i="31" s="1"/>
  <c r="G739" i="31" s="1"/>
  <c r="G740" i="31" s="1"/>
  <c r="G741" i="31" s="1"/>
  <c r="G742" i="31" s="1"/>
  <c r="G743" i="31" s="1"/>
  <c r="G744" i="31" s="1"/>
  <c r="G745" i="31" s="1"/>
  <c r="G746" i="31" s="1"/>
  <c r="G747" i="31" s="1"/>
  <c r="G748" i="31" s="1"/>
  <c r="G749" i="31" s="1"/>
  <c r="G750" i="31" s="1"/>
  <c r="G751" i="31" s="1"/>
  <c r="G752" i="31" s="1"/>
  <c r="G753" i="31" s="1"/>
  <c r="G754" i="31" s="1"/>
  <c r="G755" i="31" s="1"/>
  <c r="G756" i="31" s="1"/>
  <c r="G757" i="31" s="1"/>
  <c r="G758" i="31" s="1"/>
  <c r="G759" i="31" s="1"/>
  <c r="G760" i="31" s="1"/>
  <c r="G761" i="31" s="1"/>
  <c r="G762" i="31" s="1"/>
  <c r="G763" i="31" s="1"/>
  <c r="G764" i="31" s="1"/>
  <c r="G765" i="31" s="1"/>
  <c r="G766" i="31" s="1"/>
  <c r="G767" i="31" s="1"/>
  <c r="G768" i="31" s="1"/>
  <c r="G769" i="31" s="1"/>
  <c r="G770" i="31" s="1"/>
  <c r="G771" i="31" s="1"/>
  <c r="G772" i="31" s="1"/>
  <c r="G773" i="31" s="1"/>
  <c r="G774" i="31" s="1"/>
  <c r="G775" i="31" s="1"/>
  <c r="G776" i="31" s="1"/>
  <c r="G777" i="31" s="1"/>
  <c r="G778" i="31" s="1"/>
  <c r="G779" i="31" s="1"/>
  <c r="G780" i="31" s="1"/>
  <c r="G781" i="31" s="1"/>
  <c r="G782" i="31" s="1"/>
  <c r="G783" i="31" s="1"/>
  <c r="G784" i="31" s="1"/>
  <c r="G785" i="31" s="1"/>
  <c r="G786" i="31" s="1"/>
  <c r="G787" i="31" s="1"/>
  <c r="G788" i="31" s="1"/>
  <c r="G789" i="31" s="1"/>
  <c r="G790" i="31" s="1"/>
  <c r="G791" i="31" s="1"/>
  <c r="G792" i="31" s="1"/>
  <c r="G793" i="31" s="1"/>
  <c r="G794" i="31" s="1"/>
  <c r="G795" i="31" s="1"/>
  <c r="G796" i="31" s="1"/>
  <c r="G797" i="31" s="1"/>
  <c r="G798" i="31" s="1"/>
  <c r="G799" i="31" s="1"/>
  <c r="G800" i="31" s="1"/>
  <c r="G801" i="31" s="1"/>
  <c r="G802" i="31" s="1"/>
  <c r="G803" i="31" s="1"/>
  <c r="G804" i="31" s="1"/>
  <c r="G805" i="31" s="1"/>
  <c r="G806" i="31" s="1"/>
  <c r="G807" i="31" s="1"/>
  <c r="G808" i="31" s="1"/>
  <c r="G809" i="31" s="1"/>
  <c r="G810" i="31" s="1"/>
  <c r="G811" i="31" s="1"/>
  <c r="G812" i="31" s="1"/>
  <c r="G813" i="31" s="1"/>
  <c r="G814" i="31" s="1"/>
  <c r="G815" i="31" s="1"/>
  <c r="G816" i="31" s="1"/>
  <c r="G817" i="31" s="1"/>
  <c r="G818" i="31" s="1"/>
  <c r="G819" i="31" s="1"/>
  <c r="G820" i="31" s="1"/>
  <c r="G821" i="31" s="1"/>
  <c r="G822" i="31" s="1"/>
  <c r="G823" i="31" s="1"/>
  <c r="G824" i="31" s="1"/>
  <c r="G825" i="31" s="1"/>
  <c r="G826" i="31" s="1"/>
  <c r="G827" i="31" s="1"/>
  <c r="G828" i="31" s="1"/>
  <c r="G829" i="31" s="1"/>
  <c r="G830" i="31" s="1"/>
  <c r="G831" i="31" s="1"/>
  <c r="G832" i="31" s="1"/>
  <c r="G833" i="31" s="1"/>
  <c r="G834" i="31" s="1"/>
  <c r="G835" i="31" s="1"/>
  <c r="G836" i="31" s="1"/>
  <c r="G837" i="31" s="1"/>
  <c r="G838" i="31" s="1"/>
  <c r="G839" i="31" s="1"/>
  <c r="G840" i="31" s="1"/>
  <c r="G841" i="31" s="1"/>
  <c r="G842" i="31" s="1"/>
  <c r="G843" i="31" s="1"/>
  <c r="G844" i="31" s="1"/>
  <c r="G845" i="31" s="1"/>
  <c r="G846" i="31" s="1"/>
  <c r="G847" i="31" s="1"/>
  <c r="G848" i="31" s="1"/>
  <c r="G849" i="31" s="1"/>
  <c r="G850" i="31" s="1"/>
  <c r="G851" i="31" s="1"/>
  <c r="G852" i="31" s="1"/>
  <c r="G853" i="31" s="1"/>
  <c r="G854" i="31" s="1"/>
  <c r="G855" i="31" s="1"/>
  <c r="G856" i="31" s="1"/>
  <c r="G857" i="31" s="1"/>
  <c r="G858" i="31" s="1"/>
  <c r="G859" i="31" s="1"/>
  <c r="G860" i="31" s="1"/>
  <c r="G861" i="31" s="1"/>
  <c r="G862" i="31" s="1"/>
  <c r="G863" i="31" s="1"/>
  <c r="G864" i="31" s="1"/>
  <c r="G865" i="31" s="1"/>
  <c r="G866" i="31" s="1"/>
  <c r="G867" i="31" s="1"/>
  <c r="G868" i="31" s="1"/>
  <c r="G869" i="31" s="1"/>
  <c r="G870" i="31" s="1"/>
  <c r="G871" i="31" s="1"/>
  <c r="G872" i="31" s="1"/>
  <c r="G873" i="31" s="1"/>
  <c r="G874" i="31" s="1"/>
  <c r="G875" i="31" s="1"/>
  <c r="G876" i="31" s="1"/>
  <c r="G877" i="31" s="1"/>
  <c r="G878" i="31" s="1"/>
  <c r="G879" i="31" s="1"/>
  <c r="G880" i="31" s="1"/>
  <c r="G881" i="31" s="1"/>
  <c r="G882" i="31" s="1"/>
  <c r="G883" i="31" s="1"/>
  <c r="G884" i="31" s="1"/>
  <c r="G885" i="31" s="1"/>
  <c r="G886" i="31" s="1"/>
  <c r="G887" i="31" s="1"/>
  <c r="G888" i="31" s="1"/>
  <c r="G889" i="31" s="1"/>
  <c r="G890" i="31" s="1"/>
  <c r="G891" i="31" s="1"/>
  <c r="G892" i="31" s="1"/>
  <c r="G893" i="31" s="1"/>
  <c r="G894" i="31" s="1"/>
  <c r="G895" i="31" s="1"/>
  <c r="G896" i="31" s="1"/>
  <c r="G897" i="31" s="1"/>
  <c r="G898" i="31" s="1"/>
  <c r="G899" i="31" s="1"/>
  <c r="G900" i="31" s="1"/>
  <c r="G901" i="31" s="1"/>
  <c r="G902" i="31" s="1"/>
  <c r="G903" i="31" s="1"/>
  <c r="G904" i="31" s="1"/>
  <c r="G905" i="31" s="1"/>
  <c r="G906" i="31" s="1"/>
  <c r="G907" i="31" s="1"/>
  <c r="G908" i="31" s="1"/>
  <c r="G909" i="31" s="1"/>
  <c r="G910" i="31" s="1"/>
  <c r="G911" i="31" s="1"/>
  <c r="G912" i="31" s="1"/>
  <c r="G913" i="31" s="1"/>
  <c r="G914" i="31" s="1"/>
  <c r="G915" i="31" s="1"/>
  <c r="G916" i="31" s="1"/>
  <c r="G917" i="31" s="1"/>
  <c r="G918" i="31" s="1"/>
  <c r="G919" i="31" s="1"/>
  <c r="G920" i="31" s="1"/>
  <c r="G921" i="31" s="1"/>
  <c r="G922" i="31" s="1"/>
  <c r="G923" i="31" s="1"/>
  <c r="G924" i="31" s="1"/>
  <c r="G925" i="31" s="1"/>
  <c r="G926" i="31" s="1"/>
  <c r="G927" i="31" s="1"/>
  <c r="G928" i="31" s="1"/>
  <c r="G929" i="31" s="1"/>
  <c r="G930" i="31" s="1"/>
  <c r="G931" i="31" s="1"/>
  <c r="G932" i="31" s="1"/>
  <c r="G933" i="31" s="1"/>
  <c r="G934" i="31" s="1"/>
  <c r="G935" i="31" s="1"/>
  <c r="G936" i="31" s="1"/>
  <c r="G937" i="31" s="1"/>
  <c r="G938" i="31" s="1"/>
  <c r="G939" i="31" s="1"/>
  <c r="G940" i="31" s="1"/>
  <c r="G941" i="31" s="1"/>
  <c r="G942" i="31" s="1"/>
  <c r="G943" i="31" s="1"/>
  <c r="G944" i="31" s="1"/>
  <c r="G945" i="31" s="1"/>
  <c r="G946" i="31" s="1"/>
  <c r="G947" i="31" s="1"/>
  <c r="G948" i="31" s="1"/>
  <c r="G949" i="31" s="1"/>
  <c r="G950" i="31" s="1"/>
  <c r="G951" i="31" s="1"/>
  <c r="G952" i="31" s="1"/>
  <c r="G953" i="31" s="1"/>
  <c r="G954" i="31" s="1"/>
  <c r="G955" i="31" s="1"/>
  <c r="G956" i="31" s="1"/>
  <c r="G957" i="31" s="1"/>
  <c r="G958" i="31" s="1"/>
  <c r="G959" i="31" s="1"/>
  <c r="G960" i="31" s="1"/>
  <c r="G961" i="31" s="1"/>
  <c r="G962" i="31" s="1"/>
  <c r="G963" i="31" s="1"/>
  <c r="G964" i="31" s="1"/>
  <c r="G965" i="31" s="1"/>
  <c r="G966" i="31" s="1"/>
  <c r="G967" i="31" s="1"/>
  <c r="G968" i="31" s="1"/>
  <c r="G969" i="31" s="1"/>
  <c r="G970" i="31" s="1"/>
  <c r="G971" i="31" s="1"/>
  <c r="G972" i="31" s="1"/>
  <c r="G973" i="31" s="1"/>
  <c r="G974" i="31" s="1"/>
  <c r="G975" i="31" s="1"/>
  <c r="G976" i="31" s="1"/>
  <c r="G977" i="31" s="1"/>
  <c r="G978" i="31" s="1"/>
  <c r="G979" i="31" s="1"/>
  <c r="G980" i="31" s="1"/>
  <c r="G981" i="31" s="1"/>
  <c r="G982" i="31" s="1"/>
  <c r="G983" i="31" s="1"/>
  <c r="G984" i="31" s="1"/>
  <c r="G985" i="31" s="1"/>
  <c r="G986" i="31" s="1"/>
  <c r="G987" i="31" s="1"/>
  <c r="G988" i="31" s="1"/>
  <c r="G989" i="31" s="1"/>
  <c r="G990" i="31" s="1"/>
  <c r="G991" i="31" s="1"/>
  <c r="G992" i="31" s="1"/>
  <c r="G993" i="31" s="1"/>
  <c r="G994" i="31" s="1"/>
  <c r="G995" i="31" s="1"/>
  <c r="G996" i="31" s="1"/>
  <c r="G997" i="31" s="1"/>
  <c r="G998" i="31" s="1"/>
  <c r="G999" i="31" s="1"/>
  <c r="G1000" i="31" s="1"/>
  <c r="G1001" i="31" s="1"/>
  <c r="G1002" i="31" s="1"/>
  <c r="G1003" i="31" s="1"/>
  <c r="G1004" i="31" s="1"/>
  <c r="G1005" i="31" s="1"/>
  <c r="G1006" i="31" s="1"/>
  <c r="F6" i="31"/>
  <c r="D6" i="31"/>
  <c r="C6" i="31"/>
  <c r="I6" i="31" l="1"/>
  <c r="E6" i="31" s="1"/>
  <c r="C7" i="31" s="1"/>
  <c r="I7" i="31" s="1"/>
  <c r="E7" i="31" s="1"/>
  <c r="E7" i="32"/>
  <c r="I7" i="32"/>
  <c r="E12" i="33"/>
  <c r="J6" i="33"/>
  <c r="J7" i="33"/>
  <c r="N7" i="33" s="1"/>
  <c r="Q7" i="33" s="1"/>
  <c r="T7" i="33" s="1"/>
  <c r="J8" i="33"/>
  <c r="N8" i="33" s="1"/>
  <c r="Q8" i="33" s="1"/>
  <c r="T8" i="33" s="1"/>
  <c r="J9" i="33"/>
  <c r="N9" i="33" s="1"/>
  <c r="Q9" i="33" s="1"/>
  <c r="T9" i="33" s="1"/>
  <c r="I6" i="33"/>
  <c r="M6" i="33" s="1"/>
  <c r="I7" i="33"/>
  <c r="L7" i="33" s="1"/>
  <c r="O7" i="33" s="1"/>
  <c r="R7" i="33" s="1"/>
  <c r="I8" i="33"/>
  <c r="L8" i="33" s="1"/>
  <c r="O8" i="33" s="1"/>
  <c r="R8" i="33" s="1"/>
  <c r="I9" i="33"/>
  <c r="N6" i="33"/>
  <c r="Q6" i="33" s="1"/>
  <c r="T6" i="33" s="1"/>
  <c r="K10" i="33"/>
  <c r="C7" i="32"/>
  <c r="G7" i="32"/>
  <c r="D8" i="31"/>
  <c r="C8" i="32" l="1"/>
  <c r="G8" i="32"/>
  <c r="L6" i="33"/>
  <c r="O6" i="33" s="1"/>
  <c r="R6" i="33" s="1"/>
  <c r="M7" i="33"/>
  <c r="P7" i="33" s="1"/>
  <c r="S7" i="33" s="1"/>
  <c r="M8" i="33"/>
  <c r="P8" i="33" s="1"/>
  <c r="S8" i="33" s="1"/>
  <c r="M9" i="33"/>
  <c r="U9" i="33" s="1"/>
  <c r="C12" i="33"/>
  <c r="L9" i="33"/>
  <c r="O9" i="33" s="1"/>
  <c r="R9" i="33" s="1"/>
  <c r="D12" i="33"/>
  <c r="U6" i="33"/>
  <c r="P6" i="33"/>
  <c r="S6" i="33" s="1"/>
  <c r="U7" i="33"/>
  <c r="I8" i="32"/>
  <c r="E8" i="32"/>
  <c r="J7" i="31"/>
  <c r="K7" i="31" s="1"/>
  <c r="D9" i="31"/>
  <c r="C8" i="31"/>
  <c r="E9" i="32" l="1"/>
  <c r="I9" i="32"/>
  <c r="U8" i="33"/>
  <c r="M10" i="33"/>
  <c r="P9" i="33"/>
  <c r="S9" i="33" s="1"/>
  <c r="G12" i="33"/>
  <c r="M12" i="33" s="1"/>
  <c r="F12" i="33"/>
  <c r="C9" i="32"/>
  <c r="G9" i="32"/>
  <c r="G10" i="32" s="1"/>
  <c r="I8" i="31"/>
  <c r="E8" i="31" s="1"/>
  <c r="D10" i="31"/>
  <c r="C10" i="32" l="1"/>
  <c r="M14" i="33"/>
  <c r="M13" i="33"/>
  <c r="G14" i="33" s="1"/>
  <c r="E10" i="32"/>
  <c r="I10" i="32"/>
  <c r="I11" i="32" s="1"/>
  <c r="J8" i="31"/>
  <c r="K8" i="31" s="1"/>
  <c r="C9" i="31"/>
  <c r="D11" i="31"/>
  <c r="E11" i="32" l="1"/>
  <c r="C11" i="32"/>
  <c r="C12" i="32" s="1"/>
  <c r="G11" i="32"/>
  <c r="I9" i="31"/>
  <c r="E9" i="31" s="1"/>
  <c r="D12" i="31"/>
  <c r="G12" i="32" l="1"/>
  <c r="E12" i="32"/>
  <c r="E13" i="32" s="1"/>
  <c r="I12" i="32"/>
  <c r="J9" i="31"/>
  <c r="K9" i="31" s="1"/>
  <c r="C10" i="31"/>
  <c r="D13" i="31"/>
  <c r="I13" i="32" l="1"/>
  <c r="C13" i="32"/>
  <c r="C14" i="32" s="1"/>
  <c r="G13" i="32"/>
  <c r="G14" i="32" s="1"/>
  <c r="I10" i="31"/>
  <c r="E10" i="31" s="1"/>
  <c r="D14" i="31"/>
  <c r="E14" i="32" l="1"/>
  <c r="E15" i="32" s="1"/>
  <c r="I14" i="32"/>
  <c r="I15" i="32" s="1"/>
  <c r="J10" i="31"/>
  <c r="K10" i="31" s="1"/>
  <c r="C11" i="31"/>
  <c r="D15" i="31"/>
  <c r="G15" i="32" l="1"/>
  <c r="G16" i="32" s="1"/>
  <c r="C15" i="32"/>
  <c r="I11" i="31"/>
  <c r="E11" i="31" s="1"/>
  <c r="D16" i="31"/>
  <c r="I16" i="32" l="1"/>
  <c r="I17" i="32" s="1"/>
  <c r="C16" i="32"/>
  <c r="E16" i="32"/>
  <c r="J11" i="31"/>
  <c r="K11" i="31" s="1"/>
  <c r="C12" i="31"/>
  <c r="D17" i="31"/>
  <c r="C17" i="32" l="1"/>
  <c r="C18" i="32" s="1"/>
  <c r="E17" i="32"/>
  <c r="G17" i="32"/>
  <c r="I12" i="31"/>
  <c r="E12" i="31" s="1"/>
  <c r="D18" i="31"/>
  <c r="E18" i="32" l="1"/>
  <c r="E19" i="32" s="1"/>
  <c r="G18" i="32"/>
  <c r="I18" i="32"/>
  <c r="J12" i="31"/>
  <c r="K12" i="31" s="1"/>
  <c r="C13" i="31"/>
  <c r="D19" i="31"/>
  <c r="G19" i="32" l="1"/>
  <c r="G20" i="32" s="1"/>
  <c r="I19" i="32"/>
  <c r="C19" i="32"/>
  <c r="I13" i="31"/>
  <c r="E13" i="31" s="1"/>
  <c r="D20" i="31"/>
  <c r="I20" i="32" l="1"/>
  <c r="I21" i="32" s="1"/>
  <c r="C20" i="32"/>
  <c r="E20" i="32"/>
  <c r="J13" i="31"/>
  <c r="K13" i="31" s="1"/>
  <c r="C14" i="31"/>
  <c r="D21" i="31"/>
  <c r="C21" i="32" l="1"/>
  <c r="C22" i="32" s="1"/>
  <c r="E21" i="32"/>
  <c r="G21" i="32"/>
  <c r="D22" i="31"/>
  <c r="I14" i="31"/>
  <c r="E14" i="31" s="1"/>
  <c r="E22" i="32" l="1"/>
  <c r="E23" i="32" s="1"/>
  <c r="G22" i="32"/>
  <c r="I22" i="32"/>
  <c r="J14" i="31"/>
  <c r="K14" i="31" s="1"/>
  <c r="C15" i="31"/>
  <c r="D23" i="31"/>
  <c r="G23" i="32" l="1"/>
  <c r="G24" i="32" s="1"/>
  <c r="I23" i="32"/>
  <c r="C23" i="32"/>
  <c r="I15" i="31"/>
  <c r="E15" i="31" s="1"/>
  <c r="D24" i="31"/>
  <c r="I24" i="32" l="1"/>
  <c r="I25" i="32" s="1"/>
  <c r="C24" i="32"/>
  <c r="E24" i="32"/>
  <c r="J15" i="31"/>
  <c r="K15" i="31" s="1"/>
  <c r="C16" i="31"/>
  <c r="D25" i="31"/>
  <c r="C25" i="32" l="1"/>
  <c r="C26" i="32" s="1"/>
  <c r="E25" i="32"/>
  <c r="G25" i="32"/>
  <c r="I16" i="31"/>
  <c r="E16" i="31" s="1"/>
  <c r="D26" i="31"/>
  <c r="E26" i="32" l="1"/>
  <c r="E27" i="32" s="1"/>
  <c r="G26" i="32"/>
  <c r="I26" i="32"/>
  <c r="J16" i="31"/>
  <c r="K16" i="31" s="1"/>
  <c r="D27" i="31"/>
  <c r="C17" i="31"/>
  <c r="G27" i="32" l="1"/>
  <c r="G28" i="32" s="1"/>
  <c r="I27" i="32"/>
  <c r="C27" i="32"/>
  <c r="I17" i="31"/>
  <c r="E17" i="31" s="1"/>
  <c r="C18" i="31" s="1"/>
  <c r="D28" i="31"/>
  <c r="I28" i="32" l="1"/>
  <c r="I29" i="32" s="1"/>
  <c r="C28" i="32"/>
  <c r="E28" i="32"/>
  <c r="I18" i="31"/>
  <c r="E18" i="31" s="1"/>
  <c r="J17" i="31"/>
  <c r="K17" i="31" s="1"/>
  <c r="D29" i="31"/>
  <c r="C29" i="32" l="1"/>
  <c r="C30" i="32"/>
  <c r="E29" i="32"/>
  <c r="E30" i="32" s="1"/>
  <c r="G29" i="32"/>
  <c r="C19" i="31"/>
  <c r="J18" i="31"/>
  <c r="K18" i="31" s="1"/>
  <c r="D30" i="31"/>
  <c r="E31" i="32" l="1"/>
  <c r="G30" i="32"/>
  <c r="G31" i="32" s="1"/>
  <c r="I30" i="32"/>
  <c r="D31" i="31"/>
  <c r="I19" i="31"/>
  <c r="E19" i="31" s="1"/>
  <c r="G32" i="32" l="1"/>
  <c r="I31" i="32"/>
  <c r="I32" i="32" s="1"/>
  <c r="I33" i="32" s="1"/>
  <c r="C31" i="32"/>
  <c r="J19" i="31"/>
  <c r="K19" i="31" s="1"/>
  <c r="C20" i="31"/>
  <c r="D32" i="31"/>
  <c r="C32" i="32" l="1"/>
  <c r="C33" i="32" s="1"/>
  <c r="C34" i="32" s="1"/>
  <c r="E32" i="32"/>
  <c r="D33" i="31"/>
  <c r="I20" i="31"/>
  <c r="E20" i="31" s="1"/>
  <c r="E33" i="32" l="1"/>
  <c r="E34" i="32" s="1"/>
  <c r="E35" i="32" s="1"/>
  <c r="G33" i="32"/>
  <c r="J20" i="31"/>
  <c r="K20" i="31" s="1"/>
  <c r="C21" i="31"/>
  <c r="D34" i="31"/>
  <c r="G34" i="32" l="1"/>
  <c r="G35" i="32" s="1"/>
  <c r="G36" i="32" s="1"/>
  <c r="I34" i="32"/>
  <c r="D35" i="31"/>
  <c r="I21" i="31"/>
  <c r="E21" i="31" s="1"/>
  <c r="I35" i="32" l="1"/>
  <c r="I36" i="32" s="1"/>
  <c r="I37" i="32" s="1"/>
  <c r="C35" i="32"/>
  <c r="J21" i="31"/>
  <c r="K21" i="31" s="1"/>
  <c r="C22" i="31"/>
  <c r="D36" i="31"/>
  <c r="C36" i="32" l="1"/>
  <c r="C37" i="32" s="1"/>
  <c r="C38" i="32" s="1"/>
  <c r="E36" i="32"/>
  <c r="D37" i="31"/>
  <c r="I22" i="31"/>
  <c r="E22" i="31" s="1"/>
  <c r="E37" i="32" l="1"/>
  <c r="E38" i="32" s="1"/>
  <c r="E39" i="32" s="1"/>
  <c r="G37" i="32"/>
  <c r="J22" i="31"/>
  <c r="K22" i="31" s="1"/>
  <c r="C23" i="31"/>
  <c r="D38" i="31"/>
  <c r="G38" i="32" l="1"/>
  <c r="G39" i="32" s="1"/>
  <c r="G40" i="32" s="1"/>
  <c r="I38" i="32"/>
  <c r="D39" i="31"/>
  <c r="I23" i="31"/>
  <c r="E23" i="31" s="1"/>
  <c r="I39" i="32" l="1"/>
  <c r="I40" i="32" s="1"/>
  <c r="I41" i="32" s="1"/>
  <c r="C39" i="32"/>
  <c r="J23" i="31"/>
  <c r="K23" i="31" s="1"/>
  <c r="C24" i="31"/>
  <c r="D40" i="31"/>
  <c r="C40" i="32" l="1"/>
  <c r="C41" i="32" s="1"/>
  <c r="C42" i="32" s="1"/>
  <c r="E40" i="32"/>
  <c r="I24" i="31"/>
  <c r="E24" i="31" s="1"/>
  <c r="D41" i="31"/>
  <c r="E41" i="32" l="1"/>
  <c r="E42" i="32" s="1"/>
  <c r="E43" i="32" s="1"/>
  <c r="G41" i="32"/>
  <c r="J24" i="31"/>
  <c r="K24" i="31" s="1"/>
  <c r="C25" i="31"/>
  <c r="D42" i="31"/>
  <c r="G42" i="32" l="1"/>
  <c r="G43" i="32" s="1"/>
  <c r="G44" i="32" s="1"/>
  <c r="I42" i="32"/>
  <c r="D43" i="31"/>
  <c r="I25" i="31"/>
  <c r="E25" i="31" s="1"/>
  <c r="I43" i="32" l="1"/>
  <c r="I44" i="32" s="1"/>
  <c r="I45" i="32" s="1"/>
  <c r="C43" i="32"/>
  <c r="J25" i="31"/>
  <c r="K25" i="31" s="1"/>
  <c r="C26" i="31"/>
  <c r="D44" i="31"/>
  <c r="C44" i="32" l="1"/>
  <c r="C45" i="32" s="1"/>
  <c r="C46" i="32" s="1"/>
  <c r="E44" i="32"/>
  <c r="I26" i="31"/>
  <c r="E26" i="31" s="1"/>
  <c r="D45" i="31"/>
  <c r="E45" i="32" l="1"/>
  <c r="E46" i="32" s="1"/>
  <c r="E47" i="32" s="1"/>
  <c r="G45" i="32"/>
  <c r="J26" i="31"/>
  <c r="K26" i="31" s="1"/>
  <c r="D46" i="31"/>
  <c r="C27" i="31"/>
  <c r="G46" i="32" l="1"/>
  <c r="G47" i="32" s="1"/>
  <c r="G48" i="32" s="1"/>
  <c r="I46" i="32"/>
  <c r="I27" i="31"/>
  <c r="E27" i="31" s="1"/>
  <c r="C28" i="31" s="1"/>
  <c r="D47" i="31"/>
  <c r="I47" i="32" l="1"/>
  <c r="I48" i="32" s="1"/>
  <c r="I49" i="32" s="1"/>
  <c r="C47" i="32"/>
  <c r="I28" i="31"/>
  <c r="E28" i="31" s="1"/>
  <c r="D48" i="31"/>
  <c r="J27" i="31"/>
  <c r="K27" i="31" s="1"/>
  <c r="C48" i="32" l="1"/>
  <c r="C49" i="32" s="1"/>
  <c r="C50" i="32" s="1"/>
  <c r="E48" i="32"/>
  <c r="J28" i="31"/>
  <c r="K28" i="31" s="1"/>
  <c r="C29" i="31"/>
  <c r="D49" i="31"/>
  <c r="E49" i="32" l="1"/>
  <c r="E50" i="32" s="1"/>
  <c r="E51" i="32" s="1"/>
  <c r="G49" i="32"/>
  <c r="D50" i="31"/>
  <c r="I29" i="31"/>
  <c r="E29" i="31" s="1"/>
  <c r="G50" i="32" l="1"/>
  <c r="G51" i="32" s="1"/>
  <c r="G52" i="32" s="1"/>
  <c r="I50" i="32"/>
  <c r="J29" i="31"/>
  <c r="K29" i="31" s="1"/>
  <c r="C30" i="31"/>
  <c r="D51" i="31"/>
  <c r="I51" i="32" l="1"/>
  <c r="I52" i="32" s="1"/>
  <c r="I53" i="32" s="1"/>
  <c r="C51" i="32"/>
  <c r="I30" i="31"/>
  <c r="E30" i="31" s="1"/>
  <c r="D52" i="31"/>
  <c r="C52" i="32" l="1"/>
  <c r="C53" i="32" s="1"/>
  <c r="C54" i="32" s="1"/>
  <c r="E52" i="32"/>
  <c r="J30" i="31"/>
  <c r="K30" i="31" s="1"/>
  <c r="C31" i="31"/>
  <c r="D53" i="31"/>
  <c r="E53" i="32" l="1"/>
  <c r="E54" i="32" s="1"/>
  <c r="E55" i="32" s="1"/>
  <c r="G53" i="32"/>
  <c r="D54" i="31"/>
  <c r="I31" i="31"/>
  <c r="E31" i="31" s="1"/>
  <c r="G54" i="32" l="1"/>
  <c r="G55" i="32" s="1"/>
  <c r="G56" i="32" s="1"/>
  <c r="I54" i="32"/>
  <c r="J31" i="31"/>
  <c r="K31" i="31" s="1"/>
  <c r="C32" i="31"/>
  <c r="D55" i="31"/>
  <c r="I55" i="32" l="1"/>
  <c r="I56" i="32" s="1"/>
  <c r="I57" i="32" s="1"/>
  <c r="C55" i="32"/>
  <c r="I32" i="31"/>
  <c r="E32" i="31" s="1"/>
  <c r="D56" i="31"/>
  <c r="C56" i="32" l="1"/>
  <c r="C57" i="32" s="1"/>
  <c r="C58" i="32" s="1"/>
  <c r="E56" i="32"/>
  <c r="J32" i="31"/>
  <c r="K32" i="31" s="1"/>
  <c r="C33" i="31"/>
  <c r="D57" i="31"/>
  <c r="E57" i="32" l="1"/>
  <c r="E58" i="32" s="1"/>
  <c r="E59" i="32" s="1"/>
  <c r="G57" i="32"/>
  <c r="D58" i="31"/>
  <c r="I33" i="31"/>
  <c r="E33" i="31" s="1"/>
  <c r="G58" i="32" l="1"/>
  <c r="G59" i="32" s="1"/>
  <c r="G60" i="32" s="1"/>
  <c r="I58" i="32"/>
  <c r="J33" i="31"/>
  <c r="K33" i="31" s="1"/>
  <c r="C34" i="31"/>
  <c r="D59" i="31"/>
  <c r="I59" i="32" l="1"/>
  <c r="I60" i="32" s="1"/>
  <c r="I61" i="32" s="1"/>
  <c r="C59" i="32"/>
  <c r="D60" i="31"/>
  <c r="I34" i="31"/>
  <c r="E34" i="31" s="1"/>
  <c r="C60" i="32" l="1"/>
  <c r="C61" i="32" s="1"/>
  <c r="C62" i="32" s="1"/>
  <c r="E60" i="32"/>
  <c r="J34" i="31"/>
  <c r="K34" i="31" s="1"/>
  <c r="C35" i="31"/>
  <c r="D61" i="31"/>
  <c r="E61" i="32" l="1"/>
  <c r="E62" i="32" s="1"/>
  <c r="E63" i="32" s="1"/>
  <c r="G61" i="32"/>
  <c r="D62" i="31"/>
  <c r="I35" i="31"/>
  <c r="E35" i="31" s="1"/>
  <c r="G62" i="32" l="1"/>
  <c r="G63" i="32" s="1"/>
  <c r="G64" i="32" s="1"/>
  <c r="I62" i="32"/>
  <c r="J35" i="31"/>
  <c r="K35" i="31" s="1"/>
  <c r="C36" i="31"/>
  <c r="D63" i="31"/>
  <c r="I63" i="32" l="1"/>
  <c r="I64" i="32" s="1"/>
  <c r="I65" i="32" s="1"/>
  <c r="C63" i="32"/>
  <c r="D64" i="31"/>
  <c r="I36" i="31"/>
  <c r="E36" i="31" s="1"/>
  <c r="C64" i="32" l="1"/>
  <c r="C65" i="32" s="1"/>
  <c r="C66" i="32" s="1"/>
  <c r="E64" i="32"/>
  <c r="J36" i="31"/>
  <c r="K36" i="31" s="1"/>
  <c r="C37" i="31"/>
  <c r="D65" i="31"/>
  <c r="E65" i="32" l="1"/>
  <c r="E66" i="32" s="1"/>
  <c r="E67" i="32" s="1"/>
  <c r="G65" i="32"/>
  <c r="D66" i="31"/>
  <c r="I37" i="31"/>
  <c r="E37" i="31" s="1"/>
  <c r="G66" i="32" l="1"/>
  <c r="G67" i="32" s="1"/>
  <c r="G68" i="32" s="1"/>
  <c r="I66" i="32"/>
  <c r="J37" i="31"/>
  <c r="K37" i="31" s="1"/>
  <c r="C38" i="31"/>
  <c r="D67" i="31"/>
  <c r="I67" i="32" l="1"/>
  <c r="I68" i="32" s="1"/>
  <c r="I69" i="32" s="1"/>
  <c r="C67" i="32"/>
  <c r="I38" i="31"/>
  <c r="E38" i="31" s="1"/>
  <c r="D68" i="31"/>
  <c r="C68" i="32" l="1"/>
  <c r="C69" i="32" s="1"/>
  <c r="C70" i="32" s="1"/>
  <c r="E68" i="32"/>
  <c r="J38" i="31"/>
  <c r="K38" i="31" s="1"/>
  <c r="C39" i="31"/>
  <c r="D69" i="31"/>
  <c r="E69" i="32" l="1"/>
  <c r="E70" i="32" s="1"/>
  <c r="E71" i="32" s="1"/>
  <c r="G69" i="32"/>
  <c r="D70" i="31"/>
  <c r="I39" i="31"/>
  <c r="E39" i="31" s="1"/>
  <c r="G70" i="32" l="1"/>
  <c r="G71" i="32" s="1"/>
  <c r="G72" i="32" s="1"/>
  <c r="I70" i="32"/>
  <c r="J39" i="31"/>
  <c r="K39" i="31" s="1"/>
  <c r="C40" i="31"/>
  <c r="D71" i="31"/>
  <c r="I71" i="32" l="1"/>
  <c r="I72" i="32" s="1"/>
  <c r="I73" i="32" s="1"/>
  <c r="C71" i="32"/>
  <c r="D72" i="31"/>
  <c r="I40" i="31"/>
  <c r="E40" i="31" s="1"/>
  <c r="C72" i="32" l="1"/>
  <c r="C73" i="32" s="1"/>
  <c r="C74" i="32" s="1"/>
  <c r="E72" i="32"/>
  <c r="J40" i="31"/>
  <c r="K40" i="31" s="1"/>
  <c r="C41" i="31"/>
  <c r="D73" i="31"/>
  <c r="E73" i="32" l="1"/>
  <c r="E74" i="32" s="1"/>
  <c r="E75" i="32" s="1"/>
  <c r="G73" i="32"/>
  <c r="I41" i="31"/>
  <c r="E41" i="31" s="1"/>
  <c r="D74" i="31"/>
  <c r="G74" i="32" l="1"/>
  <c r="G75" i="32" s="1"/>
  <c r="G76" i="32" s="1"/>
  <c r="I74" i="32"/>
  <c r="J41" i="31"/>
  <c r="K41" i="31" s="1"/>
  <c r="C42" i="31"/>
  <c r="D75" i="31"/>
  <c r="I75" i="32" l="1"/>
  <c r="I76" i="32" s="1"/>
  <c r="I77" i="32" s="1"/>
  <c r="C75" i="32"/>
  <c r="D76" i="31"/>
  <c r="I42" i="31"/>
  <c r="E42" i="31" s="1"/>
  <c r="C76" i="32" l="1"/>
  <c r="C77" i="32" s="1"/>
  <c r="C78" i="32" s="1"/>
  <c r="E76" i="32"/>
  <c r="J42" i="31"/>
  <c r="K42" i="31" s="1"/>
  <c r="C43" i="31"/>
  <c r="D77" i="31"/>
  <c r="E77" i="32" l="1"/>
  <c r="E78" i="32" s="1"/>
  <c r="E79" i="32" s="1"/>
  <c r="G77" i="32"/>
  <c r="I43" i="31"/>
  <c r="E43" i="31" s="1"/>
  <c r="D78" i="31"/>
  <c r="G78" i="32" l="1"/>
  <c r="G79" i="32" s="1"/>
  <c r="G80" i="32" s="1"/>
  <c r="I78" i="32"/>
  <c r="J43" i="31"/>
  <c r="K43" i="31" s="1"/>
  <c r="C44" i="31"/>
  <c r="D79" i="31"/>
  <c r="I79" i="32" l="1"/>
  <c r="I80" i="32" s="1"/>
  <c r="I81" i="32" s="1"/>
  <c r="C79" i="32"/>
  <c r="D80" i="31"/>
  <c r="I44" i="31"/>
  <c r="E44" i="31" s="1"/>
  <c r="C80" i="32" l="1"/>
  <c r="C81" i="32" s="1"/>
  <c r="C82" i="32" s="1"/>
  <c r="E80" i="32"/>
  <c r="J44" i="31"/>
  <c r="K44" i="31" s="1"/>
  <c r="C45" i="31"/>
  <c r="D81" i="31"/>
  <c r="E81" i="32" l="1"/>
  <c r="E82" i="32" s="1"/>
  <c r="E83" i="32" s="1"/>
  <c r="G81" i="32"/>
  <c r="I45" i="31"/>
  <c r="E45" i="31" s="1"/>
  <c r="D82" i="31"/>
  <c r="G82" i="32" l="1"/>
  <c r="G83" i="32" s="1"/>
  <c r="G84" i="32" s="1"/>
  <c r="I82" i="32"/>
  <c r="J45" i="31"/>
  <c r="K45" i="31" s="1"/>
  <c r="C46" i="31"/>
  <c r="D83" i="31"/>
  <c r="I83" i="32" l="1"/>
  <c r="I84" i="32" s="1"/>
  <c r="I85" i="32" s="1"/>
  <c r="C83" i="32"/>
  <c r="D84" i="31"/>
  <c r="I46" i="31"/>
  <c r="E46" i="31" s="1"/>
  <c r="C84" i="32" l="1"/>
  <c r="C85" i="32" s="1"/>
  <c r="C86" i="32" s="1"/>
  <c r="E84" i="32"/>
  <c r="J46" i="31"/>
  <c r="K46" i="31" s="1"/>
  <c r="C47" i="31"/>
  <c r="D85" i="31"/>
  <c r="E85" i="32" l="1"/>
  <c r="E86" i="32" s="1"/>
  <c r="E87" i="32" s="1"/>
  <c r="G85" i="32"/>
  <c r="I47" i="31"/>
  <c r="E47" i="31" s="1"/>
  <c r="D86" i="31"/>
  <c r="G86" i="32" l="1"/>
  <c r="G87" i="32" s="1"/>
  <c r="G88" i="32" s="1"/>
  <c r="I86" i="32"/>
  <c r="J47" i="31"/>
  <c r="K47" i="31" s="1"/>
  <c r="C48" i="31"/>
  <c r="D87" i="31"/>
  <c r="I87" i="32" l="1"/>
  <c r="I88" i="32" s="1"/>
  <c r="I89" i="32" s="1"/>
  <c r="C87" i="32"/>
  <c r="D88" i="31"/>
  <c r="I48" i="31"/>
  <c r="E48" i="31" s="1"/>
  <c r="C88" i="32" l="1"/>
  <c r="C89" i="32" s="1"/>
  <c r="C90" i="32" s="1"/>
  <c r="E88" i="32"/>
  <c r="J48" i="31"/>
  <c r="K48" i="31" s="1"/>
  <c r="C49" i="31"/>
  <c r="D89" i="31"/>
  <c r="E89" i="32" l="1"/>
  <c r="E90" i="32" s="1"/>
  <c r="E91" i="32" s="1"/>
  <c r="G89" i="32"/>
  <c r="D90" i="31"/>
  <c r="I49" i="31"/>
  <c r="E49" i="31" s="1"/>
  <c r="G90" i="32" l="1"/>
  <c r="G91" i="32" s="1"/>
  <c r="G92" i="32" s="1"/>
  <c r="I90" i="32"/>
  <c r="J49" i="31"/>
  <c r="K49" i="31" s="1"/>
  <c r="C50" i="31"/>
  <c r="D91" i="31"/>
  <c r="I91" i="32" l="1"/>
  <c r="I92" i="32" s="1"/>
  <c r="I93" i="32" s="1"/>
  <c r="C91" i="32"/>
  <c r="D92" i="31"/>
  <c r="I50" i="31"/>
  <c r="E50" i="31" s="1"/>
  <c r="C92" i="32" l="1"/>
  <c r="C93" i="32" s="1"/>
  <c r="C94" i="32" s="1"/>
  <c r="E92" i="32"/>
  <c r="J50" i="31"/>
  <c r="K50" i="31" s="1"/>
  <c r="C51" i="31"/>
  <c r="D93" i="31"/>
  <c r="E93" i="32" l="1"/>
  <c r="E94" i="32" s="1"/>
  <c r="E95" i="32" s="1"/>
  <c r="G93" i="32"/>
  <c r="I51" i="31"/>
  <c r="E51" i="31" s="1"/>
  <c r="D94" i="31"/>
  <c r="G94" i="32" l="1"/>
  <c r="G95" i="32" s="1"/>
  <c r="G96" i="32" s="1"/>
  <c r="I94" i="32"/>
  <c r="J51" i="31"/>
  <c r="K51" i="31" s="1"/>
  <c r="C52" i="31"/>
  <c r="D95" i="31"/>
  <c r="I95" i="32" l="1"/>
  <c r="I96" i="32" s="1"/>
  <c r="I97" i="32" s="1"/>
  <c r="C95" i="32"/>
  <c r="D96" i="31"/>
  <c r="I52" i="31"/>
  <c r="E52" i="31" s="1"/>
  <c r="C96" i="32" l="1"/>
  <c r="C97" i="32" s="1"/>
  <c r="C98" i="32" s="1"/>
  <c r="E96" i="32"/>
  <c r="J52" i="31"/>
  <c r="K52" i="31" s="1"/>
  <c r="C53" i="31"/>
  <c r="D97" i="31"/>
  <c r="E97" i="32" l="1"/>
  <c r="E98" i="32" s="1"/>
  <c r="E99" i="32" s="1"/>
  <c r="G97" i="32"/>
  <c r="I53" i="31"/>
  <c r="E53" i="31" s="1"/>
  <c r="D98" i="31"/>
  <c r="G98" i="32" l="1"/>
  <c r="G99" i="32" s="1"/>
  <c r="G100" i="32" s="1"/>
  <c r="I98" i="32"/>
  <c r="J53" i="31"/>
  <c r="K53" i="31" s="1"/>
  <c r="C54" i="31"/>
  <c r="D99" i="31"/>
  <c r="I99" i="32" l="1"/>
  <c r="I100" i="32" s="1"/>
  <c r="I101" i="32" s="1"/>
  <c r="C99" i="32"/>
  <c r="D100" i="31"/>
  <c r="I54" i="31"/>
  <c r="E54" i="31" s="1"/>
  <c r="C100" i="32" l="1"/>
  <c r="C101" i="32" s="1"/>
  <c r="C102" i="32" s="1"/>
  <c r="E100" i="32"/>
  <c r="J54" i="31"/>
  <c r="K54" i="31" s="1"/>
  <c r="C55" i="31"/>
  <c r="D101" i="31"/>
  <c r="E101" i="32" l="1"/>
  <c r="E102" i="32" s="1"/>
  <c r="E103" i="32" s="1"/>
  <c r="G101" i="32"/>
  <c r="I55" i="31"/>
  <c r="E55" i="31" s="1"/>
  <c r="D102" i="31"/>
  <c r="G102" i="32" l="1"/>
  <c r="G103" i="32" s="1"/>
  <c r="G104" i="32" s="1"/>
  <c r="I102" i="32"/>
  <c r="J55" i="31"/>
  <c r="K55" i="31" s="1"/>
  <c r="C56" i="31"/>
  <c r="D103" i="31"/>
  <c r="I103" i="32" l="1"/>
  <c r="I104" i="32" s="1"/>
  <c r="I105" i="32" s="1"/>
  <c r="C103" i="32"/>
  <c r="D104" i="31"/>
  <c r="I56" i="31"/>
  <c r="E56" i="31" s="1"/>
  <c r="C104" i="32" l="1"/>
  <c r="C105" i="32" s="1"/>
  <c r="C106" i="32" s="1"/>
  <c r="E104" i="32"/>
  <c r="J56" i="31"/>
  <c r="K56" i="31" s="1"/>
  <c r="C57" i="31"/>
  <c r="D105" i="31"/>
  <c r="E105" i="32" l="1"/>
  <c r="E106" i="32" s="1"/>
  <c r="E107" i="32" s="1"/>
  <c r="G105" i="32"/>
  <c r="D106" i="31"/>
  <c r="I57" i="31"/>
  <c r="E57" i="31" s="1"/>
  <c r="G106" i="32" l="1"/>
  <c r="G107" i="32" s="1"/>
  <c r="G108" i="32" s="1"/>
  <c r="I106" i="32"/>
  <c r="J57" i="31"/>
  <c r="K57" i="31" s="1"/>
  <c r="C58" i="31"/>
  <c r="D107" i="31"/>
  <c r="I107" i="32" l="1"/>
  <c r="I108" i="32" s="1"/>
  <c r="I109" i="32" s="1"/>
  <c r="C107" i="32"/>
  <c r="D108" i="31"/>
  <c r="I58" i="31"/>
  <c r="E58" i="31" s="1"/>
  <c r="C108" i="32" l="1"/>
  <c r="C109" i="32" s="1"/>
  <c r="C110" i="32" s="1"/>
  <c r="E108" i="32"/>
  <c r="J58" i="31"/>
  <c r="K58" i="31" s="1"/>
  <c r="C59" i="31"/>
  <c r="D109" i="31"/>
  <c r="E109" i="32" l="1"/>
  <c r="E110" i="32" s="1"/>
  <c r="E111" i="32" s="1"/>
  <c r="G109" i="32"/>
  <c r="D110" i="31"/>
  <c r="I59" i="31"/>
  <c r="E59" i="31" s="1"/>
  <c r="G110" i="32" l="1"/>
  <c r="G111" i="32" s="1"/>
  <c r="G112" i="32" s="1"/>
  <c r="I110" i="32"/>
  <c r="J59" i="31"/>
  <c r="K59" i="31" s="1"/>
  <c r="C60" i="31"/>
  <c r="D111" i="31"/>
  <c r="I111" i="32" l="1"/>
  <c r="I112" i="32" s="1"/>
  <c r="I113" i="32" s="1"/>
  <c r="C111" i="32"/>
  <c r="D112" i="31"/>
  <c r="I60" i="31"/>
  <c r="E60" i="31" s="1"/>
  <c r="C112" i="32" l="1"/>
  <c r="C113" i="32" s="1"/>
  <c r="C114" i="32" s="1"/>
  <c r="E112" i="32"/>
  <c r="J60" i="31"/>
  <c r="K60" i="31" s="1"/>
  <c r="C61" i="31"/>
  <c r="D113" i="31"/>
  <c r="E113" i="32" l="1"/>
  <c r="E114" i="32" s="1"/>
  <c r="E115" i="32" s="1"/>
  <c r="G113" i="32"/>
  <c r="I61" i="31"/>
  <c r="E61" i="31" s="1"/>
  <c r="D114" i="31"/>
  <c r="G114" i="32" l="1"/>
  <c r="G115" i="32" s="1"/>
  <c r="G116" i="32" s="1"/>
  <c r="I114" i="32"/>
  <c r="J61" i="31"/>
  <c r="K61" i="31" s="1"/>
  <c r="C62" i="31"/>
  <c r="D115" i="31"/>
  <c r="I115" i="32" l="1"/>
  <c r="I116" i="32" s="1"/>
  <c r="I117" i="32" s="1"/>
  <c r="C115" i="32"/>
  <c r="D116" i="31"/>
  <c r="I62" i="31"/>
  <c r="E62" i="31" s="1"/>
  <c r="C116" i="32" l="1"/>
  <c r="C117" i="32" s="1"/>
  <c r="C118" i="32" s="1"/>
  <c r="E116" i="32"/>
  <c r="J62" i="31"/>
  <c r="K62" i="31" s="1"/>
  <c r="C63" i="31"/>
  <c r="D117" i="31"/>
  <c r="E117" i="32" l="1"/>
  <c r="E118" i="32" s="1"/>
  <c r="E119" i="32" s="1"/>
  <c r="G117" i="32"/>
  <c r="D118" i="31"/>
  <c r="I63" i="31"/>
  <c r="E63" i="31" s="1"/>
  <c r="G118" i="32" l="1"/>
  <c r="G119" i="32" s="1"/>
  <c r="G120" i="32" s="1"/>
  <c r="I118" i="32"/>
  <c r="J63" i="31"/>
  <c r="K63" i="31" s="1"/>
  <c r="C64" i="31"/>
  <c r="D119" i="31"/>
  <c r="I119" i="32" l="1"/>
  <c r="I120" i="32" s="1"/>
  <c r="I121" i="32" s="1"/>
  <c r="C119" i="32"/>
  <c r="D120" i="31"/>
  <c r="I64" i="31"/>
  <c r="E64" i="31" s="1"/>
  <c r="C120" i="32" l="1"/>
  <c r="C121" i="32" s="1"/>
  <c r="C122" i="32" s="1"/>
  <c r="E120" i="32"/>
  <c r="J64" i="31"/>
  <c r="K64" i="31" s="1"/>
  <c r="C65" i="31"/>
  <c r="D121" i="31"/>
  <c r="E121" i="32" l="1"/>
  <c r="E122" i="32" s="1"/>
  <c r="E123" i="32" s="1"/>
  <c r="G121" i="32"/>
  <c r="I65" i="31"/>
  <c r="E65" i="31" s="1"/>
  <c r="D122" i="31"/>
  <c r="G122" i="32" l="1"/>
  <c r="G123" i="32" s="1"/>
  <c r="G124" i="32" s="1"/>
  <c r="I122" i="32"/>
  <c r="J65" i="31"/>
  <c r="K65" i="31" s="1"/>
  <c r="C66" i="31"/>
  <c r="D123" i="31"/>
  <c r="I123" i="32" l="1"/>
  <c r="I124" i="32" s="1"/>
  <c r="I125" i="32" s="1"/>
  <c r="C123" i="32"/>
  <c r="D124" i="31"/>
  <c r="I66" i="31"/>
  <c r="E66" i="31" s="1"/>
  <c r="C124" i="32" l="1"/>
  <c r="C125" i="32" s="1"/>
  <c r="C126" i="32" s="1"/>
  <c r="E124" i="32"/>
  <c r="J66" i="31"/>
  <c r="K66" i="31" s="1"/>
  <c r="C67" i="31"/>
  <c r="D125" i="31"/>
  <c r="E125" i="32" l="1"/>
  <c r="E126" i="32" s="1"/>
  <c r="E127" i="32" s="1"/>
  <c r="G125" i="32"/>
  <c r="D126" i="31"/>
  <c r="I67" i="31"/>
  <c r="E67" i="31" s="1"/>
  <c r="G126" i="32" l="1"/>
  <c r="G127" i="32" s="1"/>
  <c r="G128" i="32" s="1"/>
  <c r="I126" i="32"/>
  <c r="J67" i="31"/>
  <c r="K67" i="31" s="1"/>
  <c r="C68" i="31"/>
  <c r="D127" i="31"/>
  <c r="I127" i="32" l="1"/>
  <c r="I128" i="32" s="1"/>
  <c r="I129" i="32" s="1"/>
  <c r="C127" i="32"/>
  <c r="D128" i="31"/>
  <c r="I68" i="31"/>
  <c r="E68" i="31" s="1"/>
  <c r="C128" i="32" l="1"/>
  <c r="C129" i="32" s="1"/>
  <c r="C130" i="32" s="1"/>
  <c r="E128" i="32"/>
  <c r="J68" i="31"/>
  <c r="K68" i="31" s="1"/>
  <c r="C69" i="31"/>
  <c r="D129" i="31"/>
  <c r="E129" i="32" l="1"/>
  <c r="E130" i="32" s="1"/>
  <c r="E131" i="32" s="1"/>
  <c r="G129" i="32"/>
  <c r="I69" i="31"/>
  <c r="E69" i="31" s="1"/>
  <c r="D130" i="31"/>
  <c r="G130" i="32" l="1"/>
  <c r="G131" i="32" s="1"/>
  <c r="G132" i="32" s="1"/>
  <c r="I130" i="32"/>
  <c r="J69" i="31"/>
  <c r="K69" i="31" s="1"/>
  <c r="C70" i="31"/>
  <c r="D131" i="31"/>
  <c r="I131" i="32" l="1"/>
  <c r="I132" i="32" s="1"/>
  <c r="I133" i="32" s="1"/>
  <c r="C131" i="32"/>
  <c r="D132" i="31"/>
  <c r="I70" i="31"/>
  <c r="E70" i="31" s="1"/>
  <c r="C132" i="32" l="1"/>
  <c r="C133" i="32" s="1"/>
  <c r="C134" i="32" s="1"/>
  <c r="E132" i="32"/>
  <c r="J70" i="31"/>
  <c r="K70" i="31" s="1"/>
  <c r="C71" i="31"/>
  <c r="D133" i="31"/>
  <c r="E133" i="32" l="1"/>
  <c r="E134" i="32" s="1"/>
  <c r="E135" i="32" s="1"/>
  <c r="G133" i="32"/>
  <c r="D134" i="31"/>
  <c r="I71" i="31"/>
  <c r="E71" i="31" s="1"/>
  <c r="G134" i="32" l="1"/>
  <c r="G135" i="32" s="1"/>
  <c r="G136" i="32" s="1"/>
  <c r="I134" i="32"/>
  <c r="J71" i="31"/>
  <c r="K71" i="31" s="1"/>
  <c r="C72" i="31"/>
  <c r="D135" i="31"/>
  <c r="I135" i="32" l="1"/>
  <c r="I136" i="32" s="1"/>
  <c r="I137" i="32" s="1"/>
  <c r="C135" i="32"/>
  <c r="D136" i="31"/>
  <c r="I72" i="31"/>
  <c r="E72" i="31" s="1"/>
  <c r="C136" i="32" l="1"/>
  <c r="C137" i="32" s="1"/>
  <c r="C138" i="32" s="1"/>
  <c r="E136" i="32"/>
  <c r="J72" i="31"/>
  <c r="K72" i="31" s="1"/>
  <c r="C73" i="31"/>
  <c r="D137" i="31"/>
  <c r="E137" i="32" l="1"/>
  <c r="E138" i="32" s="1"/>
  <c r="E139" i="32" s="1"/>
  <c r="G137" i="32"/>
  <c r="D138" i="31"/>
  <c r="I73" i="31"/>
  <c r="E73" i="31" s="1"/>
  <c r="G138" i="32" l="1"/>
  <c r="G139" i="32" s="1"/>
  <c r="G140" i="32" s="1"/>
  <c r="I138" i="32"/>
  <c r="J73" i="31"/>
  <c r="K73" i="31" s="1"/>
  <c r="C74" i="31"/>
  <c r="D139" i="31"/>
  <c r="I139" i="32" l="1"/>
  <c r="I140" i="32" s="1"/>
  <c r="I141" i="32" s="1"/>
  <c r="C139" i="32"/>
  <c r="I74" i="31"/>
  <c r="E74" i="31" s="1"/>
  <c r="D140" i="31"/>
  <c r="C140" i="32" l="1"/>
  <c r="C141" i="32" s="1"/>
  <c r="C142" i="32" s="1"/>
  <c r="E140" i="32"/>
  <c r="J74" i="31"/>
  <c r="K74" i="31" s="1"/>
  <c r="C75" i="31"/>
  <c r="D141" i="31"/>
  <c r="E141" i="32" l="1"/>
  <c r="E142" i="32" s="1"/>
  <c r="E143" i="32" s="1"/>
  <c r="G141" i="32"/>
  <c r="D142" i="31"/>
  <c r="I75" i="31"/>
  <c r="E75" i="31" s="1"/>
  <c r="G142" i="32" l="1"/>
  <c r="G143" i="32" s="1"/>
  <c r="G144" i="32" s="1"/>
  <c r="I142" i="32"/>
  <c r="J75" i="31"/>
  <c r="K75" i="31" s="1"/>
  <c r="C76" i="31"/>
  <c r="D143" i="31"/>
  <c r="I143" i="32" l="1"/>
  <c r="I144" i="32" s="1"/>
  <c r="I145" i="32" s="1"/>
  <c r="C143" i="32"/>
  <c r="D144" i="31"/>
  <c r="I76" i="31"/>
  <c r="E76" i="31" s="1"/>
  <c r="C144" i="32" l="1"/>
  <c r="C145" i="32" s="1"/>
  <c r="C146" i="32" s="1"/>
  <c r="E144" i="32"/>
  <c r="J76" i="31"/>
  <c r="K76" i="31" s="1"/>
  <c r="C77" i="31"/>
  <c r="D145" i="31"/>
  <c r="E145" i="32" l="1"/>
  <c r="E146" i="32" s="1"/>
  <c r="E147" i="32" s="1"/>
  <c r="G145" i="32"/>
  <c r="D146" i="31"/>
  <c r="I77" i="31"/>
  <c r="E77" i="31" s="1"/>
  <c r="G146" i="32" l="1"/>
  <c r="G147" i="32" s="1"/>
  <c r="G148" i="32" s="1"/>
  <c r="I146" i="32"/>
  <c r="J77" i="31"/>
  <c r="K77" i="31" s="1"/>
  <c r="C78" i="31"/>
  <c r="D147" i="31"/>
  <c r="I147" i="32" l="1"/>
  <c r="I148" i="32" s="1"/>
  <c r="I149" i="32" s="1"/>
  <c r="C147" i="32"/>
  <c r="I78" i="31"/>
  <c r="E78" i="31" s="1"/>
  <c r="D148" i="31"/>
  <c r="C148" i="32" l="1"/>
  <c r="C149" i="32" s="1"/>
  <c r="C150" i="32" s="1"/>
  <c r="E148" i="32"/>
  <c r="J78" i="31"/>
  <c r="K78" i="31" s="1"/>
  <c r="C79" i="31"/>
  <c r="D149" i="31"/>
  <c r="E149" i="32" l="1"/>
  <c r="E150" i="32" s="1"/>
  <c r="E151" i="32" s="1"/>
  <c r="G149" i="32"/>
  <c r="D150" i="31"/>
  <c r="I79" i="31"/>
  <c r="E79" i="31" s="1"/>
  <c r="G150" i="32" l="1"/>
  <c r="G151" i="32" s="1"/>
  <c r="G152" i="32" s="1"/>
  <c r="I150" i="32"/>
  <c r="J79" i="31"/>
  <c r="K79" i="31" s="1"/>
  <c r="C80" i="31"/>
  <c r="D151" i="31"/>
  <c r="I151" i="32" l="1"/>
  <c r="I152" i="32" s="1"/>
  <c r="I153" i="32" s="1"/>
  <c r="C151" i="32"/>
  <c r="D152" i="31"/>
  <c r="I80" i="31"/>
  <c r="E80" i="31" s="1"/>
  <c r="C152" i="32" l="1"/>
  <c r="C153" i="32" s="1"/>
  <c r="C154" i="32" s="1"/>
  <c r="E152" i="32"/>
  <c r="J80" i="31"/>
  <c r="K80" i="31" s="1"/>
  <c r="C81" i="31"/>
  <c r="D153" i="31"/>
  <c r="E153" i="32" l="1"/>
  <c r="E154" i="32" s="1"/>
  <c r="E155" i="32" s="1"/>
  <c r="G153" i="32"/>
  <c r="D154" i="31"/>
  <c r="I81" i="31"/>
  <c r="E81" i="31" s="1"/>
  <c r="G154" i="32" l="1"/>
  <c r="G155" i="32" s="1"/>
  <c r="G156" i="32" s="1"/>
  <c r="I154" i="32"/>
  <c r="J81" i="31"/>
  <c r="K81" i="31" s="1"/>
  <c r="C82" i="31"/>
  <c r="D155" i="31"/>
  <c r="I155" i="32" l="1"/>
  <c r="I156" i="32" s="1"/>
  <c r="I157" i="32" s="1"/>
  <c r="C155" i="32"/>
  <c r="I82" i="31"/>
  <c r="E82" i="31" s="1"/>
  <c r="D156" i="31"/>
  <c r="C156" i="32" l="1"/>
  <c r="C157" i="32" s="1"/>
  <c r="C158" i="32" s="1"/>
  <c r="E156" i="32"/>
  <c r="J82" i="31"/>
  <c r="K82" i="31" s="1"/>
  <c r="C83" i="31"/>
  <c r="D157" i="31"/>
  <c r="E157" i="32" l="1"/>
  <c r="E158" i="32" s="1"/>
  <c r="E159" i="32" s="1"/>
  <c r="G157" i="32"/>
  <c r="D158" i="31"/>
  <c r="I83" i="31"/>
  <c r="E83" i="31" s="1"/>
  <c r="G158" i="32" l="1"/>
  <c r="G159" i="32" s="1"/>
  <c r="G160" i="32" s="1"/>
  <c r="I158" i="32"/>
  <c r="J83" i="31"/>
  <c r="K83" i="31" s="1"/>
  <c r="C84" i="31"/>
  <c r="D159" i="31"/>
  <c r="I159" i="32" l="1"/>
  <c r="I160" i="32" s="1"/>
  <c r="I161" i="32" s="1"/>
  <c r="C159" i="32"/>
  <c r="I84" i="31"/>
  <c r="E84" i="31" s="1"/>
  <c r="D160" i="31"/>
  <c r="C160" i="32" l="1"/>
  <c r="C161" i="32" s="1"/>
  <c r="C162" i="32" s="1"/>
  <c r="E160" i="32"/>
  <c r="J84" i="31"/>
  <c r="K84" i="31" s="1"/>
  <c r="C85" i="31"/>
  <c r="D161" i="31"/>
  <c r="E161" i="32" l="1"/>
  <c r="E162" i="32" s="1"/>
  <c r="E163" i="32" s="1"/>
  <c r="G161" i="32"/>
  <c r="D162" i="31"/>
  <c r="I85" i="31"/>
  <c r="E85" i="31" s="1"/>
  <c r="G162" i="32" l="1"/>
  <c r="G163" i="32" s="1"/>
  <c r="G164" i="32" s="1"/>
  <c r="I162" i="32"/>
  <c r="J85" i="31"/>
  <c r="K85" i="31" s="1"/>
  <c r="C86" i="31"/>
  <c r="D163" i="31"/>
  <c r="I163" i="32" l="1"/>
  <c r="I164" i="32" s="1"/>
  <c r="I165" i="32" s="1"/>
  <c r="C163" i="32"/>
  <c r="I86" i="31"/>
  <c r="E86" i="31" s="1"/>
  <c r="D164" i="31"/>
  <c r="C164" i="32" l="1"/>
  <c r="C165" i="32" s="1"/>
  <c r="C166" i="32" s="1"/>
  <c r="E164" i="32"/>
  <c r="J86" i="31"/>
  <c r="K86" i="31" s="1"/>
  <c r="C87" i="31"/>
  <c r="D165" i="31"/>
  <c r="E165" i="32" l="1"/>
  <c r="E166" i="32" s="1"/>
  <c r="E167" i="32" s="1"/>
  <c r="G165" i="32"/>
  <c r="D166" i="31"/>
  <c r="I87" i="31"/>
  <c r="E87" i="31" s="1"/>
  <c r="G166" i="32" l="1"/>
  <c r="G167" i="32" s="1"/>
  <c r="G168" i="32" s="1"/>
  <c r="I166" i="32"/>
  <c r="J87" i="31"/>
  <c r="K87" i="31" s="1"/>
  <c r="C88" i="31"/>
  <c r="D167" i="31"/>
  <c r="I167" i="32" l="1"/>
  <c r="I168" i="32" s="1"/>
  <c r="I169" i="32" s="1"/>
  <c r="C167" i="32"/>
  <c r="D168" i="31"/>
  <c r="I88" i="31"/>
  <c r="E88" i="31" s="1"/>
  <c r="C168" i="32" l="1"/>
  <c r="C169" i="32" s="1"/>
  <c r="C170" i="32" s="1"/>
  <c r="E168" i="32"/>
  <c r="J88" i="31"/>
  <c r="K88" i="31" s="1"/>
  <c r="C89" i="31"/>
  <c r="D169" i="31"/>
  <c r="E169" i="32" l="1"/>
  <c r="E170" i="32" s="1"/>
  <c r="E171" i="32" s="1"/>
  <c r="G169" i="32"/>
  <c r="D170" i="31"/>
  <c r="I89" i="31"/>
  <c r="E89" i="31" s="1"/>
  <c r="G170" i="32" l="1"/>
  <c r="G171" i="32" s="1"/>
  <c r="G172" i="32" s="1"/>
  <c r="I170" i="32"/>
  <c r="J89" i="31"/>
  <c r="K89" i="31" s="1"/>
  <c r="C90" i="31"/>
  <c r="D171" i="31"/>
  <c r="I171" i="32" l="1"/>
  <c r="I172" i="32" s="1"/>
  <c r="I173" i="32" s="1"/>
  <c r="C171" i="32"/>
  <c r="I90" i="31"/>
  <c r="E90" i="31" s="1"/>
  <c r="D172" i="31"/>
  <c r="C172" i="32" l="1"/>
  <c r="C173" i="32" s="1"/>
  <c r="C174" i="32" s="1"/>
  <c r="E172" i="32"/>
  <c r="J90" i="31"/>
  <c r="K90" i="31" s="1"/>
  <c r="C91" i="31"/>
  <c r="D173" i="31"/>
  <c r="E173" i="32" l="1"/>
  <c r="E174" i="32" s="1"/>
  <c r="E175" i="32" s="1"/>
  <c r="G173" i="32"/>
  <c r="I91" i="31"/>
  <c r="E91" i="31" s="1"/>
  <c r="D174" i="31"/>
  <c r="G174" i="32" l="1"/>
  <c r="G175" i="32" s="1"/>
  <c r="G176" i="32" s="1"/>
  <c r="I174" i="32"/>
  <c r="J91" i="31"/>
  <c r="K91" i="31" s="1"/>
  <c r="C92" i="31"/>
  <c r="D175" i="31"/>
  <c r="I175" i="32" l="1"/>
  <c r="I176" i="32" s="1"/>
  <c r="I177" i="32" s="1"/>
  <c r="C175" i="32"/>
  <c r="D176" i="31"/>
  <c r="I92" i="31"/>
  <c r="E92" i="31" s="1"/>
  <c r="C176" i="32" l="1"/>
  <c r="C177" i="32" s="1"/>
  <c r="C178" i="32" s="1"/>
  <c r="E176" i="32"/>
  <c r="J92" i="31"/>
  <c r="K92" i="31" s="1"/>
  <c r="C93" i="31"/>
  <c r="D177" i="31"/>
  <c r="E177" i="32" l="1"/>
  <c r="E178" i="32" s="1"/>
  <c r="E179" i="32" s="1"/>
  <c r="G177" i="32"/>
  <c r="I93" i="31"/>
  <c r="E93" i="31" s="1"/>
  <c r="D178" i="31"/>
  <c r="G178" i="32" l="1"/>
  <c r="G179" i="32" s="1"/>
  <c r="G180" i="32" s="1"/>
  <c r="I178" i="32"/>
  <c r="J93" i="31"/>
  <c r="K93" i="31" s="1"/>
  <c r="C94" i="31"/>
  <c r="D179" i="31"/>
  <c r="I179" i="32" l="1"/>
  <c r="I180" i="32" s="1"/>
  <c r="I181" i="32" s="1"/>
  <c r="C179" i="32"/>
  <c r="D180" i="31"/>
  <c r="I94" i="31"/>
  <c r="E94" i="31" s="1"/>
  <c r="C180" i="32" l="1"/>
  <c r="C181" i="32" s="1"/>
  <c r="C182" i="32" s="1"/>
  <c r="E180" i="32"/>
  <c r="J94" i="31"/>
  <c r="K94" i="31" s="1"/>
  <c r="C95" i="31"/>
  <c r="D181" i="31"/>
  <c r="E181" i="32" l="1"/>
  <c r="E182" i="32" s="1"/>
  <c r="E183" i="32" s="1"/>
  <c r="G181" i="32"/>
  <c r="D182" i="31"/>
  <c r="I95" i="31"/>
  <c r="E95" i="31" s="1"/>
  <c r="G182" i="32" l="1"/>
  <c r="G183" i="32" s="1"/>
  <c r="G184" i="32" s="1"/>
  <c r="I182" i="32"/>
  <c r="J95" i="31"/>
  <c r="K95" i="31" s="1"/>
  <c r="C96" i="31"/>
  <c r="D183" i="31"/>
  <c r="I183" i="32" l="1"/>
  <c r="I184" i="32" s="1"/>
  <c r="I185" i="32" s="1"/>
  <c r="C183" i="32"/>
  <c r="D184" i="31"/>
  <c r="I96" i="31"/>
  <c r="E96" i="31" s="1"/>
  <c r="C184" i="32" l="1"/>
  <c r="C185" i="32" s="1"/>
  <c r="C186" i="32" s="1"/>
  <c r="E184" i="32"/>
  <c r="J96" i="31"/>
  <c r="K96" i="31" s="1"/>
  <c r="C97" i="31"/>
  <c r="D185" i="31"/>
  <c r="E185" i="32" l="1"/>
  <c r="E186" i="32" s="1"/>
  <c r="E187" i="32" s="1"/>
  <c r="G185" i="32"/>
  <c r="D186" i="31"/>
  <c r="I97" i="31"/>
  <c r="E97" i="31" s="1"/>
  <c r="G186" i="32" l="1"/>
  <c r="G187" i="32" s="1"/>
  <c r="G188" i="32" s="1"/>
  <c r="I186" i="32"/>
  <c r="J97" i="31"/>
  <c r="K97" i="31" s="1"/>
  <c r="C98" i="31"/>
  <c r="D187" i="31"/>
  <c r="I187" i="32" l="1"/>
  <c r="I188" i="32" s="1"/>
  <c r="I189" i="32" s="1"/>
  <c r="C187" i="32"/>
  <c r="D188" i="31"/>
  <c r="I98" i="31"/>
  <c r="E98" i="31" s="1"/>
  <c r="C188" i="32" l="1"/>
  <c r="C189" i="32" s="1"/>
  <c r="C190" i="32" s="1"/>
  <c r="E188" i="32"/>
  <c r="J98" i="31"/>
  <c r="K98" i="31" s="1"/>
  <c r="C99" i="31"/>
  <c r="D189" i="31"/>
  <c r="E189" i="32" l="1"/>
  <c r="E190" i="32" s="1"/>
  <c r="E191" i="32" s="1"/>
  <c r="G189" i="32"/>
  <c r="D190" i="31"/>
  <c r="I99" i="31"/>
  <c r="E99" i="31" s="1"/>
  <c r="G190" i="32" l="1"/>
  <c r="G191" i="32" s="1"/>
  <c r="G192" i="32" s="1"/>
  <c r="I190" i="32"/>
  <c r="J99" i="31"/>
  <c r="K99" i="31" s="1"/>
  <c r="C100" i="31"/>
  <c r="D191" i="31"/>
  <c r="I191" i="32" l="1"/>
  <c r="I192" i="32" s="1"/>
  <c r="I193" i="32" s="1"/>
  <c r="C191" i="32"/>
  <c r="D192" i="31"/>
  <c r="I100" i="31"/>
  <c r="E100" i="31" s="1"/>
  <c r="C192" i="32" l="1"/>
  <c r="C193" i="32" s="1"/>
  <c r="C194" i="32" s="1"/>
  <c r="E192" i="32"/>
  <c r="J100" i="31"/>
  <c r="K100" i="31" s="1"/>
  <c r="C101" i="31"/>
  <c r="D193" i="31"/>
  <c r="E193" i="32" l="1"/>
  <c r="E194" i="32" s="1"/>
  <c r="E195" i="32" s="1"/>
  <c r="G193" i="32"/>
  <c r="D194" i="31"/>
  <c r="I101" i="31"/>
  <c r="E101" i="31" s="1"/>
  <c r="G194" i="32" l="1"/>
  <c r="G195" i="32" s="1"/>
  <c r="G196" i="32" s="1"/>
  <c r="I194" i="32"/>
  <c r="J101" i="31"/>
  <c r="K101" i="31" s="1"/>
  <c r="C102" i="31"/>
  <c r="D195" i="31"/>
  <c r="I195" i="32" l="1"/>
  <c r="I196" i="32" s="1"/>
  <c r="I197" i="32" s="1"/>
  <c r="C195" i="32"/>
  <c r="D196" i="31"/>
  <c r="I102" i="31"/>
  <c r="E102" i="31" s="1"/>
  <c r="C196" i="32" l="1"/>
  <c r="C197" i="32" s="1"/>
  <c r="C198" i="32" s="1"/>
  <c r="E196" i="32"/>
  <c r="J102" i="31"/>
  <c r="K102" i="31" s="1"/>
  <c r="C103" i="31"/>
  <c r="D197" i="31"/>
  <c r="E197" i="32" l="1"/>
  <c r="E198" i="32" s="1"/>
  <c r="E199" i="32" s="1"/>
  <c r="G197" i="32"/>
  <c r="D198" i="31"/>
  <c r="I103" i="31"/>
  <c r="E103" i="31" s="1"/>
  <c r="G198" i="32" l="1"/>
  <c r="G199" i="32" s="1"/>
  <c r="G200" i="32" s="1"/>
  <c r="I198" i="32"/>
  <c r="J103" i="31"/>
  <c r="K103" i="31" s="1"/>
  <c r="C104" i="31"/>
  <c r="D199" i="31"/>
  <c r="I199" i="32" l="1"/>
  <c r="I200" i="32" s="1"/>
  <c r="I201" i="32" s="1"/>
  <c r="C199" i="32"/>
  <c r="D200" i="31"/>
  <c r="I104" i="31"/>
  <c r="E104" i="31" s="1"/>
  <c r="C200" i="32" l="1"/>
  <c r="C201" i="32" s="1"/>
  <c r="C202" i="32" s="1"/>
  <c r="E200" i="32"/>
  <c r="J104" i="31"/>
  <c r="K104" i="31" s="1"/>
  <c r="D201" i="31"/>
  <c r="C105" i="31"/>
  <c r="E201" i="32" l="1"/>
  <c r="E202" i="32" s="1"/>
  <c r="E203" i="32" s="1"/>
  <c r="G201" i="32"/>
  <c r="D202" i="31"/>
  <c r="I105" i="31"/>
  <c r="E105" i="31" s="1"/>
  <c r="G202" i="32" l="1"/>
  <c r="G203" i="32" s="1"/>
  <c r="G204" i="32" s="1"/>
  <c r="I202" i="32"/>
  <c r="J105" i="31"/>
  <c r="K105" i="31" s="1"/>
  <c r="C106" i="31"/>
  <c r="D203" i="31"/>
  <c r="I203" i="32" l="1"/>
  <c r="I204" i="32" s="1"/>
  <c r="I205" i="32" s="1"/>
  <c r="C203" i="32"/>
  <c r="D204" i="31"/>
  <c r="I106" i="31"/>
  <c r="E106" i="31" s="1"/>
  <c r="C204" i="32" l="1"/>
  <c r="C205" i="32" s="1"/>
  <c r="C206" i="32" s="1"/>
  <c r="E204" i="32"/>
  <c r="D205" i="31"/>
  <c r="J106" i="31"/>
  <c r="K106" i="31" s="1"/>
  <c r="C107" i="31"/>
  <c r="E205" i="32" l="1"/>
  <c r="E206" i="32" s="1"/>
  <c r="E207" i="32" s="1"/>
  <c r="G205" i="32"/>
  <c r="I107" i="31"/>
  <c r="E107" i="31" s="1"/>
  <c r="D206" i="31"/>
  <c r="G206" i="32" l="1"/>
  <c r="G207" i="32" s="1"/>
  <c r="G208" i="32" s="1"/>
  <c r="I206" i="32"/>
  <c r="J107" i="31"/>
  <c r="K107" i="31" s="1"/>
  <c r="C108" i="31"/>
  <c r="D207" i="31"/>
  <c r="I207" i="32" l="1"/>
  <c r="I208" i="32" s="1"/>
  <c r="I209" i="32" s="1"/>
  <c r="C207" i="32"/>
  <c r="D208" i="31"/>
  <c r="I108" i="31"/>
  <c r="E108" i="31" s="1"/>
  <c r="C208" i="32" l="1"/>
  <c r="C209" i="32" s="1"/>
  <c r="C210" i="32" s="1"/>
  <c r="E208" i="32"/>
  <c r="J108" i="31"/>
  <c r="K108" i="31" s="1"/>
  <c r="C109" i="31"/>
  <c r="D209" i="31"/>
  <c r="E209" i="32" l="1"/>
  <c r="E210" i="32" s="1"/>
  <c r="E211" i="32" s="1"/>
  <c r="G209" i="32"/>
  <c r="D210" i="31"/>
  <c r="I109" i="31"/>
  <c r="E109" i="31" s="1"/>
  <c r="G210" i="32" l="1"/>
  <c r="G211" i="32" s="1"/>
  <c r="G212" i="32" s="1"/>
  <c r="I210" i="32"/>
  <c r="J109" i="31"/>
  <c r="K109" i="31" s="1"/>
  <c r="C110" i="31"/>
  <c r="D211" i="31"/>
  <c r="I211" i="32" l="1"/>
  <c r="I212" i="32" s="1"/>
  <c r="I213" i="32" s="1"/>
  <c r="C211" i="32"/>
  <c r="I110" i="31"/>
  <c r="E110" i="31" s="1"/>
  <c r="D212" i="31"/>
  <c r="C212" i="32" l="1"/>
  <c r="C213" i="32" s="1"/>
  <c r="C214" i="32" s="1"/>
  <c r="E212" i="32"/>
  <c r="J110" i="31"/>
  <c r="K110" i="31" s="1"/>
  <c r="C111" i="31"/>
  <c r="D213" i="31"/>
  <c r="E213" i="32" l="1"/>
  <c r="E214" i="32" s="1"/>
  <c r="E215" i="32" s="1"/>
  <c r="G213" i="32"/>
  <c r="D214" i="31"/>
  <c r="I111" i="31"/>
  <c r="E111" i="31" s="1"/>
  <c r="G214" i="32" l="1"/>
  <c r="G215" i="32" s="1"/>
  <c r="G216" i="32" s="1"/>
  <c r="I214" i="32"/>
  <c r="J111" i="31"/>
  <c r="K111" i="31" s="1"/>
  <c r="C112" i="31"/>
  <c r="D215" i="31"/>
  <c r="I215" i="32" l="1"/>
  <c r="I216" i="32" s="1"/>
  <c r="I217" i="32" s="1"/>
  <c r="C215" i="32"/>
  <c r="D216" i="31"/>
  <c r="I112" i="31"/>
  <c r="E112" i="31" s="1"/>
  <c r="C216" i="32" l="1"/>
  <c r="C217" i="32" s="1"/>
  <c r="C218" i="32" s="1"/>
  <c r="E216" i="32"/>
  <c r="J112" i="31"/>
  <c r="K112" i="31" s="1"/>
  <c r="C113" i="31"/>
  <c r="D217" i="31"/>
  <c r="E217" i="32" l="1"/>
  <c r="E218" i="32" s="1"/>
  <c r="E219" i="32" s="1"/>
  <c r="G217" i="32"/>
  <c r="D218" i="31"/>
  <c r="I113" i="31"/>
  <c r="E113" i="31" s="1"/>
  <c r="G218" i="32" l="1"/>
  <c r="G219" i="32" s="1"/>
  <c r="G220" i="32" s="1"/>
  <c r="I218" i="32"/>
  <c r="J113" i="31"/>
  <c r="K113" i="31" s="1"/>
  <c r="C114" i="31"/>
  <c r="D219" i="31"/>
  <c r="I219" i="32" l="1"/>
  <c r="I220" i="32" s="1"/>
  <c r="I221" i="32" s="1"/>
  <c r="C219" i="32"/>
  <c r="I114" i="31"/>
  <c r="E114" i="31" s="1"/>
  <c r="D220" i="31"/>
  <c r="C220" i="32" l="1"/>
  <c r="C221" i="32" s="1"/>
  <c r="C222" i="32" s="1"/>
  <c r="E220" i="32"/>
  <c r="J114" i="31"/>
  <c r="K114" i="31" s="1"/>
  <c r="C115" i="31"/>
  <c r="D221" i="31"/>
  <c r="E221" i="32" l="1"/>
  <c r="E222" i="32" s="1"/>
  <c r="E223" i="32" s="1"/>
  <c r="G221" i="32"/>
  <c r="D222" i="31"/>
  <c r="I115" i="31"/>
  <c r="E115" i="31" s="1"/>
  <c r="G222" i="32" l="1"/>
  <c r="G223" i="32" s="1"/>
  <c r="G224" i="32" s="1"/>
  <c r="I222" i="32"/>
  <c r="J115" i="31"/>
  <c r="K115" i="31" s="1"/>
  <c r="C116" i="31"/>
  <c r="D223" i="31"/>
  <c r="I223" i="32" l="1"/>
  <c r="I224" i="32" s="1"/>
  <c r="I225" i="32" s="1"/>
  <c r="C223" i="32"/>
  <c r="D224" i="31"/>
  <c r="I116" i="31"/>
  <c r="E116" i="31" s="1"/>
  <c r="C224" i="32" l="1"/>
  <c r="C225" i="32" s="1"/>
  <c r="C226" i="32" s="1"/>
  <c r="E224" i="32"/>
  <c r="J116" i="31"/>
  <c r="K116" i="31" s="1"/>
  <c r="C117" i="31"/>
  <c r="D225" i="31"/>
  <c r="E225" i="32" l="1"/>
  <c r="E226" i="32" s="1"/>
  <c r="E227" i="32" s="1"/>
  <c r="G225" i="32"/>
  <c r="D226" i="31"/>
  <c r="I117" i="31"/>
  <c r="E117" i="31" s="1"/>
  <c r="G226" i="32" l="1"/>
  <c r="G227" i="32" s="1"/>
  <c r="G228" i="32" s="1"/>
  <c r="I226" i="32"/>
  <c r="J117" i="31"/>
  <c r="K117" i="31" s="1"/>
  <c r="C118" i="31"/>
  <c r="D227" i="31"/>
  <c r="I227" i="32" l="1"/>
  <c r="I228" i="32" s="1"/>
  <c r="I229" i="32" s="1"/>
  <c r="C227" i="32"/>
  <c r="D228" i="31"/>
  <c r="I118" i="31"/>
  <c r="E118" i="31" s="1"/>
  <c r="C228" i="32" l="1"/>
  <c r="C229" i="32" s="1"/>
  <c r="C230" i="32" s="1"/>
  <c r="E228" i="32"/>
  <c r="J118" i="31"/>
  <c r="K118" i="31" s="1"/>
  <c r="C119" i="31"/>
  <c r="D229" i="31"/>
  <c r="E229" i="32" l="1"/>
  <c r="E230" i="32" s="1"/>
  <c r="E231" i="32" s="1"/>
  <c r="G229" i="32"/>
  <c r="I119" i="31"/>
  <c r="E119" i="31" s="1"/>
  <c r="D230" i="31"/>
  <c r="G230" i="32" l="1"/>
  <c r="G231" i="32" s="1"/>
  <c r="G232" i="32" s="1"/>
  <c r="I230" i="32"/>
  <c r="J119" i="31"/>
  <c r="K119" i="31" s="1"/>
  <c r="C120" i="31"/>
  <c r="D231" i="31"/>
  <c r="I231" i="32" l="1"/>
  <c r="I232" i="32" s="1"/>
  <c r="I233" i="32" s="1"/>
  <c r="C231" i="32"/>
  <c r="D232" i="31"/>
  <c r="I120" i="31"/>
  <c r="E120" i="31" s="1"/>
  <c r="C232" i="32" l="1"/>
  <c r="C233" i="32" s="1"/>
  <c r="C234" i="32" s="1"/>
  <c r="E232" i="32"/>
  <c r="J120" i="31"/>
  <c r="K120" i="31" s="1"/>
  <c r="D233" i="31"/>
  <c r="C121" i="31"/>
  <c r="E233" i="32" l="1"/>
  <c r="E234" i="32" s="1"/>
  <c r="E235" i="32" s="1"/>
  <c r="G233" i="32"/>
  <c r="D234" i="31"/>
  <c r="I121" i="31"/>
  <c r="E121" i="31" s="1"/>
  <c r="G234" i="32" l="1"/>
  <c r="G235" i="32" s="1"/>
  <c r="G236" i="32" s="1"/>
  <c r="I234" i="32"/>
  <c r="J121" i="31"/>
  <c r="K121" i="31" s="1"/>
  <c r="C122" i="31"/>
  <c r="D235" i="31"/>
  <c r="I235" i="32" l="1"/>
  <c r="I236" i="32" s="1"/>
  <c r="I237" i="32" s="1"/>
  <c r="C235" i="32"/>
  <c r="D236" i="31"/>
  <c r="I122" i="31"/>
  <c r="E122" i="31" s="1"/>
  <c r="C236" i="32" l="1"/>
  <c r="C237" i="32" s="1"/>
  <c r="C238" i="32" s="1"/>
  <c r="E236" i="32"/>
  <c r="J122" i="31"/>
  <c r="K122" i="31" s="1"/>
  <c r="C123" i="31"/>
  <c r="D237" i="31"/>
  <c r="E237" i="32" l="1"/>
  <c r="E238" i="32" s="1"/>
  <c r="E239" i="32" s="1"/>
  <c r="G237" i="32"/>
  <c r="I123" i="31"/>
  <c r="E123" i="31" s="1"/>
  <c r="D238" i="31"/>
  <c r="G238" i="32" l="1"/>
  <c r="G239" i="32" s="1"/>
  <c r="G240" i="32" s="1"/>
  <c r="I238" i="32"/>
  <c r="J123" i="31"/>
  <c r="K123" i="31" s="1"/>
  <c r="C124" i="31"/>
  <c r="D239" i="31"/>
  <c r="I239" i="32" l="1"/>
  <c r="I240" i="32" s="1"/>
  <c r="I241" i="32" s="1"/>
  <c r="C239" i="32"/>
  <c r="D240" i="31"/>
  <c r="I124" i="31"/>
  <c r="E124" i="31" s="1"/>
  <c r="C240" i="32" l="1"/>
  <c r="C241" i="32" s="1"/>
  <c r="C242" i="32" s="1"/>
  <c r="E240" i="32"/>
  <c r="J124" i="31"/>
  <c r="K124" i="31" s="1"/>
  <c r="C125" i="31"/>
  <c r="D241" i="31"/>
  <c r="E241" i="32" l="1"/>
  <c r="E242" i="32" s="1"/>
  <c r="E243" i="32" s="1"/>
  <c r="G241" i="32"/>
  <c r="D242" i="31"/>
  <c r="I125" i="31"/>
  <c r="E125" i="31" s="1"/>
  <c r="G242" i="32" l="1"/>
  <c r="G243" i="32" s="1"/>
  <c r="G244" i="32" s="1"/>
  <c r="I242" i="32"/>
  <c r="J125" i="31"/>
  <c r="K125" i="31" s="1"/>
  <c r="C126" i="31"/>
  <c r="D243" i="31"/>
  <c r="I243" i="32" l="1"/>
  <c r="I244" i="32" s="1"/>
  <c r="I245" i="32" s="1"/>
  <c r="C243" i="32"/>
  <c r="I126" i="31"/>
  <c r="E126" i="31" s="1"/>
  <c r="C127" i="31" s="1"/>
  <c r="D244" i="31"/>
  <c r="C244" i="32" l="1"/>
  <c r="C245" i="32" s="1"/>
  <c r="C246" i="32" s="1"/>
  <c r="E244" i="32"/>
  <c r="I127" i="31"/>
  <c r="E127" i="31" s="1"/>
  <c r="J126" i="31"/>
  <c r="K126" i="31" s="1"/>
  <c r="D245" i="31"/>
  <c r="E245" i="32" l="1"/>
  <c r="E246" i="32" s="1"/>
  <c r="E247" i="32" s="1"/>
  <c r="G245" i="32"/>
  <c r="C128" i="31"/>
  <c r="J127" i="31"/>
  <c r="K127" i="31" s="1"/>
  <c r="D246" i="31"/>
  <c r="G246" i="32" l="1"/>
  <c r="G247" i="32" s="1"/>
  <c r="G248" i="32" s="1"/>
  <c r="I246" i="32"/>
  <c r="D247" i="31"/>
  <c r="I128" i="31"/>
  <c r="E128" i="31" s="1"/>
  <c r="I247" i="32" l="1"/>
  <c r="I248" i="32" s="1"/>
  <c r="I249" i="32" s="1"/>
  <c r="C247" i="32"/>
  <c r="J128" i="31"/>
  <c r="K128" i="31" s="1"/>
  <c r="C129" i="31"/>
  <c r="D248" i="31"/>
  <c r="C248" i="32" l="1"/>
  <c r="C249" i="32" s="1"/>
  <c r="C250" i="32" s="1"/>
  <c r="E248" i="32"/>
  <c r="D249" i="31"/>
  <c r="I129" i="31"/>
  <c r="E129" i="31" s="1"/>
  <c r="E249" i="32" l="1"/>
  <c r="E250" i="32" s="1"/>
  <c r="E251" i="32" s="1"/>
  <c r="G249" i="32"/>
  <c r="J129" i="31"/>
  <c r="K129" i="31" s="1"/>
  <c r="C130" i="31"/>
  <c r="D250" i="31"/>
  <c r="G250" i="32" l="1"/>
  <c r="G251" i="32" s="1"/>
  <c r="G252" i="32" s="1"/>
  <c r="I250" i="32"/>
  <c r="D251" i="31"/>
  <c r="I130" i="31"/>
  <c r="E130" i="31" s="1"/>
  <c r="I251" i="32" l="1"/>
  <c r="I252" i="32" s="1"/>
  <c r="I253" i="32" s="1"/>
  <c r="C251" i="32"/>
  <c r="J130" i="31"/>
  <c r="K130" i="31" s="1"/>
  <c r="C131" i="31"/>
  <c r="D252" i="31"/>
  <c r="C252" i="32" l="1"/>
  <c r="C253" i="32" s="1"/>
  <c r="C254" i="32" s="1"/>
  <c r="E252" i="32"/>
  <c r="D253" i="31"/>
  <c r="I131" i="31"/>
  <c r="E131" i="31" s="1"/>
  <c r="E253" i="32" l="1"/>
  <c r="E254" i="32" s="1"/>
  <c r="E255" i="32" s="1"/>
  <c r="G253" i="32"/>
  <c r="J131" i="31"/>
  <c r="K131" i="31" s="1"/>
  <c r="C132" i="31"/>
  <c r="D254" i="31"/>
  <c r="G254" i="32" l="1"/>
  <c r="G255" i="32" s="1"/>
  <c r="G256" i="32" s="1"/>
  <c r="I254" i="32"/>
  <c r="I132" i="31"/>
  <c r="E132" i="31" s="1"/>
  <c r="D255" i="31"/>
  <c r="I255" i="32" l="1"/>
  <c r="I256" i="32" s="1"/>
  <c r="I257" i="32" s="1"/>
  <c r="C255" i="32"/>
  <c r="J132" i="31"/>
  <c r="K132" i="31" s="1"/>
  <c r="C133" i="31"/>
  <c r="D256" i="31"/>
  <c r="C256" i="32" l="1"/>
  <c r="C257" i="32" s="1"/>
  <c r="C258" i="32" s="1"/>
  <c r="E256" i="32"/>
  <c r="D257" i="31"/>
  <c r="I133" i="31"/>
  <c r="E133" i="31" s="1"/>
  <c r="E257" i="32" l="1"/>
  <c r="E258" i="32" s="1"/>
  <c r="E259" i="32" s="1"/>
  <c r="G257" i="32"/>
  <c r="J133" i="31"/>
  <c r="K133" i="31" s="1"/>
  <c r="C134" i="31"/>
  <c r="D258" i="31"/>
  <c r="G258" i="32" l="1"/>
  <c r="G259" i="32" s="1"/>
  <c r="G260" i="32" s="1"/>
  <c r="I258" i="32"/>
  <c r="D259" i="31"/>
  <c r="I134" i="31"/>
  <c r="E134" i="31" s="1"/>
  <c r="I259" i="32" l="1"/>
  <c r="I260" i="32" s="1"/>
  <c r="I261" i="32" s="1"/>
  <c r="C259" i="32"/>
  <c r="J134" i="31"/>
  <c r="K134" i="31" s="1"/>
  <c r="C135" i="31"/>
  <c r="D260" i="31"/>
  <c r="C260" i="32" l="1"/>
  <c r="C261" i="32" s="1"/>
  <c r="C262" i="32" s="1"/>
  <c r="E260" i="32"/>
  <c r="D261" i="31"/>
  <c r="I135" i="31"/>
  <c r="E135" i="31" s="1"/>
  <c r="E261" i="32" l="1"/>
  <c r="E262" i="32" s="1"/>
  <c r="E263" i="32" s="1"/>
  <c r="G261" i="32"/>
  <c r="J135" i="31"/>
  <c r="K135" i="31" s="1"/>
  <c r="C136" i="31"/>
  <c r="D262" i="31"/>
  <c r="G262" i="32" l="1"/>
  <c r="G263" i="32" s="1"/>
  <c r="G264" i="32" s="1"/>
  <c r="I262" i="32"/>
  <c r="I136" i="31"/>
  <c r="E136" i="31" s="1"/>
  <c r="D263" i="31"/>
  <c r="I263" i="32" l="1"/>
  <c r="I264" i="32" s="1"/>
  <c r="I265" i="32" s="1"/>
  <c r="C263" i="32"/>
  <c r="J136" i="31"/>
  <c r="K136" i="31" s="1"/>
  <c r="C137" i="31"/>
  <c r="D264" i="31"/>
  <c r="C264" i="32" l="1"/>
  <c r="C265" i="32" s="1"/>
  <c r="C266" i="32" s="1"/>
  <c r="E264" i="32"/>
  <c r="D265" i="31"/>
  <c r="I137" i="31"/>
  <c r="E137" i="31" s="1"/>
  <c r="E265" i="32" l="1"/>
  <c r="E266" i="32" s="1"/>
  <c r="E267" i="32" s="1"/>
  <c r="G265" i="32"/>
  <c r="J137" i="31"/>
  <c r="K137" i="31" s="1"/>
  <c r="C138" i="31"/>
  <c r="D266" i="31"/>
  <c r="G266" i="32" l="1"/>
  <c r="G267" i="32" s="1"/>
  <c r="G268" i="32" s="1"/>
  <c r="I266" i="32"/>
  <c r="D267" i="31"/>
  <c r="I138" i="31"/>
  <c r="E138" i="31" s="1"/>
  <c r="I267" i="32" l="1"/>
  <c r="I268" i="32" s="1"/>
  <c r="I269" i="32" s="1"/>
  <c r="C267" i="32"/>
  <c r="J138" i="31"/>
  <c r="K138" i="31" s="1"/>
  <c r="D268" i="31"/>
  <c r="C139" i="31"/>
  <c r="C268" i="32" l="1"/>
  <c r="C269" i="32" s="1"/>
  <c r="C270" i="32" s="1"/>
  <c r="E268" i="32"/>
  <c r="I139" i="31"/>
  <c r="E139" i="31" s="1"/>
  <c r="D269" i="31"/>
  <c r="E269" i="32" l="1"/>
  <c r="E270" i="32" s="1"/>
  <c r="E271" i="32" s="1"/>
  <c r="G269" i="32"/>
  <c r="J139" i="31"/>
  <c r="K139" i="31" s="1"/>
  <c r="C140" i="31"/>
  <c r="D270" i="31"/>
  <c r="G270" i="32" l="1"/>
  <c r="G271" i="32" s="1"/>
  <c r="G272" i="32" s="1"/>
  <c r="I270" i="32"/>
  <c r="I140" i="31"/>
  <c r="E140" i="31" s="1"/>
  <c r="C141" i="31" s="1"/>
  <c r="D271" i="31"/>
  <c r="I271" i="32" l="1"/>
  <c r="I272" i="32" s="1"/>
  <c r="I273" i="32" s="1"/>
  <c r="C271" i="32"/>
  <c r="I141" i="31"/>
  <c r="E141" i="31" s="1"/>
  <c r="J140" i="31"/>
  <c r="K140" i="31" s="1"/>
  <c r="D272" i="31"/>
  <c r="C272" i="32" l="1"/>
  <c r="C273" i="32" s="1"/>
  <c r="C274" i="32" s="1"/>
  <c r="E272" i="32"/>
  <c r="C142" i="31"/>
  <c r="J141" i="31"/>
  <c r="K141" i="31" s="1"/>
  <c r="D273" i="31"/>
  <c r="E273" i="32" l="1"/>
  <c r="E274" i="32" s="1"/>
  <c r="E275" i="32" s="1"/>
  <c r="G273" i="32"/>
  <c r="D274" i="31"/>
  <c r="I142" i="31"/>
  <c r="E142" i="31" s="1"/>
  <c r="G274" i="32" l="1"/>
  <c r="G275" i="32" s="1"/>
  <c r="G276" i="32" s="1"/>
  <c r="I274" i="32"/>
  <c r="J142" i="31"/>
  <c r="K142" i="31" s="1"/>
  <c r="C143" i="31"/>
  <c r="D275" i="31"/>
  <c r="I275" i="32" l="1"/>
  <c r="I276" i="32" s="1"/>
  <c r="I277" i="32" s="1"/>
  <c r="C275" i="32"/>
  <c r="I143" i="31"/>
  <c r="E143" i="31" s="1"/>
  <c r="D276" i="31"/>
  <c r="C276" i="32" l="1"/>
  <c r="C277" i="32" s="1"/>
  <c r="C278" i="32" s="1"/>
  <c r="E276" i="32"/>
  <c r="J143" i="31"/>
  <c r="K143" i="31" s="1"/>
  <c r="C144" i="31"/>
  <c r="D277" i="31"/>
  <c r="E277" i="32" l="1"/>
  <c r="E278" i="32" s="1"/>
  <c r="E279" i="32" s="1"/>
  <c r="G277" i="32"/>
  <c r="D278" i="31"/>
  <c r="I144" i="31"/>
  <c r="E144" i="31" s="1"/>
  <c r="G278" i="32" l="1"/>
  <c r="G279" i="32" s="1"/>
  <c r="G280" i="32" s="1"/>
  <c r="I278" i="32"/>
  <c r="J144" i="31"/>
  <c r="K144" i="31" s="1"/>
  <c r="C145" i="31"/>
  <c r="D279" i="31"/>
  <c r="I279" i="32" l="1"/>
  <c r="I280" i="32" s="1"/>
  <c r="I281" i="32" s="1"/>
  <c r="C279" i="32"/>
  <c r="I145" i="31"/>
  <c r="E145" i="31" s="1"/>
  <c r="D280" i="31"/>
  <c r="C280" i="32" l="1"/>
  <c r="C281" i="32" s="1"/>
  <c r="C282" i="32" s="1"/>
  <c r="E280" i="32"/>
  <c r="J145" i="31"/>
  <c r="K145" i="31" s="1"/>
  <c r="C146" i="31"/>
  <c r="D281" i="31"/>
  <c r="E281" i="32" l="1"/>
  <c r="E282" i="32" s="1"/>
  <c r="E283" i="32" s="1"/>
  <c r="G281" i="32"/>
  <c r="D282" i="31"/>
  <c r="I146" i="31"/>
  <c r="E146" i="31" s="1"/>
  <c r="G282" i="32" l="1"/>
  <c r="G283" i="32" s="1"/>
  <c r="G284" i="32" s="1"/>
  <c r="I282" i="32"/>
  <c r="J146" i="31"/>
  <c r="K146" i="31" s="1"/>
  <c r="C147" i="31"/>
  <c r="D283" i="31"/>
  <c r="I283" i="32" l="1"/>
  <c r="I284" i="32" s="1"/>
  <c r="I285" i="32" s="1"/>
  <c r="C283" i="32"/>
  <c r="I147" i="31"/>
  <c r="E147" i="31" s="1"/>
  <c r="D284" i="31"/>
  <c r="C284" i="32" l="1"/>
  <c r="C285" i="32" s="1"/>
  <c r="C286" i="32" s="1"/>
  <c r="E284" i="32"/>
  <c r="J147" i="31"/>
  <c r="K147" i="31" s="1"/>
  <c r="C148" i="31"/>
  <c r="D285" i="31"/>
  <c r="E285" i="32" l="1"/>
  <c r="E286" i="32" s="1"/>
  <c r="E287" i="32" s="1"/>
  <c r="G285" i="32"/>
  <c r="D286" i="31"/>
  <c r="I148" i="31"/>
  <c r="E148" i="31" s="1"/>
  <c r="G286" i="32" l="1"/>
  <c r="G287" i="32" s="1"/>
  <c r="G288" i="32" s="1"/>
  <c r="I286" i="32"/>
  <c r="J148" i="31"/>
  <c r="K148" i="31" s="1"/>
  <c r="D287" i="31"/>
  <c r="C149" i="31"/>
  <c r="I287" i="32" l="1"/>
  <c r="I288" i="32" s="1"/>
  <c r="I289" i="32" s="1"/>
  <c r="C287" i="32"/>
  <c r="D288" i="31"/>
  <c r="I149" i="31"/>
  <c r="E149" i="31" s="1"/>
  <c r="C288" i="32" l="1"/>
  <c r="C289" i="32" s="1"/>
  <c r="C290" i="32" s="1"/>
  <c r="E288" i="32"/>
  <c r="J149" i="31"/>
  <c r="K149" i="31" s="1"/>
  <c r="C150" i="31"/>
  <c r="D289" i="31"/>
  <c r="E289" i="32" l="1"/>
  <c r="E290" i="32" s="1"/>
  <c r="E291" i="32" s="1"/>
  <c r="G289" i="32"/>
  <c r="D290" i="31"/>
  <c r="I150" i="31"/>
  <c r="E150" i="31" s="1"/>
  <c r="G290" i="32" l="1"/>
  <c r="G291" i="32" s="1"/>
  <c r="G292" i="32" s="1"/>
  <c r="I290" i="32"/>
  <c r="J150" i="31"/>
  <c r="K150" i="31" s="1"/>
  <c r="C151" i="31"/>
  <c r="D291" i="31"/>
  <c r="I291" i="32" l="1"/>
  <c r="I292" i="32" s="1"/>
  <c r="I293" i="32" s="1"/>
  <c r="C291" i="32"/>
  <c r="I151" i="31"/>
  <c r="E151" i="31" s="1"/>
  <c r="D292" i="31"/>
  <c r="C292" i="32" l="1"/>
  <c r="C293" i="32" s="1"/>
  <c r="C294" i="32" s="1"/>
  <c r="E292" i="32"/>
  <c r="J151" i="31"/>
  <c r="K151" i="31" s="1"/>
  <c r="C152" i="31"/>
  <c r="D293" i="31"/>
  <c r="E293" i="32" l="1"/>
  <c r="E294" i="32" s="1"/>
  <c r="E295" i="32" s="1"/>
  <c r="G293" i="32"/>
  <c r="D294" i="31"/>
  <c r="I152" i="31"/>
  <c r="E152" i="31" s="1"/>
  <c r="G294" i="32" l="1"/>
  <c r="G295" i="32" s="1"/>
  <c r="G296" i="32" s="1"/>
  <c r="I294" i="32"/>
  <c r="J152" i="31"/>
  <c r="K152" i="31" s="1"/>
  <c r="C153" i="31"/>
  <c r="D295" i="31"/>
  <c r="I295" i="32" l="1"/>
  <c r="I296" i="32" s="1"/>
  <c r="I297" i="32" s="1"/>
  <c r="C295" i="32"/>
  <c r="I153" i="31"/>
  <c r="E153" i="31" s="1"/>
  <c r="C154" i="31" s="1"/>
  <c r="D296" i="31"/>
  <c r="C296" i="32" l="1"/>
  <c r="C297" i="32" s="1"/>
  <c r="C298" i="32" s="1"/>
  <c r="E296" i="32"/>
  <c r="I154" i="31"/>
  <c r="E154" i="31" s="1"/>
  <c r="D297" i="31"/>
  <c r="J153" i="31"/>
  <c r="K153" i="31" s="1"/>
  <c r="E297" i="32" l="1"/>
  <c r="E298" i="32" s="1"/>
  <c r="E299" i="32" s="1"/>
  <c r="G297" i="32"/>
  <c r="D298" i="31"/>
  <c r="C155" i="31"/>
  <c r="J154" i="31"/>
  <c r="K154" i="31" s="1"/>
  <c r="G298" i="32" l="1"/>
  <c r="G299" i="32" s="1"/>
  <c r="G300" i="32" s="1"/>
  <c r="I298" i="32"/>
  <c r="I155" i="31"/>
  <c r="E155" i="31" s="1"/>
  <c r="C156" i="31" s="1"/>
  <c r="D299" i="31"/>
  <c r="I299" i="32" l="1"/>
  <c r="I300" i="32" s="1"/>
  <c r="I301" i="32" s="1"/>
  <c r="C299" i="32"/>
  <c r="I156" i="31"/>
  <c r="E156" i="31" s="1"/>
  <c r="J155" i="31"/>
  <c r="K155" i="31" s="1"/>
  <c r="D300" i="31"/>
  <c r="C300" i="32" l="1"/>
  <c r="C301" i="32" s="1"/>
  <c r="C302" i="32" s="1"/>
  <c r="E300" i="32"/>
  <c r="D301" i="31"/>
  <c r="J156" i="31"/>
  <c r="K156" i="31" s="1"/>
  <c r="C157" i="31"/>
  <c r="E301" i="32" l="1"/>
  <c r="E302" i="32" s="1"/>
  <c r="E303" i="32" s="1"/>
  <c r="G301" i="32"/>
  <c r="I157" i="31"/>
  <c r="E157" i="31" s="1"/>
  <c r="D302" i="31"/>
  <c r="G302" i="32" l="1"/>
  <c r="G303" i="32" s="1"/>
  <c r="G304" i="32" s="1"/>
  <c r="I302" i="32"/>
  <c r="J157" i="31"/>
  <c r="K157" i="31" s="1"/>
  <c r="C158" i="31"/>
  <c r="D303" i="31"/>
  <c r="I303" i="32" l="1"/>
  <c r="I304" i="32" s="1"/>
  <c r="I305" i="32" s="1"/>
  <c r="C303" i="32"/>
  <c r="I158" i="31"/>
  <c r="E158" i="31" s="1"/>
  <c r="D304" i="31"/>
  <c r="C304" i="32" l="1"/>
  <c r="C305" i="32" s="1"/>
  <c r="C306" i="32" s="1"/>
  <c r="E304" i="32"/>
  <c r="J158" i="31"/>
  <c r="K158" i="31" s="1"/>
  <c r="D305" i="31"/>
  <c r="C159" i="31"/>
  <c r="E305" i="32" l="1"/>
  <c r="E306" i="32" s="1"/>
  <c r="E307" i="32" s="1"/>
  <c r="G305" i="32"/>
  <c r="D306" i="31"/>
  <c r="I159" i="31"/>
  <c r="E159" i="31" s="1"/>
  <c r="G306" i="32" l="1"/>
  <c r="G307" i="32" s="1"/>
  <c r="G308" i="32" s="1"/>
  <c r="I306" i="32"/>
  <c r="J159" i="31"/>
  <c r="K159" i="31" s="1"/>
  <c r="C160" i="31"/>
  <c r="D307" i="31"/>
  <c r="I307" i="32" l="1"/>
  <c r="I308" i="32" s="1"/>
  <c r="I309" i="32" s="1"/>
  <c r="C307" i="32"/>
  <c r="I160" i="31"/>
  <c r="E160" i="31" s="1"/>
  <c r="D308" i="31"/>
  <c r="C308" i="32" l="1"/>
  <c r="C309" i="32" s="1"/>
  <c r="C310" i="32" s="1"/>
  <c r="E308" i="32"/>
  <c r="J160" i="31"/>
  <c r="K160" i="31" s="1"/>
  <c r="C161" i="31"/>
  <c r="D309" i="31"/>
  <c r="E309" i="32" l="1"/>
  <c r="E310" i="32" s="1"/>
  <c r="E311" i="32" s="1"/>
  <c r="G309" i="32"/>
  <c r="D310" i="31"/>
  <c r="I161" i="31"/>
  <c r="E161" i="31" s="1"/>
  <c r="G310" i="32" l="1"/>
  <c r="G311" i="32" s="1"/>
  <c r="G312" i="32" s="1"/>
  <c r="I310" i="32"/>
  <c r="J161" i="31"/>
  <c r="K161" i="31" s="1"/>
  <c r="C162" i="31"/>
  <c r="D311" i="31"/>
  <c r="I311" i="32" l="1"/>
  <c r="I312" i="32" s="1"/>
  <c r="I313" i="32" s="1"/>
  <c r="C311" i="32"/>
  <c r="I162" i="31"/>
  <c r="E162" i="31" s="1"/>
  <c r="C163" i="31" s="1"/>
  <c r="D312" i="31"/>
  <c r="C312" i="32" l="1"/>
  <c r="C313" i="32" s="1"/>
  <c r="C314" i="32" s="1"/>
  <c r="E312" i="32"/>
  <c r="D313" i="31"/>
  <c r="I163" i="31"/>
  <c r="E163" i="31" s="1"/>
  <c r="J162" i="31"/>
  <c r="K162" i="31" s="1"/>
  <c r="E313" i="32" l="1"/>
  <c r="E314" i="32" s="1"/>
  <c r="E315" i="32" s="1"/>
  <c r="G313" i="32"/>
  <c r="J163" i="31"/>
  <c r="K163" i="31" s="1"/>
  <c r="C164" i="31"/>
  <c r="D314" i="31"/>
  <c r="G314" i="32" l="1"/>
  <c r="G315" i="32" s="1"/>
  <c r="G316" i="32" s="1"/>
  <c r="I314" i="32"/>
  <c r="D315" i="31"/>
  <c r="I164" i="31"/>
  <c r="E164" i="31" s="1"/>
  <c r="I315" i="32" l="1"/>
  <c r="I316" i="32" s="1"/>
  <c r="I317" i="32" s="1"/>
  <c r="C315" i="32"/>
  <c r="J164" i="31"/>
  <c r="K164" i="31" s="1"/>
  <c r="D316" i="31"/>
  <c r="C165" i="31"/>
  <c r="C316" i="32" l="1"/>
  <c r="C317" i="32" s="1"/>
  <c r="C318" i="32" s="1"/>
  <c r="E316" i="32"/>
  <c r="D317" i="31"/>
  <c r="I165" i="31"/>
  <c r="E165" i="31" s="1"/>
  <c r="E317" i="32" l="1"/>
  <c r="E318" i="32" s="1"/>
  <c r="E319" i="32" s="1"/>
  <c r="G317" i="32"/>
  <c r="J165" i="31"/>
  <c r="K165" i="31" s="1"/>
  <c r="C166" i="31"/>
  <c r="D318" i="31"/>
  <c r="G318" i="32" l="1"/>
  <c r="G319" i="32" s="1"/>
  <c r="G320" i="32" s="1"/>
  <c r="I318" i="32"/>
  <c r="I166" i="31"/>
  <c r="E166" i="31" s="1"/>
  <c r="D319" i="31"/>
  <c r="I319" i="32" l="1"/>
  <c r="I320" i="32" s="1"/>
  <c r="I321" i="32" s="1"/>
  <c r="C319" i="32"/>
  <c r="J166" i="31"/>
  <c r="K166" i="31" s="1"/>
  <c r="C167" i="31"/>
  <c r="D320" i="31"/>
  <c r="C320" i="32" l="1"/>
  <c r="C321" i="32" s="1"/>
  <c r="C322" i="32" s="1"/>
  <c r="E320" i="32"/>
  <c r="I167" i="31"/>
  <c r="E167" i="31" s="1"/>
  <c r="D321" i="31"/>
  <c r="E321" i="32" l="1"/>
  <c r="E322" i="32" s="1"/>
  <c r="E323" i="32" s="1"/>
  <c r="G321" i="32"/>
  <c r="J167" i="31"/>
  <c r="K167" i="31" s="1"/>
  <c r="D322" i="31"/>
  <c r="C168" i="31"/>
  <c r="G322" i="32" l="1"/>
  <c r="G323" i="32" s="1"/>
  <c r="G324" i="32" s="1"/>
  <c r="I322" i="32"/>
  <c r="D323" i="31"/>
  <c r="I168" i="31"/>
  <c r="E168" i="31" s="1"/>
  <c r="I323" i="32" l="1"/>
  <c r="I324" i="32" s="1"/>
  <c r="I325" i="32" s="1"/>
  <c r="C323" i="32"/>
  <c r="J168" i="31"/>
  <c r="K168" i="31" s="1"/>
  <c r="C169" i="31"/>
  <c r="D324" i="31"/>
  <c r="C324" i="32" l="1"/>
  <c r="C325" i="32" s="1"/>
  <c r="C326" i="32" s="1"/>
  <c r="E324" i="32"/>
  <c r="I169" i="31"/>
  <c r="E169" i="31" s="1"/>
  <c r="C170" i="31" s="1"/>
  <c r="D325" i="31"/>
  <c r="E325" i="32" l="1"/>
  <c r="E326" i="32" s="1"/>
  <c r="E327" i="32" s="1"/>
  <c r="G325" i="32"/>
  <c r="I170" i="31"/>
  <c r="E170" i="31"/>
  <c r="C171" i="31" s="1"/>
  <c r="J169" i="31"/>
  <c r="K169" i="31" s="1"/>
  <c r="D326" i="31"/>
  <c r="J170" i="31" l="1"/>
  <c r="K170" i="31" s="1"/>
  <c r="G326" i="32"/>
  <c r="G327" i="32" s="1"/>
  <c r="G328" i="32" s="1"/>
  <c r="I326" i="32"/>
  <c r="I171" i="31"/>
  <c r="E171" i="31" s="1"/>
  <c r="D327" i="31"/>
  <c r="I327" i="32" l="1"/>
  <c r="I328" i="32" s="1"/>
  <c r="I329" i="32" s="1"/>
  <c r="C327" i="32"/>
  <c r="J171" i="31"/>
  <c r="K171" i="31" s="1"/>
  <c r="C172" i="31"/>
  <c r="D328" i="31"/>
  <c r="C328" i="32" l="1"/>
  <c r="C329" i="32" s="1"/>
  <c r="C330" i="32" s="1"/>
  <c r="E328" i="32"/>
  <c r="I172" i="31"/>
  <c r="E172" i="31" s="1"/>
  <c r="D329" i="31"/>
  <c r="E329" i="32" l="1"/>
  <c r="E330" i="32" s="1"/>
  <c r="E331" i="32" s="1"/>
  <c r="G329" i="32"/>
  <c r="J172" i="31"/>
  <c r="K172" i="31" s="1"/>
  <c r="D330" i="31"/>
  <c r="C173" i="31"/>
  <c r="G330" i="32" l="1"/>
  <c r="G331" i="32" s="1"/>
  <c r="G332" i="32" s="1"/>
  <c r="I330" i="32"/>
  <c r="D331" i="31"/>
  <c r="I173" i="31"/>
  <c r="E173" i="31" s="1"/>
  <c r="I331" i="32" l="1"/>
  <c r="I332" i="32" s="1"/>
  <c r="I333" i="32" s="1"/>
  <c r="C331" i="32"/>
  <c r="J173" i="31"/>
  <c r="K173" i="31" s="1"/>
  <c r="C174" i="31"/>
  <c r="D332" i="31"/>
  <c r="C332" i="32" l="1"/>
  <c r="C333" i="32" s="1"/>
  <c r="C334" i="32" s="1"/>
  <c r="E332" i="32"/>
  <c r="I174" i="31"/>
  <c r="E174" i="31" s="1"/>
  <c r="D333" i="31"/>
  <c r="E333" i="32" l="1"/>
  <c r="E334" i="32" s="1"/>
  <c r="E335" i="32" s="1"/>
  <c r="G333" i="32"/>
  <c r="J174" i="31"/>
  <c r="K174" i="31" s="1"/>
  <c r="C175" i="31"/>
  <c r="D334" i="31"/>
  <c r="G334" i="32" l="1"/>
  <c r="G335" i="32" s="1"/>
  <c r="G336" i="32" s="1"/>
  <c r="I334" i="32"/>
  <c r="D335" i="31"/>
  <c r="I175" i="31"/>
  <c r="E175" i="31" s="1"/>
  <c r="I335" i="32" l="1"/>
  <c r="I336" i="32" s="1"/>
  <c r="I337" i="32" s="1"/>
  <c r="C335" i="32"/>
  <c r="J175" i="31"/>
  <c r="K175" i="31" s="1"/>
  <c r="C176" i="31"/>
  <c r="D336" i="31"/>
  <c r="C336" i="32" l="1"/>
  <c r="C337" i="32" s="1"/>
  <c r="C338" i="32" s="1"/>
  <c r="E336" i="32"/>
  <c r="I176" i="31"/>
  <c r="E176" i="31" s="1"/>
  <c r="D337" i="31"/>
  <c r="E337" i="32" l="1"/>
  <c r="E338" i="32" s="1"/>
  <c r="E339" i="32" s="1"/>
  <c r="G337" i="32"/>
  <c r="J176" i="31"/>
  <c r="K176" i="31" s="1"/>
  <c r="C177" i="31"/>
  <c r="D338" i="31"/>
  <c r="G338" i="32" l="1"/>
  <c r="G339" i="32" s="1"/>
  <c r="G340" i="32" s="1"/>
  <c r="I338" i="32"/>
  <c r="D339" i="31"/>
  <c r="I177" i="31"/>
  <c r="E177" i="31" s="1"/>
  <c r="I339" i="32" l="1"/>
  <c r="I340" i="32" s="1"/>
  <c r="I341" i="32" s="1"/>
  <c r="C339" i="32"/>
  <c r="J177" i="31"/>
  <c r="K177" i="31" s="1"/>
  <c r="C178" i="31"/>
  <c r="D340" i="31"/>
  <c r="C340" i="32" l="1"/>
  <c r="C341" i="32" s="1"/>
  <c r="C342" i="32" s="1"/>
  <c r="E340" i="32"/>
  <c r="I178" i="31"/>
  <c r="E178" i="31" s="1"/>
  <c r="C179" i="31" s="1"/>
  <c r="D341" i="31"/>
  <c r="E341" i="32" l="1"/>
  <c r="E342" i="32" s="1"/>
  <c r="E343" i="32" s="1"/>
  <c r="G341" i="32"/>
  <c r="I179" i="31"/>
  <c r="E179" i="31" s="1"/>
  <c r="C180" i="31" s="1"/>
  <c r="D342" i="31"/>
  <c r="J178" i="31"/>
  <c r="K178" i="31" s="1"/>
  <c r="G342" i="32" l="1"/>
  <c r="G343" i="32" s="1"/>
  <c r="G344" i="32" s="1"/>
  <c r="I342" i="32"/>
  <c r="I180" i="31"/>
  <c r="E180" i="31" s="1"/>
  <c r="C181" i="31" s="1"/>
  <c r="D343" i="31"/>
  <c r="J179" i="31"/>
  <c r="K179" i="31" s="1"/>
  <c r="I343" i="32" l="1"/>
  <c r="I344" i="32" s="1"/>
  <c r="I345" i="32" s="1"/>
  <c r="C343" i="32"/>
  <c r="I181" i="31"/>
  <c r="E181" i="31" s="1"/>
  <c r="C182" i="31" s="1"/>
  <c r="J180" i="31"/>
  <c r="K180" i="31" s="1"/>
  <c r="D344" i="31"/>
  <c r="C344" i="32" l="1"/>
  <c r="C345" i="32" s="1"/>
  <c r="C346" i="32" s="1"/>
  <c r="E344" i="32"/>
  <c r="I182" i="31"/>
  <c r="E182" i="31" s="1"/>
  <c r="J181" i="31"/>
  <c r="K181" i="31" s="1"/>
  <c r="D345" i="31"/>
  <c r="E345" i="32" l="1"/>
  <c r="E346" i="32" s="1"/>
  <c r="E347" i="32" s="1"/>
  <c r="G345" i="32"/>
  <c r="C183" i="31"/>
  <c r="J182" i="31"/>
  <c r="K182" i="31" s="1"/>
  <c r="D346" i="31"/>
  <c r="G346" i="32" l="1"/>
  <c r="G347" i="32" s="1"/>
  <c r="G348" i="32" s="1"/>
  <c r="I346" i="32"/>
  <c r="D347" i="31"/>
  <c r="I183" i="31"/>
  <c r="E183" i="31" s="1"/>
  <c r="I347" i="32" l="1"/>
  <c r="I348" i="32" s="1"/>
  <c r="I349" i="32" s="1"/>
  <c r="C347" i="32"/>
  <c r="J183" i="31"/>
  <c r="K183" i="31" s="1"/>
  <c r="C184" i="31"/>
  <c r="D348" i="31"/>
  <c r="C348" i="32" l="1"/>
  <c r="C349" i="32" s="1"/>
  <c r="C350" i="32" s="1"/>
  <c r="E348" i="32"/>
  <c r="I184" i="31"/>
  <c r="E184" i="31" s="1"/>
  <c r="D349" i="31"/>
  <c r="E349" i="32" l="1"/>
  <c r="E350" i="32" s="1"/>
  <c r="E351" i="32" s="1"/>
  <c r="G349" i="32"/>
  <c r="J184" i="31"/>
  <c r="K184" i="31" s="1"/>
  <c r="C185" i="31"/>
  <c r="D350" i="31"/>
  <c r="G350" i="32" l="1"/>
  <c r="G351" i="32" s="1"/>
  <c r="G352" i="32" s="1"/>
  <c r="I350" i="32"/>
  <c r="D351" i="31"/>
  <c r="I185" i="31"/>
  <c r="E185" i="31" s="1"/>
  <c r="I351" i="32" l="1"/>
  <c r="I352" i="32" s="1"/>
  <c r="I353" i="32" s="1"/>
  <c r="C351" i="32"/>
  <c r="D352" i="31"/>
  <c r="J185" i="31"/>
  <c r="K185" i="31" s="1"/>
  <c r="C186" i="31"/>
  <c r="C352" i="32" l="1"/>
  <c r="C353" i="32" s="1"/>
  <c r="C354" i="32" s="1"/>
  <c r="E352" i="32"/>
  <c r="D353" i="31"/>
  <c r="I186" i="31"/>
  <c r="E186" i="31" s="1"/>
  <c r="E353" i="32" l="1"/>
  <c r="E354" i="32" s="1"/>
  <c r="E355" i="32" s="1"/>
  <c r="G353" i="32"/>
  <c r="J186" i="31"/>
  <c r="K186" i="31" s="1"/>
  <c r="C187" i="31"/>
  <c r="D354" i="31"/>
  <c r="G354" i="32" l="1"/>
  <c r="G355" i="32" s="1"/>
  <c r="G356" i="32" s="1"/>
  <c r="I354" i="32"/>
  <c r="I187" i="31"/>
  <c r="E187" i="31" s="1"/>
  <c r="D355" i="31"/>
  <c r="I355" i="32" l="1"/>
  <c r="I356" i="32" s="1"/>
  <c r="I357" i="32" s="1"/>
  <c r="C355" i="32"/>
  <c r="J187" i="31"/>
  <c r="K187" i="31" s="1"/>
  <c r="C188" i="31"/>
  <c r="D356" i="31"/>
  <c r="C356" i="32" l="1"/>
  <c r="C357" i="32" s="1"/>
  <c r="C358" i="32" s="1"/>
  <c r="E356" i="32"/>
  <c r="I188" i="31"/>
  <c r="E188" i="31" s="1"/>
  <c r="D357" i="31"/>
  <c r="E357" i="32" l="1"/>
  <c r="E358" i="32" s="1"/>
  <c r="E359" i="32" s="1"/>
  <c r="G357" i="32"/>
  <c r="J188" i="31"/>
  <c r="K188" i="31" s="1"/>
  <c r="C189" i="31"/>
  <c r="D358" i="31"/>
  <c r="G358" i="32" l="1"/>
  <c r="G359" i="32" s="1"/>
  <c r="G360" i="32" s="1"/>
  <c r="I358" i="32"/>
  <c r="D359" i="31"/>
  <c r="I189" i="31"/>
  <c r="E189" i="31" s="1"/>
  <c r="I359" i="32" l="1"/>
  <c r="I360" i="32" s="1"/>
  <c r="I361" i="32" s="1"/>
  <c r="C359" i="32"/>
  <c r="J189" i="31"/>
  <c r="K189" i="31" s="1"/>
  <c r="C190" i="31"/>
  <c r="D360" i="31"/>
  <c r="C360" i="32" l="1"/>
  <c r="C361" i="32" s="1"/>
  <c r="C362" i="32" s="1"/>
  <c r="E360" i="32"/>
  <c r="I190" i="31"/>
  <c r="E190" i="31" s="1"/>
  <c r="D361" i="31"/>
  <c r="E361" i="32" l="1"/>
  <c r="E362" i="32" s="1"/>
  <c r="E363" i="32" s="1"/>
  <c r="G361" i="32"/>
  <c r="J190" i="31"/>
  <c r="K190" i="31" s="1"/>
  <c r="C191" i="31"/>
  <c r="D362" i="31"/>
  <c r="G362" i="32" l="1"/>
  <c r="G363" i="32" s="1"/>
  <c r="G364" i="32" s="1"/>
  <c r="I362" i="32"/>
  <c r="D363" i="31"/>
  <c r="I191" i="31"/>
  <c r="E191" i="31" s="1"/>
  <c r="I363" i="32" l="1"/>
  <c r="I364" i="32" s="1"/>
  <c r="I365" i="32" s="1"/>
  <c r="C363" i="32"/>
  <c r="J191" i="31"/>
  <c r="K191" i="31" s="1"/>
  <c r="C192" i="31"/>
  <c r="D364" i="31"/>
  <c r="C364" i="32" l="1"/>
  <c r="C365" i="32" s="1"/>
  <c r="C366" i="32" s="1"/>
  <c r="E364" i="32"/>
  <c r="I192" i="31"/>
  <c r="E192" i="31" s="1"/>
  <c r="D365" i="31"/>
  <c r="E365" i="32" l="1"/>
  <c r="E366" i="32" s="1"/>
  <c r="E367" i="32" s="1"/>
  <c r="G365" i="32"/>
  <c r="J192" i="31"/>
  <c r="K192" i="31" s="1"/>
  <c r="C193" i="31"/>
  <c r="D366" i="31"/>
  <c r="G366" i="32" l="1"/>
  <c r="G367" i="32" s="1"/>
  <c r="G368" i="32" s="1"/>
  <c r="I366" i="32"/>
  <c r="D367" i="31"/>
  <c r="I193" i="31"/>
  <c r="E193" i="31" s="1"/>
  <c r="I367" i="32" l="1"/>
  <c r="I368" i="32" s="1"/>
  <c r="I369" i="32" s="1"/>
  <c r="C367" i="32"/>
  <c r="J193" i="31"/>
  <c r="K193" i="31" s="1"/>
  <c r="C194" i="31"/>
  <c r="D368" i="31"/>
  <c r="C368" i="32" l="1"/>
  <c r="C369" i="32" s="1"/>
  <c r="C370" i="32" s="1"/>
  <c r="E368" i="32"/>
  <c r="I194" i="31"/>
  <c r="E194" i="31" s="1"/>
  <c r="D369" i="31"/>
  <c r="E369" i="32" l="1"/>
  <c r="E370" i="32" s="1"/>
  <c r="E371" i="32" s="1"/>
  <c r="G369" i="32"/>
  <c r="J194" i="31"/>
  <c r="K194" i="31" s="1"/>
  <c r="C195" i="31"/>
  <c r="D370" i="31"/>
  <c r="G370" i="32" l="1"/>
  <c r="G371" i="32" s="1"/>
  <c r="G372" i="32" s="1"/>
  <c r="I370" i="32"/>
  <c r="D371" i="31"/>
  <c r="I195" i="31"/>
  <c r="E195" i="31" s="1"/>
  <c r="I371" i="32" l="1"/>
  <c r="I372" i="32" s="1"/>
  <c r="I373" i="32" s="1"/>
  <c r="C371" i="32"/>
  <c r="J195" i="31"/>
  <c r="K195" i="31" s="1"/>
  <c r="C196" i="31"/>
  <c r="D372" i="31"/>
  <c r="C372" i="32" l="1"/>
  <c r="C373" i="32" s="1"/>
  <c r="C374" i="32" s="1"/>
  <c r="E372" i="32"/>
  <c r="I196" i="31"/>
  <c r="E196" i="31" s="1"/>
  <c r="D373" i="31"/>
  <c r="E373" i="32" l="1"/>
  <c r="E374" i="32" s="1"/>
  <c r="E375" i="32" s="1"/>
  <c r="G373" i="32"/>
  <c r="J196" i="31"/>
  <c r="K196" i="31" s="1"/>
  <c r="C197" i="31"/>
  <c r="D374" i="31"/>
  <c r="G374" i="32" l="1"/>
  <c r="G375" i="32" s="1"/>
  <c r="G376" i="32" s="1"/>
  <c r="I374" i="32"/>
  <c r="D375" i="31"/>
  <c r="I197" i="31"/>
  <c r="E197" i="31" s="1"/>
  <c r="I375" i="32" l="1"/>
  <c r="I376" i="32" s="1"/>
  <c r="I377" i="32" s="1"/>
  <c r="C375" i="32"/>
  <c r="J197" i="31"/>
  <c r="K197" i="31" s="1"/>
  <c r="C198" i="31"/>
  <c r="D376" i="31"/>
  <c r="C376" i="32" l="1"/>
  <c r="C377" i="32" s="1"/>
  <c r="C378" i="32" s="1"/>
  <c r="E376" i="32"/>
  <c r="I198" i="31"/>
  <c r="E198" i="31" s="1"/>
  <c r="D377" i="31"/>
  <c r="E377" i="32" l="1"/>
  <c r="E378" i="32" s="1"/>
  <c r="E379" i="32" s="1"/>
  <c r="G377" i="32"/>
  <c r="J198" i="31"/>
  <c r="K198" i="31" s="1"/>
  <c r="C199" i="31"/>
  <c r="D378" i="31"/>
  <c r="G378" i="32" l="1"/>
  <c r="G379" i="32" s="1"/>
  <c r="G380" i="32" s="1"/>
  <c r="I378" i="32"/>
  <c r="D379" i="31"/>
  <c r="I199" i="31"/>
  <c r="E199" i="31" s="1"/>
  <c r="I379" i="32" l="1"/>
  <c r="I380" i="32" s="1"/>
  <c r="I381" i="32" s="1"/>
  <c r="C379" i="32"/>
  <c r="J199" i="31"/>
  <c r="K199" i="31" s="1"/>
  <c r="C200" i="31"/>
  <c r="D380" i="31"/>
  <c r="C380" i="32" l="1"/>
  <c r="C381" i="32" s="1"/>
  <c r="C382" i="32" s="1"/>
  <c r="E380" i="32"/>
  <c r="I200" i="31"/>
  <c r="E200" i="31" s="1"/>
  <c r="D381" i="31"/>
  <c r="E381" i="32" l="1"/>
  <c r="E382" i="32" s="1"/>
  <c r="E383" i="32" s="1"/>
  <c r="G381" i="32"/>
  <c r="J200" i="31"/>
  <c r="K200" i="31" s="1"/>
  <c r="C201" i="31"/>
  <c r="D382" i="31"/>
  <c r="G382" i="32" l="1"/>
  <c r="G383" i="32" s="1"/>
  <c r="G384" i="32" s="1"/>
  <c r="I382" i="32"/>
  <c r="D383" i="31"/>
  <c r="I201" i="31"/>
  <c r="E201" i="31" s="1"/>
  <c r="I383" i="32" l="1"/>
  <c r="I384" i="32" s="1"/>
  <c r="I385" i="32" s="1"/>
  <c r="C383" i="32"/>
  <c r="J201" i="31"/>
  <c r="K201" i="31" s="1"/>
  <c r="C202" i="31"/>
  <c r="D384" i="31"/>
  <c r="C384" i="32" l="1"/>
  <c r="C385" i="32" s="1"/>
  <c r="C386" i="32" s="1"/>
  <c r="E384" i="32"/>
  <c r="I202" i="31"/>
  <c r="E202" i="31" s="1"/>
  <c r="C203" i="31" s="1"/>
  <c r="D385" i="31"/>
  <c r="E385" i="32" l="1"/>
  <c r="E386" i="32" s="1"/>
  <c r="E387" i="32" s="1"/>
  <c r="G385" i="32"/>
  <c r="I203" i="31"/>
  <c r="E203" i="31" s="1"/>
  <c r="C204" i="31" s="1"/>
  <c r="J202" i="31"/>
  <c r="K202" i="31" s="1"/>
  <c r="D386" i="31"/>
  <c r="G386" i="32" l="1"/>
  <c r="G387" i="32" s="1"/>
  <c r="G388" i="32" s="1"/>
  <c r="I386" i="32"/>
  <c r="I204" i="31"/>
  <c r="E204" i="31" s="1"/>
  <c r="C205" i="31" s="1"/>
  <c r="J203" i="31"/>
  <c r="K203" i="31" s="1"/>
  <c r="D387" i="31"/>
  <c r="I387" i="32" l="1"/>
  <c r="I388" i="32" s="1"/>
  <c r="I389" i="32" s="1"/>
  <c r="C387" i="32"/>
  <c r="I205" i="31"/>
  <c r="E205" i="31" s="1"/>
  <c r="C206" i="31" s="1"/>
  <c r="J204" i="31"/>
  <c r="K204" i="31" s="1"/>
  <c r="D388" i="31"/>
  <c r="C388" i="32" l="1"/>
  <c r="C389" i="32" s="1"/>
  <c r="C390" i="32" s="1"/>
  <c r="E388" i="32"/>
  <c r="I206" i="31"/>
  <c r="E206" i="31" s="1"/>
  <c r="D389" i="31"/>
  <c r="J205" i="31"/>
  <c r="K205" i="31" s="1"/>
  <c r="E389" i="32" l="1"/>
  <c r="E390" i="32" s="1"/>
  <c r="E391" i="32" s="1"/>
  <c r="G389" i="32"/>
  <c r="C207" i="31"/>
  <c r="J206" i="31"/>
  <c r="K206" i="31" s="1"/>
  <c r="D390" i="31"/>
  <c r="G390" i="32" l="1"/>
  <c r="G391" i="32" s="1"/>
  <c r="G392" i="32" s="1"/>
  <c r="I390" i="32"/>
  <c r="D391" i="31"/>
  <c r="I207" i="31"/>
  <c r="E207" i="31" s="1"/>
  <c r="I391" i="32" l="1"/>
  <c r="I392" i="32" s="1"/>
  <c r="I393" i="32" s="1"/>
  <c r="C391" i="32"/>
  <c r="J207" i="31"/>
  <c r="K207" i="31" s="1"/>
  <c r="C208" i="31"/>
  <c r="D392" i="31"/>
  <c r="C392" i="32" l="1"/>
  <c r="C393" i="32" s="1"/>
  <c r="C394" i="32" s="1"/>
  <c r="E392" i="32"/>
  <c r="D393" i="31"/>
  <c r="I208" i="31"/>
  <c r="E208" i="31" s="1"/>
  <c r="E393" i="32" l="1"/>
  <c r="E394" i="32" s="1"/>
  <c r="E395" i="32" s="1"/>
  <c r="G393" i="32"/>
  <c r="J208" i="31"/>
  <c r="K208" i="31" s="1"/>
  <c r="C209" i="31"/>
  <c r="D394" i="31"/>
  <c r="G394" i="32" l="1"/>
  <c r="G395" i="32" s="1"/>
  <c r="G396" i="32" s="1"/>
  <c r="I394" i="32"/>
  <c r="D395" i="31"/>
  <c r="I209" i="31"/>
  <c r="E209" i="31" s="1"/>
  <c r="I395" i="32" l="1"/>
  <c r="I396" i="32" s="1"/>
  <c r="I397" i="32" s="1"/>
  <c r="C395" i="32"/>
  <c r="J209" i="31"/>
  <c r="K209" i="31" s="1"/>
  <c r="C210" i="31"/>
  <c r="D396" i="31"/>
  <c r="C396" i="32" l="1"/>
  <c r="C397" i="32" s="1"/>
  <c r="C398" i="32" s="1"/>
  <c r="E396" i="32"/>
  <c r="I210" i="31"/>
  <c r="E210" i="31" s="1"/>
  <c r="D397" i="31"/>
  <c r="E397" i="32" l="1"/>
  <c r="E398" i="32" s="1"/>
  <c r="E399" i="32" s="1"/>
  <c r="G397" i="32"/>
  <c r="J210" i="31"/>
  <c r="K210" i="31" s="1"/>
  <c r="C211" i="31"/>
  <c r="D398" i="31"/>
  <c r="G398" i="32" l="1"/>
  <c r="G399" i="32" s="1"/>
  <c r="G400" i="32" s="1"/>
  <c r="I398" i="32"/>
  <c r="I211" i="31"/>
  <c r="E211" i="31" s="1"/>
  <c r="D399" i="31"/>
  <c r="I399" i="32" l="1"/>
  <c r="I400" i="32" s="1"/>
  <c r="I401" i="32" s="1"/>
  <c r="C399" i="32"/>
  <c r="J211" i="31"/>
  <c r="K211" i="31" s="1"/>
  <c r="C212" i="31"/>
  <c r="D400" i="31"/>
  <c r="C400" i="32" l="1"/>
  <c r="C401" i="32" s="1"/>
  <c r="C402" i="32" s="1"/>
  <c r="E400" i="32"/>
  <c r="D401" i="31"/>
  <c r="I212" i="31"/>
  <c r="E212" i="31" s="1"/>
  <c r="E401" i="32" l="1"/>
  <c r="E402" i="32" s="1"/>
  <c r="E403" i="32" s="1"/>
  <c r="G401" i="32"/>
  <c r="J212" i="31"/>
  <c r="K212" i="31" s="1"/>
  <c r="C213" i="31"/>
  <c r="D402" i="31"/>
  <c r="G402" i="32" l="1"/>
  <c r="G403" i="32" s="1"/>
  <c r="G404" i="32" s="1"/>
  <c r="I402" i="32"/>
  <c r="I213" i="31"/>
  <c r="E213" i="31" s="1"/>
  <c r="D403" i="31"/>
  <c r="I403" i="32" l="1"/>
  <c r="I404" i="32" s="1"/>
  <c r="I405" i="32" s="1"/>
  <c r="C403" i="32"/>
  <c r="J213" i="31"/>
  <c r="K213" i="31" s="1"/>
  <c r="C214" i="31"/>
  <c r="D404" i="31"/>
  <c r="C404" i="32" l="1"/>
  <c r="C405" i="32" s="1"/>
  <c r="C406" i="32" s="1"/>
  <c r="E404" i="32"/>
  <c r="I214" i="31"/>
  <c r="E214" i="31" s="1"/>
  <c r="D405" i="31"/>
  <c r="E405" i="32" l="1"/>
  <c r="E406" i="32" s="1"/>
  <c r="E407" i="32" s="1"/>
  <c r="G405" i="32"/>
  <c r="J214" i="31"/>
  <c r="K214" i="31" s="1"/>
  <c r="D406" i="31"/>
  <c r="C215" i="31"/>
  <c r="G406" i="32" l="1"/>
  <c r="G407" i="32" s="1"/>
  <c r="G408" i="32" s="1"/>
  <c r="I406" i="32"/>
  <c r="I215" i="31"/>
  <c r="E215" i="31" s="1"/>
  <c r="D407" i="31"/>
  <c r="I407" i="32" l="1"/>
  <c r="I408" i="32" s="1"/>
  <c r="I409" i="32" s="1"/>
  <c r="C407" i="32"/>
  <c r="J215" i="31"/>
  <c r="K215" i="31" s="1"/>
  <c r="C216" i="31"/>
  <c r="D408" i="31"/>
  <c r="C408" i="32" l="1"/>
  <c r="C409" i="32" s="1"/>
  <c r="C410" i="32" s="1"/>
  <c r="E408" i="32"/>
  <c r="D409" i="31"/>
  <c r="I216" i="31"/>
  <c r="E216" i="31" s="1"/>
  <c r="E409" i="32" l="1"/>
  <c r="E410" i="32" s="1"/>
  <c r="E411" i="32" s="1"/>
  <c r="G409" i="32"/>
  <c r="J216" i="31"/>
  <c r="K216" i="31" s="1"/>
  <c r="C217" i="31"/>
  <c r="D410" i="31"/>
  <c r="G410" i="32" l="1"/>
  <c r="G411" i="32" s="1"/>
  <c r="G412" i="32" s="1"/>
  <c r="I410" i="32"/>
  <c r="D411" i="31"/>
  <c r="I217" i="31"/>
  <c r="E217" i="31" s="1"/>
  <c r="I411" i="32" l="1"/>
  <c r="I412" i="32" s="1"/>
  <c r="I413" i="32" s="1"/>
  <c r="C411" i="32"/>
  <c r="J217" i="31"/>
  <c r="K217" i="31" s="1"/>
  <c r="C218" i="31"/>
  <c r="D412" i="31"/>
  <c r="C412" i="32" l="1"/>
  <c r="C413" i="32" s="1"/>
  <c r="C414" i="32" s="1"/>
  <c r="E412" i="32"/>
  <c r="D413" i="31"/>
  <c r="I218" i="31"/>
  <c r="E218" i="31" s="1"/>
  <c r="E413" i="32" l="1"/>
  <c r="E414" i="32" s="1"/>
  <c r="E415" i="32" s="1"/>
  <c r="G413" i="32"/>
  <c r="J218" i="31"/>
  <c r="K218" i="31" s="1"/>
  <c r="C219" i="31"/>
  <c r="D414" i="31"/>
  <c r="G414" i="32" l="1"/>
  <c r="G415" i="32" s="1"/>
  <c r="G416" i="32" s="1"/>
  <c r="I414" i="32"/>
  <c r="D415" i="31"/>
  <c r="I219" i="31"/>
  <c r="E219" i="31" s="1"/>
  <c r="I415" i="32" l="1"/>
  <c r="I416" i="32" s="1"/>
  <c r="I417" i="32" s="1"/>
  <c r="C415" i="32"/>
  <c r="J219" i="31"/>
  <c r="K219" i="31" s="1"/>
  <c r="C220" i="31"/>
  <c r="D416" i="31"/>
  <c r="C416" i="32" l="1"/>
  <c r="C417" i="32" s="1"/>
  <c r="C418" i="32" s="1"/>
  <c r="E416" i="32"/>
  <c r="D417" i="31"/>
  <c r="I220" i="31"/>
  <c r="E220" i="31" s="1"/>
  <c r="E417" i="32" l="1"/>
  <c r="E418" i="32" s="1"/>
  <c r="E419" i="32" s="1"/>
  <c r="G417" i="32"/>
  <c r="J220" i="31"/>
  <c r="K220" i="31" s="1"/>
  <c r="C221" i="31"/>
  <c r="D418" i="31"/>
  <c r="G418" i="32" l="1"/>
  <c r="G419" i="32" s="1"/>
  <c r="G420" i="32" s="1"/>
  <c r="I418" i="32"/>
  <c r="D419" i="31"/>
  <c r="I221" i="31"/>
  <c r="E221" i="31" s="1"/>
  <c r="I419" i="32" l="1"/>
  <c r="I420" i="32" s="1"/>
  <c r="I421" i="32" s="1"/>
  <c r="C419" i="32"/>
  <c r="J221" i="31"/>
  <c r="K221" i="31" s="1"/>
  <c r="C222" i="31"/>
  <c r="D420" i="31"/>
  <c r="C420" i="32" l="1"/>
  <c r="C421" i="32" s="1"/>
  <c r="C422" i="32" s="1"/>
  <c r="E420" i="32"/>
  <c r="D421" i="31"/>
  <c r="I222" i="31"/>
  <c r="E222" i="31" s="1"/>
  <c r="E421" i="32" l="1"/>
  <c r="E422" i="32" s="1"/>
  <c r="E423" i="32" s="1"/>
  <c r="G421" i="32"/>
  <c r="J222" i="31"/>
  <c r="K222" i="31" s="1"/>
  <c r="C223" i="31"/>
  <c r="D422" i="31"/>
  <c r="G422" i="32" l="1"/>
  <c r="G423" i="32" s="1"/>
  <c r="G424" i="32" s="1"/>
  <c r="I422" i="32"/>
  <c r="D423" i="31"/>
  <c r="I223" i="31"/>
  <c r="E223" i="31" s="1"/>
  <c r="I423" i="32" l="1"/>
  <c r="I424" i="32" s="1"/>
  <c r="I425" i="32" s="1"/>
  <c r="C423" i="32"/>
  <c r="J223" i="31"/>
  <c r="K223" i="31" s="1"/>
  <c r="C224" i="31"/>
  <c r="D424" i="31"/>
  <c r="C424" i="32" l="1"/>
  <c r="C425" i="32" s="1"/>
  <c r="C426" i="32" s="1"/>
  <c r="E424" i="32"/>
  <c r="D425" i="31"/>
  <c r="I224" i="31"/>
  <c r="E224" i="31" s="1"/>
  <c r="E425" i="32" l="1"/>
  <c r="E426" i="32" s="1"/>
  <c r="E427" i="32" s="1"/>
  <c r="G425" i="32"/>
  <c r="J224" i="31"/>
  <c r="K224" i="31" s="1"/>
  <c r="C225" i="31"/>
  <c r="D426" i="31"/>
  <c r="G426" i="32" l="1"/>
  <c r="G427" i="32" s="1"/>
  <c r="G428" i="32" s="1"/>
  <c r="I426" i="32"/>
  <c r="I225" i="31"/>
  <c r="E225" i="31" s="1"/>
  <c r="D427" i="31"/>
  <c r="I427" i="32" l="1"/>
  <c r="I428" i="32" s="1"/>
  <c r="I429" i="32" s="1"/>
  <c r="C427" i="32"/>
  <c r="J225" i="31"/>
  <c r="K225" i="31" s="1"/>
  <c r="C226" i="31"/>
  <c r="D428" i="31"/>
  <c r="C428" i="32" l="1"/>
  <c r="C429" i="32" s="1"/>
  <c r="C430" i="32" s="1"/>
  <c r="E428" i="32"/>
  <c r="D429" i="31"/>
  <c r="I226" i="31"/>
  <c r="E226" i="31" s="1"/>
  <c r="E429" i="32" l="1"/>
  <c r="E430" i="32" s="1"/>
  <c r="E431" i="32" s="1"/>
  <c r="G429" i="32"/>
  <c r="J226" i="31"/>
  <c r="K226" i="31" s="1"/>
  <c r="C227" i="31"/>
  <c r="D430" i="31"/>
  <c r="G430" i="32" l="1"/>
  <c r="G431" i="32" s="1"/>
  <c r="G432" i="32" s="1"/>
  <c r="I430" i="32"/>
  <c r="D431" i="31"/>
  <c r="I227" i="31"/>
  <c r="E227" i="31" s="1"/>
  <c r="I431" i="32" l="1"/>
  <c r="I432" i="32" s="1"/>
  <c r="I433" i="32" s="1"/>
  <c r="C431" i="32"/>
  <c r="J227" i="31"/>
  <c r="K227" i="31" s="1"/>
  <c r="C228" i="31"/>
  <c r="D432" i="31"/>
  <c r="C432" i="32" l="1"/>
  <c r="C433" i="32" s="1"/>
  <c r="C434" i="32" s="1"/>
  <c r="E432" i="32"/>
  <c r="I228" i="31"/>
  <c r="E228" i="31" s="1"/>
  <c r="D433" i="31"/>
  <c r="E433" i="32" l="1"/>
  <c r="E434" i="32" s="1"/>
  <c r="E435" i="32" s="1"/>
  <c r="G433" i="32"/>
  <c r="J228" i="31"/>
  <c r="K228" i="31" s="1"/>
  <c r="C229" i="31"/>
  <c r="D434" i="31"/>
  <c r="G434" i="32" l="1"/>
  <c r="G435" i="32" s="1"/>
  <c r="G436" i="32" s="1"/>
  <c r="I434" i="32"/>
  <c r="D435" i="31"/>
  <c r="I229" i="31"/>
  <c r="E229" i="31" s="1"/>
  <c r="I435" i="32" l="1"/>
  <c r="I436" i="32" s="1"/>
  <c r="I437" i="32" s="1"/>
  <c r="C435" i="32"/>
  <c r="J229" i="31"/>
  <c r="K229" i="31" s="1"/>
  <c r="C230" i="31"/>
  <c r="D436" i="31"/>
  <c r="C436" i="32" l="1"/>
  <c r="C437" i="32" s="1"/>
  <c r="C438" i="32" s="1"/>
  <c r="E436" i="32"/>
  <c r="D437" i="31"/>
  <c r="I230" i="31"/>
  <c r="E230" i="31" s="1"/>
  <c r="E437" i="32" l="1"/>
  <c r="E438" i="32" s="1"/>
  <c r="E439" i="32" s="1"/>
  <c r="G437" i="32"/>
  <c r="J230" i="31"/>
  <c r="K230" i="31" s="1"/>
  <c r="C231" i="31"/>
  <c r="D438" i="31"/>
  <c r="G438" i="32" l="1"/>
  <c r="G439" i="32" s="1"/>
  <c r="G440" i="32" s="1"/>
  <c r="I438" i="32"/>
  <c r="I231" i="31"/>
  <c r="E231" i="31" s="1"/>
  <c r="D439" i="31"/>
  <c r="I439" i="32" l="1"/>
  <c r="I440" i="32" s="1"/>
  <c r="I441" i="32" s="1"/>
  <c r="C439" i="32"/>
  <c r="J231" i="31"/>
  <c r="K231" i="31" s="1"/>
  <c r="D440" i="31"/>
  <c r="C232" i="31"/>
  <c r="C440" i="32" l="1"/>
  <c r="C441" i="32" s="1"/>
  <c r="C442" i="32" s="1"/>
  <c r="E440" i="32"/>
  <c r="I232" i="31"/>
  <c r="E232" i="31" s="1"/>
  <c r="D441" i="31"/>
  <c r="E441" i="32" l="1"/>
  <c r="E442" i="32" s="1"/>
  <c r="E443" i="32" s="1"/>
  <c r="G441" i="32"/>
  <c r="J232" i="31"/>
  <c r="K232" i="31" s="1"/>
  <c r="D442" i="31"/>
  <c r="C233" i="31"/>
  <c r="G442" i="32" l="1"/>
  <c r="G443" i="32" s="1"/>
  <c r="G444" i="32" s="1"/>
  <c r="I442" i="32"/>
  <c r="D443" i="31"/>
  <c r="I233" i="31"/>
  <c r="E233" i="31" s="1"/>
  <c r="I443" i="32" l="1"/>
  <c r="I444" i="32" s="1"/>
  <c r="I445" i="32" s="1"/>
  <c r="C443" i="32"/>
  <c r="J233" i="31"/>
  <c r="K233" i="31" s="1"/>
  <c r="C234" i="31"/>
  <c r="D444" i="31"/>
  <c r="C444" i="32" l="1"/>
  <c r="C445" i="32" s="1"/>
  <c r="C446" i="32" s="1"/>
  <c r="E444" i="32"/>
  <c r="D445" i="31"/>
  <c r="I234" i="31"/>
  <c r="E234" i="31" s="1"/>
  <c r="E445" i="32" l="1"/>
  <c r="E446" i="32" s="1"/>
  <c r="E447" i="32" s="1"/>
  <c r="G445" i="32"/>
  <c r="J234" i="31"/>
  <c r="K234" i="31" s="1"/>
  <c r="C235" i="31"/>
  <c r="D446" i="31"/>
  <c r="G446" i="32" l="1"/>
  <c r="G447" i="32" s="1"/>
  <c r="G448" i="32" s="1"/>
  <c r="I446" i="32"/>
  <c r="D447" i="31"/>
  <c r="I235" i="31"/>
  <c r="E235" i="31" s="1"/>
  <c r="I447" i="32" l="1"/>
  <c r="I448" i="32" s="1"/>
  <c r="I449" i="32" s="1"/>
  <c r="C447" i="32"/>
  <c r="J235" i="31"/>
  <c r="K235" i="31" s="1"/>
  <c r="C236" i="31"/>
  <c r="D448" i="31"/>
  <c r="C448" i="32" l="1"/>
  <c r="C449" i="32" s="1"/>
  <c r="C450" i="32" s="1"/>
  <c r="E448" i="32"/>
  <c r="D449" i="31"/>
  <c r="I236" i="31"/>
  <c r="E236" i="31" s="1"/>
  <c r="E449" i="32" l="1"/>
  <c r="E450" i="32" s="1"/>
  <c r="E451" i="32" s="1"/>
  <c r="G449" i="32"/>
  <c r="J236" i="31"/>
  <c r="K236" i="31" s="1"/>
  <c r="C237" i="31"/>
  <c r="D450" i="31"/>
  <c r="G450" i="32" l="1"/>
  <c r="G451" i="32" s="1"/>
  <c r="G452" i="32" s="1"/>
  <c r="I450" i="32"/>
  <c r="D451" i="31"/>
  <c r="I237" i="31"/>
  <c r="E237" i="31" s="1"/>
  <c r="I451" i="32" l="1"/>
  <c r="I452" i="32" s="1"/>
  <c r="I453" i="32" s="1"/>
  <c r="C451" i="32"/>
  <c r="J237" i="31"/>
  <c r="K237" i="31" s="1"/>
  <c r="C238" i="31"/>
  <c r="D452" i="31"/>
  <c r="C452" i="32" l="1"/>
  <c r="C453" i="32" s="1"/>
  <c r="C454" i="32" s="1"/>
  <c r="E452" i="32"/>
  <c r="I238" i="31"/>
  <c r="E238" i="31" s="1"/>
  <c r="D453" i="31"/>
  <c r="E453" i="32" l="1"/>
  <c r="E454" i="32" s="1"/>
  <c r="E455" i="32" s="1"/>
  <c r="G453" i="32"/>
  <c r="J238" i="31"/>
  <c r="K238" i="31" s="1"/>
  <c r="C239" i="31"/>
  <c r="D454" i="31"/>
  <c r="G454" i="32" l="1"/>
  <c r="G455" i="32" s="1"/>
  <c r="G456" i="32" s="1"/>
  <c r="I454" i="32"/>
  <c r="D455" i="31"/>
  <c r="I239" i="31"/>
  <c r="E239" i="31" s="1"/>
  <c r="I455" i="32" l="1"/>
  <c r="I456" i="32" s="1"/>
  <c r="I457" i="32" s="1"/>
  <c r="C455" i="32"/>
  <c r="J239" i="31"/>
  <c r="K239" i="31" s="1"/>
  <c r="C240" i="31"/>
  <c r="D456" i="31"/>
  <c r="C456" i="32" l="1"/>
  <c r="C457" i="32" s="1"/>
  <c r="C458" i="32" s="1"/>
  <c r="E456" i="32"/>
  <c r="D457" i="31"/>
  <c r="I240" i="31"/>
  <c r="E240" i="31" s="1"/>
  <c r="E457" i="32" l="1"/>
  <c r="E458" i="32" s="1"/>
  <c r="E459" i="32" s="1"/>
  <c r="G457" i="32"/>
  <c r="J240" i="31"/>
  <c r="K240" i="31" s="1"/>
  <c r="C241" i="31"/>
  <c r="D458" i="31"/>
  <c r="G458" i="32" l="1"/>
  <c r="G459" i="32" s="1"/>
  <c r="G460" i="32" s="1"/>
  <c r="I458" i="32"/>
  <c r="I241" i="31"/>
  <c r="E241" i="31" s="1"/>
  <c r="D459" i="31"/>
  <c r="I459" i="32" l="1"/>
  <c r="I460" i="32" s="1"/>
  <c r="I461" i="32" s="1"/>
  <c r="C459" i="32"/>
  <c r="J241" i="31"/>
  <c r="K241" i="31" s="1"/>
  <c r="D460" i="31"/>
  <c r="C242" i="31"/>
  <c r="C460" i="32" l="1"/>
  <c r="C461" i="32" s="1"/>
  <c r="C462" i="32" s="1"/>
  <c r="E460" i="32"/>
  <c r="I242" i="31"/>
  <c r="E242" i="31" s="1"/>
  <c r="D461" i="31"/>
  <c r="E461" i="32" l="1"/>
  <c r="E462" i="32" s="1"/>
  <c r="E463" i="32" s="1"/>
  <c r="G461" i="32"/>
  <c r="J242" i="31"/>
  <c r="K242" i="31" s="1"/>
  <c r="C243" i="31"/>
  <c r="D462" i="31"/>
  <c r="G462" i="32" l="1"/>
  <c r="G463" i="32" s="1"/>
  <c r="G464" i="32" s="1"/>
  <c r="I462" i="32"/>
  <c r="I243" i="31"/>
  <c r="E243" i="31" s="1"/>
  <c r="D463" i="31"/>
  <c r="I463" i="32" l="1"/>
  <c r="I464" i="32" s="1"/>
  <c r="I465" i="32" s="1"/>
  <c r="C463" i="32"/>
  <c r="J243" i="31"/>
  <c r="K243" i="31" s="1"/>
  <c r="C244" i="31"/>
  <c r="D464" i="31"/>
  <c r="C464" i="32" l="1"/>
  <c r="C465" i="32" s="1"/>
  <c r="C466" i="32" s="1"/>
  <c r="E464" i="32"/>
  <c r="D465" i="31"/>
  <c r="I244" i="31"/>
  <c r="E244" i="31" s="1"/>
  <c r="E465" i="32" l="1"/>
  <c r="E466" i="32" s="1"/>
  <c r="E467" i="32" s="1"/>
  <c r="G465" i="32"/>
  <c r="J244" i="31"/>
  <c r="K244" i="31" s="1"/>
  <c r="C245" i="31"/>
  <c r="D466" i="31"/>
  <c r="G466" i="32" l="1"/>
  <c r="G467" i="32" s="1"/>
  <c r="G468" i="32" s="1"/>
  <c r="I466" i="32"/>
  <c r="D467" i="31"/>
  <c r="I245" i="31"/>
  <c r="E245" i="31" s="1"/>
  <c r="I467" i="32" l="1"/>
  <c r="I468" i="32" s="1"/>
  <c r="I469" i="32" s="1"/>
  <c r="C467" i="32"/>
  <c r="J245" i="31"/>
  <c r="K245" i="31" s="1"/>
  <c r="C246" i="31"/>
  <c r="D468" i="31"/>
  <c r="C468" i="32" l="1"/>
  <c r="C469" i="32" s="1"/>
  <c r="C470" i="32" s="1"/>
  <c r="E468" i="32"/>
  <c r="D469" i="31"/>
  <c r="I246" i="31"/>
  <c r="E246" i="31" s="1"/>
  <c r="E469" i="32" l="1"/>
  <c r="E470" i="32" s="1"/>
  <c r="E471" i="32" s="1"/>
  <c r="G469" i="32"/>
  <c r="J246" i="31"/>
  <c r="K246" i="31" s="1"/>
  <c r="C247" i="31"/>
  <c r="D470" i="31"/>
  <c r="G470" i="32" l="1"/>
  <c r="G471" i="32" s="1"/>
  <c r="G472" i="32" s="1"/>
  <c r="I470" i="32"/>
  <c r="D471" i="31"/>
  <c r="I247" i="31"/>
  <c r="E247" i="31" s="1"/>
  <c r="I471" i="32" l="1"/>
  <c r="I472" i="32" s="1"/>
  <c r="I473" i="32" s="1"/>
  <c r="C471" i="32"/>
  <c r="J247" i="31"/>
  <c r="K247" i="31" s="1"/>
  <c r="C248" i="31"/>
  <c r="D472" i="31"/>
  <c r="C472" i="32" l="1"/>
  <c r="C473" i="32" s="1"/>
  <c r="C474" i="32" s="1"/>
  <c r="E472" i="32"/>
  <c r="D473" i="31"/>
  <c r="I248" i="31"/>
  <c r="E248" i="31" s="1"/>
  <c r="E473" i="32" l="1"/>
  <c r="E474" i="32" s="1"/>
  <c r="E475" i="32" s="1"/>
  <c r="G473" i="32"/>
  <c r="J248" i="31"/>
  <c r="K248" i="31" s="1"/>
  <c r="C249" i="31"/>
  <c r="D474" i="31"/>
  <c r="G474" i="32" l="1"/>
  <c r="G475" i="32" s="1"/>
  <c r="G476" i="32" s="1"/>
  <c r="I474" i="32"/>
  <c r="I249" i="31"/>
  <c r="E249" i="31" s="1"/>
  <c r="D475" i="31"/>
  <c r="I475" i="32" l="1"/>
  <c r="I476" i="32" s="1"/>
  <c r="I477" i="32" s="1"/>
  <c r="C475" i="32"/>
  <c r="J249" i="31"/>
  <c r="K249" i="31" s="1"/>
  <c r="C250" i="31"/>
  <c r="D476" i="31"/>
  <c r="C476" i="32" l="1"/>
  <c r="C477" i="32" s="1"/>
  <c r="C478" i="32" s="1"/>
  <c r="E476" i="32"/>
  <c r="D477" i="31"/>
  <c r="I250" i="31"/>
  <c r="E250" i="31" s="1"/>
  <c r="E477" i="32" l="1"/>
  <c r="E478" i="32" s="1"/>
  <c r="E479" i="32" s="1"/>
  <c r="G477" i="32"/>
  <c r="J250" i="31"/>
  <c r="K250" i="31" s="1"/>
  <c r="C251" i="31"/>
  <c r="D478" i="31"/>
  <c r="G478" i="32" l="1"/>
  <c r="G479" i="32" s="1"/>
  <c r="G480" i="32" s="1"/>
  <c r="I478" i="32"/>
  <c r="D479" i="31"/>
  <c r="I251" i="31"/>
  <c r="E251" i="31" s="1"/>
  <c r="I479" i="32" l="1"/>
  <c r="I480" i="32" s="1"/>
  <c r="I481" i="32" s="1"/>
  <c r="C479" i="32"/>
  <c r="J251" i="31"/>
  <c r="K251" i="31" s="1"/>
  <c r="C252" i="31"/>
  <c r="D480" i="31"/>
  <c r="C480" i="32" l="1"/>
  <c r="C481" i="32" s="1"/>
  <c r="C482" i="32" s="1"/>
  <c r="E480" i="32"/>
  <c r="D481" i="31"/>
  <c r="I252" i="31"/>
  <c r="E252" i="31" s="1"/>
  <c r="E481" i="32" l="1"/>
  <c r="E482" i="32" s="1"/>
  <c r="E483" i="32" s="1"/>
  <c r="G481" i="32"/>
  <c r="J252" i="31"/>
  <c r="K252" i="31" s="1"/>
  <c r="C253" i="31"/>
  <c r="D482" i="31"/>
  <c r="G482" i="32" l="1"/>
  <c r="G483" i="32" s="1"/>
  <c r="G484" i="32" s="1"/>
  <c r="I482" i="32"/>
  <c r="D483" i="31"/>
  <c r="I253" i="31"/>
  <c r="E253" i="31" s="1"/>
  <c r="I483" i="32" l="1"/>
  <c r="I484" i="32" s="1"/>
  <c r="I485" i="32" s="1"/>
  <c r="C483" i="32"/>
  <c r="J253" i="31"/>
  <c r="K253" i="31" s="1"/>
  <c r="C254" i="31"/>
  <c r="D484" i="31"/>
  <c r="C484" i="32" l="1"/>
  <c r="C485" i="32" s="1"/>
  <c r="C486" i="32" s="1"/>
  <c r="E484" i="32"/>
  <c r="D485" i="31"/>
  <c r="I254" i="31"/>
  <c r="E254" i="31" s="1"/>
  <c r="E485" i="32" l="1"/>
  <c r="E486" i="32" s="1"/>
  <c r="E487" i="32" s="1"/>
  <c r="G485" i="32"/>
  <c r="J254" i="31"/>
  <c r="K254" i="31" s="1"/>
  <c r="C255" i="31"/>
  <c r="D486" i="31"/>
  <c r="G486" i="32" l="1"/>
  <c r="G487" i="32" s="1"/>
  <c r="G488" i="32" s="1"/>
  <c r="I486" i="32"/>
  <c r="I255" i="31"/>
  <c r="E255" i="31" s="1"/>
  <c r="D487" i="31"/>
  <c r="I487" i="32" l="1"/>
  <c r="I488" i="32" s="1"/>
  <c r="I489" i="32" s="1"/>
  <c r="C487" i="32"/>
  <c r="D488" i="31"/>
  <c r="J255" i="31"/>
  <c r="K255" i="31" s="1"/>
  <c r="C256" i="31"/>
  <c r="C488" i="32" l="1"/>
  <c r="C489" i="32" s="1"/>
  <c r="C490" i="32" s="1"/>
  <c r="E488" i="32"/>
  <c r="I256" i="31"/>
  <c r="E256" i="31" s="1"/>
  <c r="D489" i="31"/>
  <c r="E489" i="32" l="1"/>
  <c r="E490" i="32" s="1"/>
  <c r="E491" i="32" s="1"/>
  <c r="G489" i="32"/>
  <c r="J256" i="31"/>
  <c r="K256" i="31" s="1"/>
  <c r="C257" i="31"/>
  <c r="D490" i="31"/>
  <c r="G490" i="32" l="1"/>
  <c r="G491" i="32" s="1"/>
  <c r="G492" i="32" s="1"/>
  <c r="I490" i="32"/>
  <c r="I257" i="31"/>
  <c r="E257" i="31" s="1"/>
  <c r="D491" i="31"/>
  <c r="I491" i="32" l="1"/>
  <c r="I492" i="32" s="1"/>
  <c r="I493" i="32" s="1"/>
  <c r="C491" i="32"/>
  <c r="J257" i="31"/>
  <c r="K257" i="31" s="1"/>
  <c r="C258" i="31"/>
  <c r="D492" i="31"/>
  <c r="C492" i="32" l="1"/>
  <c r="C493" i="32" s="1"/>
  <c r="C494" i="32" s="1"/>
  <c r="E492" i="32"/>
  <c r="D493" i="31"/>
  <c r="I258" i="31"/>
  <c r="E258" i="31" s="1"/>
  <c r="E493" i="32" l="1"/>
  <c r="E494" i="32" s="1"/>
  <c r="E495" i="32" s="1"/>
  <c r="G493" i="32"/>
  <c r="J258" i="31"/>
  <c r="K258" i="31" s="1"/>
  <c r="D494" i="31"/>
  <c r="C259" i="31"/>
  <c r="G494" i="32" l="1"/>
  <c r="G495" i="32" s="1"/>
  <c r="G496" i="32" s="1"/>
  <c r="I494" i="32"/>
  <c r="D495" i="31"/>
  <c r="I259" i="31"/>
  <c r="E259" i="31" s="1"/>
  <c r="I495" i="32" l="1"/>
  <c r="I496" i="32" s="1"/>
  <c r="I497" i="32" s="1"/>
  <c r="C495" i="32"/>
  <c r="J259" i="31"/>
  <c r="K259" i="31" s="1"/>
  <c r="C260" i="31"/>
  <c r="D496" i="31"/>
  <c r="C496" i="32" l="1"/>
  <c r="C497" i="32" s="1"/>
  <c r="C498" i="32" s="1"/>
  <c r="E496" i="32"/>
  <c r="D497" i="31"/>
  <c r="I260" i="31"/>
  <c r="E260" i="31" s="1"/>
  <c r="E497" i="32" l="1"/>
  <c r="E498" i="32" s="1"/>
  <c r="E499" i="32" s="1"/>
  <c r="G497" i="32"/>
  <c r="J260" i="31"/>
  <c r="K260" i="31" s="1"/>
  <c r="C261" i="31"/>
  <c r="D498" i="31"/>
  <c r="G498" i="32" l="1"/>
  <c r="G499" i="32" s="1"/>
  <c r="G500" i="32" s="1"/>
  <c r="I498" i="32"/>
  <c r="I261" i="31"/>
  <c r="E261" i="31" s="1"/>
  <c r="D499" i="31"/>
  <c r="I499" i="32" l="1"/>
  <c r="I500" i="32" s="1"/>
  <c r="I501" i="32" s="1"/>
  <c r="C499" i="32"/>
  <c r="J261" i="31"/>
  <c r="K261" i="31" s="1"/>
  <c r="C262" i="31"/>
  <c r="D500" i="31"/>
  <c r="C500" i="32" l="1"/>
  <c r="C501" i="32" s="1"/>
  <c r="C502" i="32" s="1"/>
  <c r="E500" i="32"/>
  <c r="I262" i="31"/>
  <c r="E262" i="31" s="1"/>
  <c r="C263" i="31" s="1"/>
  <c r="D501" i="31"/>
  <c r="E501" i="32" l="1"/>
  <c r="E502" i="32" s="1"/>
  <c r="E503" i="32" s="1"/>
  <c r="G501" i="32"/>
  <c r="I263" i="31"/>
  <c r="E263" i="31"/>
  <c r="J262" i="31"/>
  <c r="K262" i="31" s="1"/>
  <c r="D502" i="31"/>
  <c r="G502" i="32" l="1"/>
  <c r="G503" i="32" s="1"/>
  <c r="G504" i="32" s="1"/>
  <c r="I502" i="32"/>
  <c r="J263" i="31"/>
  <c r="K263" i="31" s="1"/>
  <c r="D503" i="31"/>
  <c r="C264" i="31"/>
  <c r="I503" i="32" l="1"/>
  <c r="I504" i="32" s="1"/>
  <c r="I505" i="32" s="1"/>
  <c r="C503" i="32"/>
  <c r="D504" i="31"/>
  <c r="I264" i="31"/>
  <c r="E264" i="31" s="1"/>
  <c r="C504" i="32" l="1"/>
  <c r="C505" i="32" s="1"/>
  <c r="C506" i="32" s="1"/>
  <c r="E504" i="32"/>
  <c r="J264" i="31"/>
  <c r="K264" i="31" s="1"/>
  <c r="C265" i="31"/>
  <c r="D505" i="31"/>
  <c r="E505" i="32" l="1"/>
  <c r="E506" i="32" s="1"/>
  <c r="E507" i="32" s="1"/>
  <c r="G505" i="32"/>
  <c r="I265" i="31"/>
  <c r="E265" i="31" s="1"/>
  <c r="D506" i="31"/>
  <c r="G506" i="32" l="1"/>
  <c r="G507" i="32" s="1"/>
  <c r="G508" i="32" s="1"/>
  <c r="I506" i="32"/>
  <c r="J265" i="31"/>
  <c r="K265" i="31" s="1"/>
  <c r="C266" i="31"/>
  <c r="D507" i="31"/>
  <c r="I507" i="32" l="1"/>
  <c r="I508" i="32" s="1"/>
  <c r="I509" i="32" s="1"/>
  <c r="C507" i="32"/>
  <c r="I266" i="31"/>
  <c r="E266" i="31" s="1"/>
  <c r="D508" i="31"/>
  <c r="C508" i="32" l="1"/>
  <c r="C509" i="32" s="1"/>
  <c r="C510" i="32" s="1"/>
  <c r="E508" i="32"/>
  <c r="J266" i="31"/>
  <c r="K266" i="31" s="1"/>
  <c r="C267" i="31"/>
  <c r="D509" i="31"/>
  <c r="E509" i="32" l="1"/>
  <c r="E510" i="32" s="1"/>
  <c r="E511" i="32" s="1"/>
  <c r="G509" i="32"/>
  <c r="I267" i="31"/>
  <c r="E267" i="31" s="1"/>
  <c r="C268" i="31" s="1"/>
  <c r="D510" i="31"/>
  <c r="G510" i="32" l="1"/>
  <c r="G511" i="32" s="1"/>
  <c r="G512" i="32" s="1"/>
  <c r="I510" i="32"/>
  <c r="I268" i="31"/>
  <c r="E268" i="31" s="1"/>
  <c r="C269" i="31" s="1"/>
  <c r="D511" i="31"/>
  <c r="J267" i="31"/>
  <c r="K267" i="31" s="1"/>
  <c r="I511" i="32" l="1"/>
  <c r="I512" i="32" s="1"/>
  <c r="I513" i="32" s="1"/>
  <c r="C511" i="32"/>
  <c r="I269" i="31"/>
  <c r="E269" i="31" s="1"/>
  <c r="J268" i="31"/>
  <c r="K268" i="31" s="1"/>
  <c r="D512" i="31"/>
  <c r="C512" i="32" l="1"/>
  <c r="C513" i="32" s="1"/>
  <c r="C514" i="32" s="1"/>
  <c r="E512" i="32"/>
  <c r="C270" i="31"/>
  <c r="J269" i="31"/>
  <c r="K269" i="31" s="1"/>
  <c r="D513" i="31"/>
  <c r="E513" i="32" l="1"/>
  <c r="E514" i="32" s="1"/>
  <c r="E515" i="32" s="1"/>
  <c r="G513" i="32"/>
  <c r="D514" i="31"/>
  <c r="I270" i="31"/>
  <c r="E270" i="31" s="1"/>
  <c r="G514" i="32" l="1"/>
  <c r="G515" i="32" s="1"/>
  <c r="G516" i="32" s="1"/>
  <c r="I514" i="32"/>
  <c r="J270" i="31"/>
  <c r="K270" i="31" s="1"/>
  <c r="C271" i="31"/>
  <c r="D515" i="31"/>
  <c r="I515" i="32" l="1"/>
  <c r="I516" i="32" s="1"/>
  <c r="I517" i="32" s="1"/>
  <c r="C515" i="32"/>
  <c r="I271" i="31"/>
  <c r="E271" i="31" s="1"/>
  <c r="D516" i="31"/>
  <c r="C516" i="32" l="1"/>
  <c r="C517" i="32" s="1"/>
  <c r="C518" i="32" s="1"/>
  <c r="E516" i="32"/>
  <c r="J271" i="31"/>
  <c r="K271" i="31" s="1"/>
  <c r="C272" i="31"/>
  <c r="D517" i="31"/>
  <c r="E517" i="32" l="1"/>
  <c r="E518" i="32" s="1"/>
  <c r="E519" i="32" s="1"/>
  <c r="G517" i="32"/>
  <c r="D518" i="31"/>
  <c r="I272" i="31"/>
  <c r="E272" i="31" s="1"/>
  <c r="G518" i="32" l="1"/>
  <c r="G519" i="32" s="1"/>
  <c r="G520" i="32" s="1"/>
  <c r="I518" i="32"/>
  <c r="J272" i="31"/>
  <c r="K272" i="31" s="1"/>
  <c r="D519" i="31"/>
  <c r="C273" i="31"/>
  <c r="I519" i="32" l="1"/>
  <c r="I520" i="32" s="1"/>
  <c r="I521" i="32" s="1"/>
  <c r="C519" i="32"/>
  <c r="I273" i="31"/>
  <c r="E273" i="31" s="1"/>
  <c r="D520" i="31"/>
  <c r="C520" i="32" l="1"/>
  <c r="C521" i="32" s="1"/>
  <c r="C522" i="32" s="1"/>
  <c r="E520" i="32"/>
  <c r="J273" i="31"/>
  <c r="K273" i="31" s="1"/>
  <c r="C274" i="31"/>
  <c r="D521" i="31"/>
  <c r="E521" i="32" l="1"/>
  <c r="E522" i="32" s="1"/>
  <c r="E523" i="32" s="1"/>
  <c r="G521" i="32"/>
  <c r="I274" i="31"/>
  <c r="E274" i="31" s="1"/>
  <c r="C275" i="31" s="1"/>
  <c r="D522" i="31"/>
  <c r="G522" i="32" l="1"/>
  <c r="G523" i="32" s="1"/>
  <c r="G524" i="32" s="1"/>
  <c r="I522" i="32"/>
  <c r="I275" i="31"/>
  <c r="E275" i="31" s="1"/>
  <c r="C276" i="31" s="1"/>
  <c r="J274" i="31"/>
  <c r="K274" i="31" s="1"/>
  <c r="D523" i="31"/>
  <c r="I523" i="32" l="1"/>
  <c r="I524" i="32" s="1"/>
  <c r="I525" i="32" s="1"/>
  <c r="C523" i="32"/>
  <c r="I276" i="31"/>
  <c r="E276" i="31" s="1"/>
  <c r="C277" i="31" s="1"/>
  <c r="J275" i="31"/>
  <c r="K275" i="31" s="1"/>
  <c r="D524" i="31"/>
  <c r="C524" i="32" l="1"/>
  <c r="C525" i="32" s="1"/>
  <c r="C526" i="32" s="1"/>
  <c r="E524" i="32"/>
  <c r="I277" i="31"/>
  <c r="E277" i="31" s="1"/>
  <c r="D525" i="31"/>
  <c r="J276" i="31"/>
  <c r="K276" i="31" s="1"/>
  <c r="E525" i="32" l="1"/>
  <c r="E526" i="32" s="1"/>
  <c r="E527" i="32" s="1"/>
  <c r="G525" i="32"/>
  <c r="C278" i="31"/>
  <c r="J277" i="31"/>
  <c r="K277" i="31" s="1"/>
  <c r="D526" i="31"/>
  <c r="G526" i="32" l="1"/>
  <c r="G527" i="32" s="1"/>
  <c r="G528" i="32" s="1"/>
  <c r="I526" i="32"/>
  <c r="I278" i="31"/>
  <c r="E278" i="31" s="1"/>
  <c r="D527" i="31"/>
  <c r="I527" i="32" l="1"/>
  <c r="I528" i="32" s="1"/>
  <c r="I529" i="32" s="1"/>
  <c r="C527" i="32"/>
  <c r="J278" i="31"/>
  <c r="K278" i="31" s="1"/>
  <c r="C279" i="31"/>
  <c r="D528" i="31"/>
  <c r="C528" i="32" l="1"/>
  <c r="C529" i="32" s="1"/>
  <c r="C530" i="32" s="1"/>
  <c r="E528" i="32"/>
  <c r="I279" i="31"/>
  <c r="E279" i="31" s="1"/>
  <c r="C280" i="31" s="1"/>
  <c r="D529" i="31"/>
  <c r="E529" i="32" l="1"/>
  <c r="E530" i="32" s="1"/>
  <c r="E531" i="32" s="1"/>
  <c r="G529" i="32"/>
  <c r="I280" i="31"/>
  <c r="E280" i="31" s="1"/>
  <c r="C281" i="31" s="1"/>
  <c r="J279" i="31"/>
  <c r="K279" i="31" s="1"/>
  <c r="D530" i="31"/>
  <c r="J280" i="31" l="1"/>
  <c r="K280" i="31" s="1"/>
  <c r="G530" i="32"/>
  <c r="G531" i="32" s="1"/>
  <c r="G532" i="32" s="1"/>
  <c r="I530" i="32"/>
  <c r="I281" i="31"/>
  <c r="E281" i="31" s="1"/>
  <c r="D531" i="31"/>
  <c r="I531" i="32" l="1"/>
  <c r="I532" i="32" s="1"/>
  <c r="I533" i="32" s="1"/>
  <c r="C531" i="32"/>
  <c r="C282" i="31"/>
  <c r="J281" i="31"/>
  <c r="K281" i="31" s="1"/>
  <c r="D532" i="31"/>
  <c r="C532" i="32" l="1"/>
  <c r="C533" i="32" s="1"/>
  <c r="C534" i="32" s="1"/>
  <c r="E532" i="32"/>
  <c r="I282" i="31"/>
  <c r="E282" i="31" s="1"/>
  <c r="D533" i="31"/>
  <c r="E533" i="32" l="1"/>
  <c r="E534" i="32" s="1"/>
  <c r="E535" i="32" s="1"/>
  <c r="G533" i="32"/>
  <c r="J282" i="31"/>
  <c r="K282" i="31" s="1"/>
  <c r="C283" i="31"/>
  <c r="D534" i="31"/>
  <c r="G534" i="32" l="1"/>
  <c r="G535" i="32" s="1"/>
  <c r="G536" i="32" s="1"/>
  <c r="I534" i="32"/>
  <c r="I283" i="31"/>
  <c r="E283" i="31" s="1"/>
  <c r="D535" i="31"/>
  <c r="I535" i="32" l="1"/>
  <c r="I536" i="32" s="1"/>
  <c r="I537" i="32" s="1"/>
  <c r="C535" i="32"/>
  <c r="J283" i="31"/>
  <c r="K283" i="31" s="1"/>
  <c r="C284" i="31"/>
  <c r="D536" i="31"/>
  <c r="C536" i="32" l="1"/>
  <c r="C537" i="32" s="1"/>
  <c r="C538" i="32" s="1"/>
  <c r="E536" i="32"/>
  <c r="D537" i="31"/>
  <c r="I284" i="31"/>
  <c r="E284" i="31" s="1"/>
  <c r="E537" i="32" l="1"/>
  <c r="E538" i="32" s="1"/>
  <c r="E539" i="32" s="1"/>
  <c r="G537" i="32"/>
  <c r="J284" i="31"/>
  <c r="K284" i="31" s="1"/>
  <c r="C285" i="31"/>
  <c r="D538" i="31"/>
  <c r="G538" i="32" l="1"/>
  <c r="G539" i="32" s="1"/>
  <c r="G540" i="32" s="1"/>
  <c r="I538" i="32"/>
  <c r="I285" i="31"/>
  <c r="E285" i="31" s="1"/>
  <c r="C286" i="31" s="1"/>
  <c r="D539" i="31"/>
  <c r="I539" i="32" l="1"/>
  <c r="I540" i="32" s="1"/>
  <c r="I541" i="32" s="1"/>
  <c r="C539" i="32"/>
  <c r="I286" i="31"/>
  <c r="E286" i="31" s="1"/>
  <c r="D540" i="31"/>
  <c r="J285" i="31"/>
  <c r="K285" i="31" s="1"/>
  <c r="C540" i="32" l="1"/>
  <c r="C541" i="32" s="1"/>
  <c r="C542" i="32" s="1"/>
  <c r="E540" i="32"/>
  <c r="J286" i="31"/>
  <c r="K286" i="31" s="1"/>
  <c r="C287" i="31"/>
  <c r="D541" i="31"/>
  <c r="E541" i="32" l="1"/>
  <c r="E542" i="32" s="1"/>
  <c r="E543" i="32" s="1"/>
  <c r="G541" i="32"/>
  <c r="I287" i="31"/>
  <c r="E287" i="31" s="1"/>
  <c r="D542" i="31"/>
  <c r="G542" i="32" l="1"/>
  <c r="G543" i="32" s="1"/>
  <c r="G544" i="32" s="1"/>
  <c r="I542" i="32"/>
  <c r="J287" i="31"/>
  <c r="K287" i="31" s="1"/>
  <c r="C288" i="31"/>
  <c r="D543" i="31"/>
  <c r="I543" i="32" l="1"/>
  <c r="I544" i="32" s="1"/>
  <c r="I545" i="32" s="1"/>
  <c r="C543" i="32"/>
  <c r="I288" i="31"/>
  <c r="E288" i="31" s="1"/>
  <c r="D544" i="31"/>
  <c r="C544" i="32" l="1"/>
  <c r="C545" i="32" s="1"/>
  <c r="C546" i="32" s="1"/>
  <c r="E544" i="32"/>
  <c r="J288" i="31"/>
  <c r="K288" i="31" s="1"/>
  <c r="C289" i="31"/>
  <c r="D545" i="31"/>
  <c r="E545" i="32" l="1"/>
  <c r="E546" i="32" s="1"/>
  <c r="E547" i="32" s="1"/>
  <c r="G545" i="32"/>
  <c r="D546" i="31"/>
  <c r="I289" i="31"/>
  <c r="E289" i="31" s="1"/>
  <c r="G546" i="32" l="1"/>
  <c r="G547" i="32" s="1"/>
  <c r="G548" i="32" s="1"/>
  <c r="I546" i="32"/>
  <c r="J289" i="31"/>
  <c r="K289" i="31" s="1"/>
  <c r="C290" i="31"/>
  <c r="D547" i="31"/>
  <c r="I547" i="32" l="1"/>
  <c r="I548" i="32" s="1"/>
  <c r="I549" i="32" s="1"/>
  <c r="C547" i="32"/>
  <c r="I290" i="31"/>
  <c r="E290" i="31" s="1"/>
  <c r="D548" i="31"/>
  <c r="C548" i="32" l="1"/>
  <c r="C549" i="32" s="1"/>
  <c r="C550" i="32" s="1"/>
  <c r="E548" i="32"/>
  <c r="J290" i="31"/>
  <c r="K290" i="31" s="1"/>
  <c r="C291" i="31"/>
  <c r="D549" i="31"/>
  <c r="E549" i="32" l="1"/>
  <c r="E550" i="32" s="1"/>
  <c r="E551" i="32" s="1"/>
  <c r="G549" i="32"/>
  <c r="I291" i="31"/>
  <c r="E291" i="31" s="1"/>
  <c r="D550" i="31"/>
  <c r="G550" i="32" l="1"/>
  <c r="G551" i="32" s="1"/>
  <c r="G552" i="32" s="1"/>
  <c r="I550" i="32"/>
  <c r="J291" i="31"/>
  <c r="K291" i="31" s="1"/>
  <c r="C292" i="31"/>
  <c r="D551" i="31"/>
  <c r="I551" i="32" l="1"/>
  <c r="I552" i="32" s="1"/>
  <c r="I553" i="32" s="1"/>
  <c r="C551" i="32"/>
  <c r="I292" i="31"/>
  <c r="E292" i="31" s="1"/>
  <c r="D552" i="31"/>
  <c r="C552" i="32" l="1"/>
  <c r="C553" i="32" s="1"/>
  <c r="C554" i="32" s="1"/>
  <c r="E552" i="32"/>
  <c r="J292" i="31"/>
  <c r="K292" i="31" s="1"/>
  <c r="C293" i="31"/>
  <c r="D553" i="31"/>
  <c r="E553" i="32" l="1"/>
  <c r="E554" i="32" s="1"/>
  <c r="E555" i="32" s="1"/>
  <c r="G553" i="32"/>
  <c r="I293" i="31"/>
  <c r="E293" i="31" s="1"/>
  <c r="C294" i="31" s="1"/>
  <c r="D554" i="31"/>
  <c r="G554" i="32" l="1"/>
  <c r="G555" i="32" s="1"/>
  <c r="G556" i="32" s="1"/>
  <c r="I554" i="32"/>
  <c r="I294" i="31"/>
  <c r="E294" i="31" s="1"/>
  <c r="C295" i="31" s="1"/>
  <c r="J293" i="31"/>
  <c r="K293" i="31" s="1"/>
  <c r="D555" i="31"/>
  <c r="I555" i="32" l="1"/>
  <c r="I556" i="32" s="1"/>
  <c r="I557" i="32" s="1"/>
  <c r="C555" i="32"/>
  <c r="I295" i="31"/>
  <c r="E295" i="31" s="1"/>
  <c r="C296" i="31" s="1"/>
  <c r="J294" i="31"/>
  <c r="K294" i="31" s="1"/>
  <c r="D556" i="31"/>
  <c r="C556" i="32" l="1"/>
  <c r="C557" i="32" s="1"/>
  <c r="C558" i="32" s="1"/>
  <c r="E556" i="32"/>
  <c r="I296" i="31"/>
  <c r="E296" i="31" s="1"/>
  <c r="J295" i="31"/>
  <c r="K295" i="31" s="1"/>
  <c r="D557" i="31"/>
  <c r="E557" i="32" l="1"/>
  <c r="E558" i="32" s="1"/>
  <c r="E559" i="32" s="1"/>
  <c r="G557" i="32"/>
  <c r="J296" i="31"/>
  <c r="K296" i="31" s="1"/>
  <c r="C297" i="31"/>
  <c r="D558" i="31"/>
  <c r="G558" i="32" l="1"/>
  <c r="G559" i="32" s="1"/>
  <c r="G560" i="32" s="1"/>
  <c r="I558" i="32"/>
  <c r="D559" i="31"/>
  <c r="I297" i="31"/>
  <c r="E297" i="31" s="1"/>
  <c r="I559" i="32" l="1"/>
  <c r="I560" i="32" s="1"/>
  <c r="I561" i="32" s="1"/>
  <c r="C559" i="32"/>
  <c r="J297" i="31"/>
  <c r="K297" i="31" s="1"/>
  <c r="C298" i="31"/>
  <c r="D560" i="31"/>
  <c r="C560" i="32" l="1"/>
  <c r="C561" i="32" s="1"/>
  <c r="C562" i="32" s="1"/>
  <c r="E560" i="32"/>
  <c r="D561" i="31"/>
  <c r="I298" i="31"/>
  <c r="E298" i="31" s="1"/>
  <c r="E561" i="32" l="1"/>
  <c r="E562" i="32" s="1"/>
  <c r="E563" i="32" s="1"/>
  <c r="G561" i="32"/>
  <c r="J298" i="31"/>
  <c r="K298" i="31" s="1"/>
  <c r="D562" i="31"/>
  <c r="C299" i="31"/>
  <c r="G562" i="32" l="1"/>
  <c r="G563" i="32" s="1"/>
  <c r="G564" i="32" s="1"/>
  <c r="I562" i="32"/>
  <c r="D563" i="31"/>
  <c r="I299" i="31"/>
  <c r="E299" i="31" s="1"/>
  <c r="I563" i="32" l="1"/>
  <c r="I564" i="32" s="1"/>
  <c r="I565" i="32" s="1"/>
  <c r="C563" i="32"/>
  <c r="J299" i="31"/>
  <c r="K299" i="31" s="1"/>
  <c r="C300" i="31"/>
  <c r="D564" i="31"/>
  <c r="C564" i="32" l="1"/>
  <c r="C565" i="32" s="1"/>
  <c r="C566" i="32" s="1"/>
  <c r="E564" i="32"/>
  <c r="D565" i="31"/>
  <c r="I300" i="31"/>
  <c r="E300" i="31" s="1"/>
  <c r="E565" i="32" l="1"/>
  <c r="E566" i="32" s="1"/>
  <c r="E567" i="32" s="1"/>
  <c r="G565" i="32"/>
  <c r="J300" i="31"/>
  <c r="K300" i="31" s="1"/>
  <c r="C301" i="31"/>
  <c r="D566" i="31"/>
  <c r="G566" i="32" l="1"/>
  <c r="G567" i="32" s="1"/>
  <c r="G568" i="32" s="1"/>
  <c r="I566" i="32"/>
  <c r="I301" i="31"/>
  <c r="E301" i="31" s="1"/>
  <c r="C302" i="31" s="1"/>
  <c r="D567" i="31"/>
  <c r="I567" i="32" l="1"/>
  <c r="I568" i="32" s="1"/>
  <c r="I569" i="32" s="1"/>
  <c r="C567" i="32"/>
  <c r="I302" i="31"/>
  <c r="E302" i="31" s="1"/>
  <c r="D568" i="31"/>
  <c r="J301" i="31"/>
  <c r="K301" i="31" s="1"/>
  <c r="C568" i="32" l="1"/>
  <c r="C569" i="32" s="1"/>
  <c r="C570" i="32" s="1"/>
  <c r="E568" i="32"/>
  <c r="J302" i="31"/>
  <c r="K302" i="31" s="1"/>
  <c r="C303" i="31"/>
  <c r="D569" i="31"/>
  <c r="E569" i="32" l="1"/>
  <c r="E570" i="32" s="1"/>
  <c r="E571" i="32" s="1"/>
  <c r="G569" i="32"/>
  <c r="I303" i="31"/>
  <c r="E303" i="31" s="1"/>
  <c r="C304" i="31" s="1"/>
  <c r="D570" i="31"/>
  <c r="G570" i="32" l="1"/>
  <c r="G571" i="32" s="1"/>
  <c r="G572" i="32" s="1"/>
  <c r="I570" i="32"/>
  <c r="I304" i="31"/>
  <c r="E304" i="31" s="1"/>
  <c r="C305" i="31" s="1"/>
  <c r="J303" i="31"/>
  <c r="K303" i="31" s="1"/>
  <c r="D571" i="31"/>
  <c r="I571" i="32" l="1"/>
  <c r="I572" i="32" s="1"/>
  <c r="I573" i="32" s="1"/>
  <c r="C571" i="32"/>
  <c r="I305" i="31"/>
  <c r="E305" i="31" s="1"/>
  <c r="J304" i="31"/>
  <c r="K304" i="31" s="1"/>
  <c r="D572" i="31"/>
  <c r="C572" i="32" l="1"/>
  <c r="C573" i="32" s="1"/>
  <c r="C574" i="32" s="1"/>
  <c r="E572" i="32"/>
  <c r="J305" i="31"/>
  <c r="K305" i="31" s="1"/>
  <c r="C306" i="31"/>
  <c r="D573" i="31"/>
  <c r="E573" i="32" l="1"/>
  <c r="E574" i="32" s="1"/>
  <c r="E575" i="32" s="1"/>
  <c r="G573" i="32"/>
  <c r="I306" i="31"/>
  <c r="E306" i="31" s="1"/>
  <c r="D574" i="31"/>
  <c r="G574" i="32" l="1"/>
  <c r="G575" i="32" s="1"/>
  <c r="G576" i="32" s="1"/>
  <c r="I574" i="32"/>
  <c r="J306" i="31"/>
  <c r="K306" i="31" s="1"/>
  <c r="C307" i="31"/>
  <c r="D575" i="31"/>
  <c r="I575" i="32" l="1"/>
  <c r="I576" i="32" s="1"/>
  <c r="I577" i="32" s="1"/>
  <c r="C575" i="32"/>
  <c r="I307" i="31"/>
  <c r="E307" i="31" s="1"/>
  <c r="C308" i="31" s="1"/>
  <c r="D576" i="31"/>
  <c r="C576" i="32" l="1"/>
  <c r="C577" i="32" s="1"/>
  <c r="C578" i="32" s="1"/>
  <c r="E576" i="32"/>
  <c r="I308" i="31"/>
  <c r="E308" i="31" s="1"/>
  <c r="C309" i="31" s="1"/>
  <c r="D577" i="31"/>
  <c r="J307" i="31"/>
  <c r="K307" i="31" s="1"/>
  <c r="E577" i="32" l="1"/>
  <c r="E578" i="32" s="1"/>
  <c r="E579" i="32" s="1"/>
  <c r="G577" i="32"/>
  <c r="I309" i="31"/>
  <c r="E309" i="31" s="1"/>
  <c r="J309" i="31" s="1"/>
  <c r="K309" i="31" s="1"/>
  <c r="D578" i="31"/>
  <c r="J308" i="31"/>
  <c r="K308" i="31" s="1"/>
  <c r="G578" i="32" l="1"/>
  <c r="G579" i="32" s="1"/>
  <c r="G580" i="32" s="1"/>
  <c r="I578" i="32"/>
  <c r="D579" i="31"/>
  <c r="C310" i="31"/>
  <c r="I579" i="32" l="1"/>
  <c r="I580" i="32" s="1"/>
  <c r="I581" i="32" s="1"/>
  <c r="C579" i="32"/>
  <c r="D580" i="31"/>
  <c r="I310" i="31"/>
  <c r="E310" i="31" s="1"/>
  <c r="C580" i="32" l="1"/>
  <c r="C581" i="32" s="1"/>
  <c r="C582" i="32" s="1"/>
  <c r="E580" i="32"/>
  <c r="J310" i="31"/>
  <c r="K310" i="31" s="1"/>
  <c r="C311" i="31"/>
  <c r="D581" i="31"/>
  <c r="E581" i="32" l="1"/>
  <c r="E582" i="32" s="1"/>
  <c r="E583" i="32" s="1"/>
  <c r="G581" i="32"/>
  <c r="I311" i="31"/>
  <c r="E311" i="31" s="1"/>
  <c r="D582" i="31"/>
  <c r="G582" i="32" l="1"/>
  <c r="G583" i="32" s="1"/>
  <c r="G584" i="32" s="1"/>
  <c r="I582" i="32"/>
  <c r="J311" i="31"/>
  <c r="K311" i="31" s="1"/>
  <c r="C312" i="31"/>
  <c r="D583" i="31"/>
  <c r="I583" i="32" l="1"/>
  <c r="I584" i="32" s="1"/>
  <c r="I585" i="32" s="1"/>
  <c r="C583" i="32"/>
  <c r="I312" i="31"/>
  <c r="E312" i="31" s="1"/>
  <c r="C313" i="31" s="1"/>
  <c r="D584" i="31"/>
  <c r="C584" i="32" l="1"/>
  <c r="C585" i="32" s="1"/>
  <c r="C586" i="32" s="1"/>
  <c r="E584" i="32"/>
  <c r="I313" i="31"/>
  <c r="E313" i="31" s="1"/>
  <c r="J312" i="31"/>
  <c r="K312" i="31" s="1"/>
  <c r="D585" i="31"/>
  <c r="E585" i="32" l="1"/>
  <c r="E586" i="32" s="1"/>
  <c r="E587" i="32" s="1"/>
  <c r="G585" i="32"/>
  <c r="J313" i="31"/>
  <c r="K313" i="31" s="1"/>
  <c r="C314" i="31"/>
  <c r="D586" i="31"/>
  <c r="G586" i="32" l="1"/>
  <c r="G587" i="32" s="1"/>
  <c r="G588" i="32" s="1"/>
  <c r="I586" i="32"/>
  <c r="I314" i="31"/>
  <c r="E314" i="31" s="1"/>
  <c r="D587" i="31"/>
  <c r="I587" i="32" l="1"/>
  <c r="I588" i="32" s="1"/>
  <c r="I589" i="32" s="1"/>
  <c r="C587" i="32"/>
  <c r="J314" i="31"/>
  <c r="K314" i="31" s="1"/>
  <c r="C315" i="31"/>
  <c r="D588" i="31"/>
  <c r="C588" i="32" l="1"/>
  <c r="C589" i="32" s="1"/>
  <c r="C590" i="32" s="1"/>
  <c r="E588" i="32"/>
  <c r="I315" i="31"/>
  <c r="E315" i="31" s="1"/>
  <c r="D589" i="31"/>
  <c r="E589" i="32" l="1"/>
  <c r="E590" i="32" s="1"/>
  <c r="E591" i="32" s="1"/>
  <c r="G589" i="32"/>
  <c r="J315" i="31"/>
  <c r="K315" i="31" s="1"/>
  <c r="C316" i="31"/>
  <c r="D590" i="31"/>
  <c r="G590" i="32" l="1"/>
  <c r="G591" i="32" s="1"/>
  <c r="G592" i="32" s="1"/>
  <c r="I590" i="32"/>
  <c r="I316" i="31"/>
  <c r="E316" i="31" s="1"/>
  <c r="D591" i="31"/>
  <c r="I591" i="32" l="1"/>
  <c r="I592" i="32" s="1"/>
  <c r="I593" i="32" s="1"/>
  <c r="C591" i="32"/>
  <c r="J316" i="31"/>
  <c r="K316" i="31" s="1"/>
  <c r="C317" i="31"/>
  <c r="D592" i="31"/>
  <c r="C592" i="32" l="1"/>
  <c r="C593" i="32" s="1"/>
  <c r="C594" i="32" s="1"/>
  <c r="E592" i="32"/>
  <c r="I317" i="31"/>
  <c r="E317" i="31" s="1"/>
  <c r="D593" i="31"/>
  <c r="E593" i="32" l="1"/>
  <c r="E594" i="32" s="1"/>
  <c r="E595" i="32" s="1"/>
  <c r="G593" i="32"/>
  <c r="J317" i="31"/>
  <c r="K317" i="31" s="1"/>
  <c r="C318" i="31"/>
  <c r="D594" i="31"/>
  <c r="G594" i="32" l="1"/>
  <c r="G595" i="32" s="1"/>
  <c r="G596" i="32" s="1"/>
  <c r="I594" i="32"/>
  <c r="I318" i="31"/>
  <c r="E318" i="31" s="1"/>
  <c r="C319" i="31" s="1"/>
  <c r="D595" i="31"/>
  <c r="I595" i="32" l="1"/>
  <c r="I596" i="32" s="1"/>
  <c r="I597" i="32" s="1"/>
  <c r="C595" i="32"/>
  <c r="I319" i="31"/>
  <c r="E319" i="31" s="1"/>
  <c r="J318" i="31"/>
  <c r="K318" i="31" s="1"/>
  <c r="D596" i="31"/>
  <c r="C596" i="32" l="1"/>
  <c r="C597" i="32" s="1"/>
  <c r="C598" i="32" s="1"/>
  <c r="E596" i="32"/>
  <c r="C320" i="31"/>
  <c r="J319" i="31"/>
  <c r="K319" i="31" s="1"/>
  <c r="D597" i="31"/>
  <c r="E597" i="32" l="1"/>
  <c r="E598" i="32" s="1"/>
  <c r="E599" i="32" s="1"/>
  <c r="G597" i="32"/>
  <c r="I320" i="31"/>
  <c r="E320" i="31" s="1"/>
  <c r="D598" i="31"/>
  <c r="G598" i="32" l="1"/>
  <c r="G599" i="32" s="1"/>
  <c r="G600" i="32" s="1"/>
  <c r="I598" i="32"/>
  <c r="J320" i="31"/>
  <c r="K320" i="31" s="1"/>
  <c r="C321" i="31"/>
  <c r="D599" i="31"/>
  <c r="I599" i="32" l="1"/>
  <c r="I600" i="32" s="1"/>
  <c r="I601" i="32" s="1"/>
  <c r="C599" i="32"/>
  <c r="I321" i="31"/>
  <c r="E321" i="31" s="1"/>
  <c r="D600" i="31"/>
  <c r="C600" i="32" l="1"/>
  <c r="C601" i="32" s="1"/>
  <c r="C602" i="32" s="1"/>
  <c r="E600" i="32"/>
  <c r="J321" i="31"/>
  <c r="K321" i="31" s="1"/>
  <c r="C322" i="31"/>
  <c r="D601" i="31"/>
  <c r="E601" i="32" l="1"/>
  <c r="E602" i="32" s="1"/>
  <c r="E603" i="32" s="1"/>
  <c r="G601" i="32"/>
  <c r="I322" i="31"/>
  <c r="E322" i="31" s="1"/>
  <c r="D602" i="31"/>
  <c r="G602" i="32" l="1"/>
  <c r="G603" i="32" s="1"/>
  <c r="G604" i="32" s="1"/>
  <c r="I602" i="32"/>
  <c r="J322" i="31"/>
  <c r="K322" i="31" s="1"/>
  <c r="C323" i="31"/>
  <c r="D603" i="31"/>
  <c r="I603" i="32" l="1"/>
  <c r="I604" i="32" s="1"/>
  <c r="I605" i="32" s="1"/>
  <c r="C603" i="32"/>
  <c r="I323" i="31"/>
  <c r="E323" i="31" s="1"/>
  <c r="D604" i="31"/>
  <c r="C604" i="32" l="1"/>
  <c r="C605" i="32" s="1"/>
  <c r="C606" i="32" s="1"/>
  <c r="E604" i="32"/>
  <c r="J323" i="31"/>
  <c r="K323" i="31" s="1"/>
  <c r="C324" i="31"/>
  <c r="D605" i="31"/>
  <c r="E605" i="32" l="1"/>
  <c r="E606" i="32" s="1"/>
  <c r="E607" i="32" s="1"/>
  <c r="G605" i="32"/>
  <c r="D606" i="31"/>
  <c r="I324" i="31"/>
  <c r="E324" i="31" s="1"/>
  <c r="G606" i="32" l="1"/>
  <c r="G607" i="32" s="1"/>
  <c r="G608" i="32" s="1"/>
  <c r="I606" i="32"/>
  <c r="J324" i="31"/>
  <c r="K324" i="31" s="1"/>
  <c r="C325" i="31"/>
  <c r="D607" i="31"/>
  <c r="I607" i="32" l="1"/>
  <c r="I608" i="32" s="1"/>
  <c r="I609" i="32" s="1"/>
  <c r="C607" i="32"/>
  <c r="I325" i="31"/>
  <c r="E325" i="31" s="1"/>
  <c r="D608" i="31"/>
  <c r="C608" i="32" l="1"/>
  <c r="C609" i="32" s="1"/>
  <c r="C610" i="32" s="1"/>
  <c r="E608" i="32"/>
  <c r="J325" i="31"/>
  <c r="K325" i="31" s="1"/>
  <c r="C326" i="31"/>
  <c r="D609" i="31"/>
  <c r="E609" i="32" l="1"/>
  <c r="E610" i="32" s="1"/>
  <c r="E611" i="32" s="1"/>
  <c r="G609" i="32"/>
  <c r="D610" i="31"/>
  <c r="I326" i="31"/>
  <c r="E326" i="31" s="1"/>
  <c r="G610" i="32" l="1"/>
  <c r="G611" i="32" s="1"/>
  <c r="G612" i="32" s="1"/>
  <c r="I610" i="32"/>
  <c r="J326" i="31"/>
  <c r="K326" i="31" s="1"/>
  <c r="C327" i="31"/>
  <c r="D611" i="31"/>
  <c r="I611" i="32" l="1"/>
  <c r="I612" i="32" s="1"/>
  <c r="I613" i="32" s="1"/>
  <c r="C611" i="32"/>
  <c r="I327" i="31"/>
  <c r="E327" i="31" s="1"/>
  <c r="D612" i="31"/>
  <c r="C612" i="32" l="1"/>
  <c r="C613" i="32" s="1"/>
  <c r="C614" i="32" s="1"/>
  <c r="E612" i="32"/>
  <c r="J327" i="31"/>
  <c r="K327" i="31" s="1"/>
  <c r="C328" i="31"/>
  <c r="D613" i="31"/>
  <c r="E613" i="32" l="1"/>
  <c r="E614" i="32" s="1"/>
  <c r="E615" i="32" s="1"/>
  <c r="G613" i="32"/>
  <c r="I328" i="31"/>
  <c r="E328" i="31" s="1"/>
  <c r="D614" i="31"/>
  <c r="G614" i="32" l="1"/>
  <c r="G615" i="32" s="1"/>
  <c r="G616" i="32" s="1"/>
  <c r="I614" i="32"/>
  <c r="J328" i="31"/>
  <c r="K328" i="31" s="1"/>
  <c r="C329" i="31"/>
  <c r="D615" i="31"/>
  <c r="I615" i="32" l="1"/>
  <c r="I616" i="32" s="1"/>
  <c r="I617" i="32" s="1"/>
  <c r="C615" i="32"/>
  <c r="I329" i="31"/>
  <c r="E329" i="31" s="1"/>
  <c r="C330" i="31" s="1"/>
  <c r="D616" i="31"/>
  <c r="C616" i="32" l="1"/>
  <c r="C617" i="32" s="1"/>
  <c r="C618" i="32" s="1"/>
  <c r="E616" i="32"/>
  <c r="I330" i="31"/>
  <c r="E330" i="31" s="1"/>
  <c r="J329" i="31"/>
  <c r="K329" i="31" s="1"/>
  <c r="D617" i="31"/>
  <c r="E617" i="32" l="1"/>
  <c r="E618" i="32" s="1"/>
  <c r="E619" i="32" s="1"/>
  <c r="G617" i="32"/>
  <c r="J330" i="31"/>
  <c r="K330" i="31" s="1"/>
  <c r="C331" i="31"/>
  <c r="D618" i="31"/>
  <c r="G618" i="32" l="1"/>
  <c r="G619" i="32" s="1"/>
  <c r="G620" i="32" s="1"/>
  <c r="I618" i="32"/>
  <c r="D619" i="31"/>
  <c r="I331" i="31"/>
  <c r="E331" i="31" s="1"/>
  <c r="I619" i="32" l="1"/>
  <c r="I620" i="32" s="1"/>
  <c r="I621" i="32" s="1"/>
  <c r="C619" i="32"/>
  <c r="J331" i="31"/>
  <c r="K331" i="31" s="1"/>
  <c r="C332" i="31"/>
  <c r="D620" i="31"/>
  <c r="C620" i="32" l="1"/>
  <c r="C621" i="32" s="1"/>
  <c r="C622" i="32" s="1"/>
  <c r="E620" i="32"/>
  <c r="D621" i="31"/>
  <c r="I332" i="31"/>
  <c r="E332" i="31" s="1"/>
  <c r="C333" i="31" s="1"/>
  <c r="E621" i="32" l="1"/>
  <c r="E622" i="32" s="1"/>
  <c r="E623" i="32" s="1"/>
  <c r="G621" i="32"/>
  <c r="I333" i="31"/>
  <c r="E333" i="31" s="1"/>
  <c r="J332" i="31"/>
  <c r="K332" i="31" s="1"/>
  <c r="D622" i="31"/>
  <c r="G622" i="32" l="1"/>
  <c r="G623" i="32" s="1"/>
  <c r="G624" i="32" s="1"/>
  <c r="I622" i="32"/>
  <c r="C334" i="31"/>
  <c r="J333" i="31"/>
  <c r="K333" i="31" s="1"/>
  <c r="D623" i="31"/>
  <c r="I623" i="32" l="1"/>
  <c r="I624" i="32" s="1"/>
  <c r="I625" i="32" s="1"/>
  <c r="C623" i="32"/>
  <c r="I334" i="31"/>
  <c r="E334" i="31" s="1"/>
  <c r="C335" i="31" s="1"/>
  <c r="D624" i="31"/>
  <c r="C624" i="32" l="1"/>
  <c r="C625" i="32" s="1"/>
  <c r="C626" i="32" s="1"/>
  <c r="E624" i="32"/>
  <c r="I335" i="31"/>
  <c r="E335" i="31" s="1"/>
  <c r="D625" i="31"/>
  <c r="J334" i="31"/>
  <c r="K334" i="31" s="1"/>
  <c r="E625" i="32" l="1"/>
  <c r="E626" i="32" s="1"/>
  <c r="E627" i="32" s="1"/>
  <c r="G625" i="32"/>
  <c r="D626" i="31"/>
  <c r="J335" i="31"/>
  <c r="K335" i="31" s="1"/>
  <c r="C336" i="31"/>
  <c r="G626" i="32" l="1"/>
  <c r="G627" i="32" s="1"/>
  <c r="G628" i="32" s="1"/>
  <c r="I626" i="32"/>
  <c r="I336" i="31"/>
  <c r="E336" i="31" s="1"/>
  <c r="D627" i="31"/>
  <c r="I627" i="32" l="1"/>
  <c r="I628" i="32" s="1"/>
  <c r="I629" i="32" s="1"/>
  <c r="C627" i="32"/>
  <c r="J336" i="31"/>
  <c r="K336" i="31" s="1"/>
  <c r="C337" i="31"/>
  <c r="D628" i="31"/>
  <c r="C628" i="32" l="1"/>
  <c r="C629" i="32" s="1"/>
  <c r="C630" i="32" s="1"/>
  <c r="E628" i="32"/>
  <c r="I337" i="31"/>
  <c r="E337" i="31" s="1"/>
  <c r="C338" i="31" s="1"/>
  <c r="D629" i="31"/>
  <c r="E629" i="32" l="1"/>
  <c r="E630" i="32" s="1"/>
  <c r="E631" i="32" s="1"/>
  <c r="G629" i="32"/>
  <c r="I338" i="31"/>
  <c r="E338" i="31" s="1"/>
  <c r="C339" i="31" s="1"/>
  <c r="J337" i="31"/>
  <c r="K337" i="31" s="1"/>
  <c r="D630" i="31"/>
  <c r="G630" i="32" l="1"/>
  <c r="G631" i="32" s="1"/>
  <c r="G632" i="32" s="1"/>
  <c r="I630" i="32"/>
  <c r="I339" i="31"/>
  <c r="E339" i="31" s="1"/>
  <c r="J338" i="31"/>
  <c r="K338" i="31" s="1"/>
  <c r="D631" i="31"/>
  <c r="I631" i="32" l="1"/>
  <c r="I632" i="32" s="1"/>
  <c r="I633" i="32" s="1"/>
  <c r="C631" i="32"/>
  <c r="J339" i="31"/>
  <c r="K339" i="31" s="1"/>
  <c r="C340" i="31"/>
  <c r="D632" i="31"/>
  <c r="C632" i="32" l="1"/>
  <c r="C633" i="32" s="1"/>
  <c r="C634" i="32" s="1"/>
  <c r="E632" i="32"/>
  <c r="I340" i="31"/>
  <c r="E340" i="31" s="1"/>
  <c r="C341" i="31" s="1"/>
  <c r="D633" i="31"/>
  <c r="E633" i="32" l="1"/>
  <c r="E634" i="32" s="1"/>
  <c r="E635" i="32" s="1"/>
  <c r="G633" i="32"/>
  <c r="I341" i="31"/>
  <c r="E341" i="31" s="1"/>
  <c r="J340" i="31"/>
  <c r="K340" i="31" s="1"/>
  <c r="D634" i="31"/>
  <c r="G634" i="32" l="1"/>
  <c r="G635" i="32" s="1"/>
  <c r="G636" i="32" s="1"/>
  <c r="I634" i="32"/>
  <c r="C342" i="31"/>
  <c r="J341" i="31"/>
  <c r="K341" i="31" s="1"/>
  <c r="D635" i="31"/>
  <c r="I635" i="32" l="1"/>
  <c r="I636" i="32" s="1"/>
  <c r="I637" i="32" s="1"/>
  <c r="C635" i="32"/>
  <c r="I342" i="31"/>
  <c r="E342" i="31" s="1"/>
  <c r="D636" i="31"/>
  <c r="C636" i="32" l="1"/>
  <c r="C637" i="32" s="1"/>
  <c r="C638" i="32" s="1"/>
  <c r="E636" i="32"/>
  <c r="J342" i="31"/>
  <c r="K342" i="31" s="1"/>
  <c r="C343" i="31"/>
  <c r="D637" i="31"/>
  <c r="E637" i="32" l="1"/>
  <c r="E638" i="32" s="1"/>
  <c r="E639" i="32" s="1"/>
  <c r="G637" i="32"/>
  <c r="D638" i="31"/>
  <c r="I343" i="31"/>
  <c r="E343" i="31" s="1"/>
  <c r="G638" i="32" l="1"/>
  <c r="G639" i="32" s="1"/>
  <c r="G640" i="32" s="1"/>
  <c r="I638" i="32"/>
  <c r="J343" i="31"/>
  <c r="K343" i="31" s="1"/>
  <c r="C344" i="31"/>
  <c r="D639" i="31"/>
  <c r="I639" i="32" l="1"/>
  <c r="I640" i="32" s="1"/>
  <c r="I641" i="32" s="1"/>
  <c r="C639" i="32"/>
  <c r="D640" i="31"/>
  <c r="I344" i="31"/>
  <c r="E344" i="31" s="1"/>
  <c r="C640" i="32" l="1"/>
  <c r="C641" i="32" s="1"/>
  <c r="C642" i="32" s="1"/>
  <c r="E640" i="32"/>
  <c r="J344" i="31"/>
  <c r="K344" i="31" s="1"/>
  <c r="C345" i="31"/>
  <c r="D641" i="31"/>
  <c r="E641" i="32" l="1"/>
  <c r="E642" i="32" s="1"/>
  <c r="E643" i="32" s="1"/>
  <c r="G641" i="32"/>
  <c r="I345" i="31"/>
  <c r="E345" i="31" s="1"/>
  <c r="C346" i="31" s="1"/>
  <c r="D642" i="31"/>
  <c r="G642" i="32" l="1"/>
  <c r="G643" i="32" s="1"/>
  <c r="G644" i="32" s="1"/>
  <c r="I642" i="32"/>
  <c r="I346" i="31"/>
  <c r="E346" i="31" s="1"/>
  <c r="J345" i="31"/>
  <c r="K345" i="31" s="1"/>
  <c r="D643" i="31"/>
  <c r="I643" i="32" l="1"/>
  <c r="I644" i="32" s="1"/>
  <c r="I645" i="32" s="1"/>
  <c r="C643" i="32"/>
  <c r="J346" i="31"/>
  <c r="K346" i="31" s="1"/>
  <c r="D644" i="31"/>
  <c r="C347" i="31"/>
  <c r="C644" i="32" l="1"/>
  <c r="C645" i="32" s="1"/>
  <c r="C646" i="32" s="1"/>
  <c r="E644" i="32"/>
  <c r="D645" i="31"/>
  <c r="I347" i="31"/>
  <c r="E347" i="31" s="1"/>
  <c r="E645" i="32" l="1"/>
  <c r="E646" i="32" s="1"/>
  <c r="E647" i="32" s="1"/>
  <c r="G645" i="32"/>
  <c r="J347" i="31"/>
  <c r="K347" i="31" s="1"/>
  <c r="C348" i="31"/>
  <c r="D646" i="31"/>
  <c r="G646" i="32" l="1"/>
  <c r="G647" i="32" s="1"/>
  <c r="G648" i="32" s="1"/>
  <c r="I646" i="32"/>
  <c r="D647" i="31"/>
  <c r="I348" i="31"/>
  <c r="E348" i="31" s="1"/>
  <c r="I647" i="32" l="1"/>
  <c r="I648" i="32" s="1"/>
  <c r="I649" i="32" s="1"/>
  <c r="C647" i="32"/>
  <c r="J348" i="31"/>
  <c r="K348" i="31" s="1"/>
  <c r="C349" i="31"/>
  <c r="D648" i="31"/>
  <c r="C648" i="32" l="1"/>
  <c r="C649" i="32" s="1"/>
  <c r="C650" i="32" s="1"/>
  <c r="E648" i="32"/>
  <c r="I349" i="31"/>
  <c r="E349" i="31" s="1"/>
  <c r="D649" i="31"/>
  <c r="E649" i="32" l="1"/>
  <c r="E650" i="32" s="1"/>
  <c r="E651" i="32" s="1"/>
  <c r="G649" i="32"/>
  <c r="J349" i="31"/>
  <c r="K349" i="31" s="1"/>
  <c r="C350" i="31"/>
  <c r="D650" i="31"/>
  <c r="G650" i="32" l="1"/>
  <c r="G651" i="32" s="1"/>
  <c r="G652" i="32" s="1"/>
  <c r="I650" i="32"/>
  <c r="I350" i="31"/>
  <c r="E350" i="31" s="1"/>
  <c r="D651" i="31"/>
  <c r="I651" i="32" l="1"/>
  <c r="I652" i="32" s="1"/>
  <c r="I653" i="32" s="1"/>
  <c r="C651" i="32"/>
  <c r="J350" i="31"/>
  <c r="K350" i="31" s="1"/>
  <c r="C351" i="31"/>
  <c r="D652" i="31"/>
  <c r="C652" i="32" l="1"/>
  <c r="C653" i="32" s="1"/>
  <c r="C654" i="32" s="1"/>
  <c r="E652" i="32"/>
  <c r="D653" i="31"/>
  <c r="I351" i="31"/>
  <c r="E351" i="31" s="1"/>
  <c r="E653" i="32" l="1"/>
  <c r="E654" i="32" s="1"/>
  <c r="E655" i="32" s="1"/>
  <c r="G653" i="32"/>
  <c r="J351" i="31"/>
  <c r="K351" i="31" s="1"/>
  <c r="C352" i="31"/>
  <c r="D654" i="31"/>
  <c r="G654" i="32" l="1"/>
  <c r="G655" i="32" s="1"/>
  <c r="G656" i="32" s="1"/>
  <c r="I654" i="32"/>
  <c r="I352" i="31"/>
  <c r="E352" i="31" s="1"/>
  <c r="D655" i="31"/>
  <c r="I655" i="32" l="1"/>
  <c r="I656" i="32" s="1"/>
  <c r="I657" i="32" s="1"/>
  <c r="C655" i="32"/>
  <c r="J352" i="31"/>
  <c r="K352" i="31" s="1"/>
  <c r="C353" i="31"/>
  <c r="D656" i="31"/>
  <c r="C656" i="32" l="1"/>
  <c r="C657" i="32" s="1"/>
  <c r="C658" i="32" s="1"/>
  <c r="E656" i="32"/>
  <c r="I353" i="31"/>
  <c r="E353" i="31" s="1"/>
  <c r="C354" i="31" s="1"/>
  <c r="D657" i="31"/>
  <c r="E657" i="32" l="1"/>
  <c r="E658" i="32" s="1"/>
  <c r="E659" i="32" s="1"/>
  <c r="G657" i="32"/>
  <c r="I354" i="31"/>
  <c r="E354" i="31" s="1"/>
  <c r="C355" i="31" s="1"/>
  <c r="J353" i="31"/>
  <c r="K353" i="31" s="1"/>
  <c r="D658" i="31"/>
  <c r="J354" i="31" l="1"/>
  <c r="K354" i="31" s="1"/>
  <c r="G658" i="32"/>
  <c r="G659" i="32" s="1"/>
  <c r="G660" i="32" s="1"/>
  <c r="I658" i="32"/>
  <c r="I355" i="31"/>
  <c r="E355" i="31" s="1"/>
  <c r="D659" i="31"/>
  <c r="I659" i="32" l="1"/>
  <c r="I660" i="32" s="1"/>
  <c r="I661" i="32" s="1"/>
  <c r="C659" i="32"/>
  <c r="J355" i="31"/>
  <c r="K355" i="31" s="1"/>
  <c r="C356" i="31"/>
  <c r="D660" i="31"/>
  <c r="C660" i="32" l="1"/>
  <c r="C661" i="32" s="1"/>
  <c r="C662" i="32" s="1"/>
  <c r="E660" i="32"/>
  <c r="I356" i="31"/>
  <c r="E356" i="31" s="1"/>
  <c r="D661" i="31"/>
  <c r="E661" i="32" l="1"/>
  <c r="E662" i="32" s="1"/>
  <c r="E663" i="32" s="1"/>
  <c r="G661" i="32"/>
  <c r="J356" i="31"/>
  <c r="K356" i="31" s="1"/>
  <c r="C357" i="31"/>
  <c r="D662" i="31"/>
  <c r="G662" i="32" l="1"/>
  <c r="G663" i="32" s="1"/>
  <c r="G664" i="32" s="1"/>
  <c r="I662" i="32"/>
  <c r="D663" i="31"/>
  <c r="I357" i="31"/>
  <c r="E357" i="31" s="1"/>
  <c r="I663" i="32" l="1"/>
  <c r="I664" i="32" s="1"/>
  <c r="I665" i="32" s="1"/>
  <c r="C663" i="32"/>
  <c r="J357" i="31"/>
  <c r="K357" i="31" s="1"/>
  <c r="D664" i="31"/>
  <c r="C358" i="31"/>
  <c r="C664" i="32" l="1"/>
  <c r="C665" i="32" s="1"/>
  <c r="C666" i="32" s="1"/>
  <c r="E664" i="32"/>
  <c r="D665" i="31"/>
  <c r="I358" i="31"/>
  <c r="E358" i="31" s="1"/>
  <c r="E665" i="32" l="1"/>
  <c r="E666" i="32" s="1"/>
  <c r="E667" i="32" s="1"/>
  <c r="G665" i="32"/>
  <c r="J358" i="31"/>
  <c r="K358" i="31" s="1"/>
  <c r="D666" i="31"/>
  <c r="C359" i="31"/>
  <c r="G666" i="32" l="1"/>
  <c r="G667" i="32" s="1"/>
  <c r="G668" i="32" s="1"/>
  <c r="I666" i="32"/>
  <c r="D667" i="31"/>
  <c r="I359" i="31"/>
  <c r="E359" i="31" s="1"/>
  <c r="I667" i="32" l="1"/>
  <c r="I668" i="32" s="1"/>
  <c r="I669" i="32" s="1"/>
  <c r="C667" i="32"/>
  <c r="J359" i="31"/>
  <c r="K359" i="31" s="1"/>
  <c r="C360" i="31"/>
  <c r="D668" i="31"/>
  <c r="C668" i="32" l="1"/>
  <c r="C669" i="32" s="1"/>
  <c r="C670" i="32" s="1"/>
  <c r="E668" i="32"/>
  <c r="I360" i="31"/>
  <c r="E360" i="31" s="1"/>
  <c r="C361" i="31" s="1"/>
  <c r="D669" i="31"/>
  <c r="E669" i="32" l="1"/>
  <c r="E670" i="32" s="1"/>
  <c r="E671" i="32" s="1"/>
  <c r="G669" i="32"/>
  <c r="I361" i="31"/>
  <c r="E361" i="31" s="1"/>
  <c r="J360" i="31"/>
  <c r="K360" i="31" s="1"/>
  <c r="D670" i="31"/>
  <c r="G670" i="32" l="1"/>
  <c r="G671" i="32" s="1"/>
  <c r="G672" i="32" s="1"/>
  <c r="I670" i="32"/>
  <c r="C362" i="31"/>
  <c r="J361" i="31"/>
  <c r="K361" i="31" s="1"/>
  <c r="D671" i="31"/>
  <c r="I671" i="32" l="1"/>
  <c r="I672" i="32" s="1"/>
  <c r="I673" i="32" s="1"/>
  <c r="C671" i="32"/>
  <c r="I362" i="31"/>
  <c r="E362" i="31" s="1"/>
  <c r="C363" i="31" s="1"/>
  <c r="D672" i="31"/>
  <c r="C672" i="32" l="1"/>
  <c r="C673" i="32" s="1"/>
  <c r="C674" i="32" s="1"/>
  <c r="E672" i="32"/>
  <c r="I363" i="31"/>
  <c r="E363" i="31" s="1"/>
  <c r="J362" i="31"/>
  <c r="K362" i="31" s="1"/>
  <c r="D673" i="31"/>
  <c r="C364" i="31" l="1"/>
  <c r="I364" i="31" s="1"/>
  <c r="E364" i="31" s="1"/>
  <c r="J364" i="31" s="1"/>
  <c r="K364" i="31" s="1"/>
  <c r="J363" i="31"/>
  <c r="K363" i="31" s="1"/>
  <c r="E673" i="32"/>
  <c r="E674" i="32" s="1"/>
  <c r="E675" i="32" s="1"/>
  <c r="G673" i="32"/>
  <c r="D674" i="31"/>
  <c r="C365" i="31" l="1"/>
  <c r="I365" i="31" s="1"/>
  <c r="E365" i="31" s="1"/>
  <c r="G674" i="32"/>
  <c r="G675" i="32" s="1"/>
  <c r="G676" i="32" s="1"/>
  <c r="I674" i="32"/>
  <c r="D675" i="31"/>
  <c r="C366" i="31" l="1"/>
  <c r="I366" i="31" s="1"/>
  <c r="E366" i="31" s="1"/>
  <c r="J365" i="31"/>
  <c r="K365" i="31" s="1"/>
  <c r="I675" i="32"/>
  <c r="I676" i="32" s="1"/>
  <c r="I677" i="32" s="1"/>
  <c r="C675" i="32"/>
  <c r="D676" i="31"/>
  <c r="C676" i="32" l="1"/>
  <c r="C677" i="32" s="1"/>
  <c r="C678" i="32" s="1"/>
  <c r="E676" i="32"/>
  <c r="J366" i="31"/>
  <c r="K366" i="31" s="1"/>
  <c r="C367" i="31"/>
  <c r="D677" i="31"/>
  <c r="E677" i="32" l="1"/>
  <c r="E678" i="32" s="1"/>
  <c r="E679" i="32" s="1"/>
  <c r="G677" i="32"/>
  <c r="I367" i="31"/>
  <c r="E367" i="31" s="1"/>
  <c r="C368" i="31" s="1"/>
  <c r="D678" i="31"/>
  <c r="G678" i="32" l="1"/>
  <c r="G679" i="32" s="1"/>
  <c r="G680" i="32" s="1"/>
  <c r="I678" i="32"/>
  <c r="I368" i="31"/>
  <c r="E368" i="31" s="1"/>
  <c r="J367" i="31"/>
  <c r="K367" i="31" s="1"/>
  <c r="D679" i="31"/>
  <c r="I679" i="32" l="1"/>
  <c r="I680" i="32" s="1"/>
  <c r="I681" i="32" s="1"/>
  <c r="C679" i="32"/>
  <c r="C369" i="31"/>
  <c r="J368" i="31"/>
  <c r="K368" i="31" s="1"/>
  <c r="D680" i="31"/>
  <c r="C680" i="32" l="1"/>
  <c r="C681" i="32" s="1"/>
  <c r="C682" i="32" s="1"/>
  <c r="E680" i="32"/>
  <c r="I369" i="31"/>
  <c r="E369" i="31" s="1"/>
  <c r="D681" i="31"/>
  <c r="E681" i="32" l="1"/>
  <c r="E682" i="32" s="1"/>
  <c r="E683" i="32" s="1"/>
  <c r="G681" i="32"/>
  <c r="J369" i="31"/>
  <c r="K369" i="31" s="1"/>
  <c r="C370" i="31"/>
  <c r="D682" i="31"/>
  <c r="G682" i="32" l="1"/>
  <c r="G683" i="32" s="1"/>
  <c r="G684" i="32" s="1"/>
  <c r="I682" i="32"/>
  <c r="I370" i="31"/>
  <c r="E370" i="31" s="1"/>
  <c r="D683" i="31"/>
  <c r="I683" i="32" l="1"/>
  <c r="I684" i="32" s="1"/>
  <c r="I685" i="32" s="1"/>
  <c r="C683" i="32"/>
  <c r="J370" i="31"/>
  <c r="K370" i="31" s="1"/>
  <c r="C371" i="31"/>
  <c r="D684" i="31"/>
  <c r="C684" i="32" l="1"/>
  <c r="C685" i="32" s="1"/>
  <c r="C686" i="32" s="1"/>
  <c r="E684" i="32"/>
  <c r="I371" i="31"/>
  <c r="E371" i="31" s="1"/>
  <c r="D685" i="31"/>
  <c r="E685" i="32" l="1"/>
  <c r="E686" i="32" s="1"/>
  <c r="E687" i="32" s="1"/>
  <c r="G685" i="32"/>
  <c r="J371" i="31"/>
  <c r="K371" i="31" s="1"/>
  <c r="C372" i="31"/>
  <c r="D686" i="31"/>
  <c r="G686" i="32" l="1"/>
  <c r="G687" i="32" s="1"/>
  <c r="G688" i="32" s="1"/>
  <c r="I686" i="32"/>
  <c r="I372" i="31"/>
  <c r="E372" i="31" s="1"/>
  <c r="D687" i="31"/>
  <c r="I687" i="32" l="1"/>
  <c r="I688" i="32" s="1"/>
  <c r="I689" i="32" s="1"/>
  <c r="C687" i="32"/>
  <c r="J372" i="31"/>
  <c r="K372" i="31" s="1"/>
  <c r="C373" i="31"/>
  <c r="D688" i="31"/>
  <c r="C688" i="32" l="1"/>
  <c r="C689" i="32" s="1"/>
  <c r="C690" i="32" s="1"/>
  <c r="E688" i="32"/>
  <c r="I373" i="31"/>
  <c r="E373" i="31" s="1"/>
  <c r="C374" i="31" s="1"/>
  <c r="D689" i="31"/>
  <c r="E689" i="32" l="1"/>
  <c r="E690" i="32" s="1"/>
  <c r="E691" i="32" s="1"/>
  <c r="G689" i="32"/>
  <c r="I374" i="31"/>
  <c r="E374" i="31" s="1"/>
  <c r="C375" i="31" s="1"/>
  <c r="J373" i="31"/>
  <c r="K373" i="31" s="1"/>
  <c r="D690" i="31"/>
  <c r="J374" i="31" l="1"/>
  <c r="K374" i="31" s="1"/>
  <c r="G690" i="32"/>
  <c r="G691" i="32" s="1"/>
  <c r="G692" i="32" s="1"/>
  <c r="I690" i="32"/>
  <c r="D691" i="31"/>
  <c r="I375" i="31"/>
  <c r="E375" i="31" s="1"/>
  <c r="I691" i="32" l="1"/>
  <c r="I692" i="32" s="1"/>
  <c r="I693" i="32" s="1"/>
  <c r="C691" i="32"/>
  <c r="C376" i="31"/>
  <c r="J375" i="31"/>
  <c r="K375" i="31" s="1"/>
  <c r="D692" i="31"/>
  <c r="C692" i="32" l="1"/>
  <c r="C693" i="32" s="1"/>
  <c r="C694" i="32" s="1"/>
  <c r="E692" i="32"/>
  <c r="I376" i="31"/>
  <c r="E376" i="31" s="1"/>
  <c r="D693" i="31"/>
  <c r="E693" i="32" l="1"/>
  <c r="E694" i="32" s="1"/>
  <c r="E695" i="32" s="1"/>
  <c r="G693" i="32"/>
  <c r="J376" i="31"/>
  <c r="K376" i="31" s="1"/>
  <c r="C377" i="31"/>
  <c r="D694" i="31"/>
  <c r="G694" i="32" l="1"/>
  <c r="G695" i="32" s="1"/>
  <c r="G696" i="32" s="1"/>
  <c r="I694" i="32"/>
  <c r="I377" i="31"/>
  <c r="E377" i="31" s="1"/>
  <c r="D695" i="31"/>
  <c r="I695" i="32" l="1"/>
  <c r="I696" i="32" s="1"/>
  <c r="I697" i="32" s="1"/>
  <c r="C695" i="32"/>
  <c r="J377" i="31"/>
  <c r="K377" i="31" s="1"/>
  <c r="C378" i="31"/>
  <c r="D696" i="31"/>
  <c r="C696" i="32" l="1"/>
  <c r="C697" i="32" s="1"/>
  <c r="C698" i="32" s="1"/>
  <c r="E696" i="32"/>
  <c r="I378" i="31"/>
  <c r="E378" i="31" s="1"/>
  <c r="D697" i="31"/>
  <c r="E697" i="32" l="1"/>
  <c r="E698" i="32" s="1"/>
  <c r="E699" i="32" s="1"/>
  <c r="G697" i="32"/>
  <c r="J378" i="31"/>
  <c r="K378" i="31" s="1"/>
  <c r="C379" i="31"/>
  <c r="D698" i="31"/>
  <c r="G698" i="32" l="1"/>
  <c r="G699" i="32" s="1"/>
  <c r="G700" i="32" s="1"/>
  <c r="I698" i="32"/>
  <c r="I379" i="31"/>
  <c r="E379" i="31" s="1"/>
  <c r="D699" i="31"/>
  <c r="I699" i="32" l="1"/>
  <c r="I700" i="32" s="1"/>
  <c r="I701" i="32" s="1"/>
  <c r="C699" i="32"/>
  <c r="J379" i="31"/>
  <c r="K379" i="31" s="1"/>
  <c r="C380" i="31"/>
  <c r="D700" i="31"/>
  <c r="C700" i="32" l="1"/>
  <c r="C701" i="32" s="1"/>
  <c r="C702" i="32" s="1"/>
  <c r="E700" i="32"/>
  <c r="I380" i="31"/>
  <c r="E380" i="31" s="1"/>
  <c r="D701" i="31"/>
  <c r="E701" i="32" l="1"/>
  <c r="E702" i="32" s="1"/>
  <c r="E703" i="32" s="1"/>
  <c r="G701" i="32"/>
  <c r="J380" i="31"/>
  <c r="K380" i="31" s="1"/>
  <c r="C381" i="31"/>
  <c r="D702" i="31"/>
  <c r="G702" i="32" l="1"/>
  <c r="G703" i="32" s="1"/>
  <c r="G704" i="32" s="1"/>
  <c r="I702" i="32"/>
  <c r="I381" i="31"/>
  <c r="E381" i="31" s="1"/>
  <c r="D703" i="31"/>
  <c r="I703" i="32" l="1"/>
  <c r="I704" i="32" s="1"/>
  <c r="I705" i="32" s="1"/>
  <c r="C703" i="32"/>
  <c r="J381" i="31"/>
  <c r="K381" i="31" s="1"/>
  <c r="C382" i="31"/>
  <c r="D704" i="31"/>
  <c r="C704" i="32" l="1"/>
  <c r="C705" i="32" s="1"/>
  <c r="C706" i="32" s="1"/>
  <c r="E704" i="32"/>
  <c r="I382" i="31"/>
  <c r="E382" i="31" s="1"/>
  <c r="D705" i="31"/>
  <c r="E705" i="32" l="1"/>
  <c r="E706" i="32" s="1"/>
  <c r="E707" i="32" s="1"/>
  <c r="G705" i="32"/>
  <c r="J382" i="31"/>
  <c r="K382" i="31" s="1"/>
  <c r="C383" i="31"/>
  <c r="D706" i="31"/>
  <c r="G706" i="32" l="1"/>
  <c r="G707" i="32" s="1"/>
  <c r="G708" i="32" s="1"/>
  <c r="I706" i="32"/>
  <c r="I383" i="31"/>
  <c r="E383" i="31" s="1"/>
  <c r="D707" i="31"/>
  <c r="I707" i="32" l="1"/>
  <c r="I708" i="32" s="1"/>
  <c r="I709" i="32" s="1"/>
  <c r="C707" i="32"/>
  <c r="J383" i="31"/>
  <c r="K383" i="31" s="1"/>
  <c r="C384" i="31"/>
  <c r="D708" i="31"/>
  <c r="C708" i="32" l="1"/>
  <c r="C709" i="32" s="1"/>
  <c r="C710" i="32" s="1"/>
  <c r="E708" i="32"/>
  <c r="I384" i="31"/>
  <c r="E384" i="31" s="1"/>
  <c r="D709" i="31"/>
  <c r="E709" i="32" l="1"/>
  <c r="E710" i="32" s="1"/>
  <c r="E711" i="32" s="1"/>
  <c r="G709" i="32"/>
  <c r="J384" i="31"/>
  <c r="K384" i="31" s="1"/>
  <c r="C385" i="31"/>
  <c r="D710" i="31"/>
  <c r="G710" i="32" l="1"/>
  <c r="G711" i="32" s="1"/>
  <c r="G712" i="32" s="1"/>
  <c r="I710" i="32"/>
  <c r="I385" i="31"/>
  <c r="E385" i="31" s="1"/>
  <c r="D711" i="31"/>
  <c r="I711" i="32" l="1"/>
  <c r="I712" i="32" s="1"/>
  <c r="I713" i="32" s="1"/>
  <c r="C711" i="32"/>
  <c r="J385" i="31"/>
  <c r="K385" i="31" s="1"/>
  <c r="C386" i="31"/>
  <c r="D712" i="31"/>
  <c r="C712" i="32" l="1"/>
  <c r="C713" i="32" s="1"/>
  <c r="C714" i="32" s="1"/>
  <c r="E712" i="32"/>
  <c r="I386" i="31"/>
  <c r="E386" i="31" s="1"/>
  <c r="D713" i="31"/>
  <c r="E713" i="32" l="1"/>
  <c r="E714" i="32" s="1"/>
  <c r="E715" i="32" s="1"/>
  <c r="G713" i="32"/>
  <c r="J386" i="31"/>
  <c r="K386" i="31" s="1"/>
  <c r="C387" i="31"/>
  <c r="D714" i="31"/>
  <c r="G714" i="32" l="1"/>
  <c r="G715" i="32" s="1"/>
  <c r="G716" i="32" s="1"/>
  <c r="I714" i="32"/>
  <c r="I387" i="31"/>
  <c r="E387" i="31" s="1"/>
  <c r="D715" i="31"/>
  <c r="I715" i="32" l="1"/>
  <c r="I716" i="32" s="1"/>
  <c r="I717" i="32" s="1"/>
  <c r="C715" i="32"/>
  <c r="J387" i="31"/>
  <c r="K387" i="31" s="1"/>
  <c r="C388" i="31"/>
  <c r="D716" i="31"/>
  <c r="C716" i="32" l="1"/>
  <c r="C717" i="32" s="1"/>
  <c r="C718" i="32" s="1"/>
  <c r="E716" i="32"/>
  <c r="I388" i="31"/>
  <c r="E388" i="31" s="1"/>
  <c r="D717" i="31"/>
  <c r="E717" i="32" l="1"/>
  <c r="E718" i="32" s="1"/>
  <c r="E719" i="32" s="1"/>
  <c r="G717" i="32"/>
  <c r="J388" i="31"/>
  <c r="K388" i="31" s="1"/>
  <c r="C389" i="31"/>
  <c r="D718" i="31"/>
  <c r="G718" i="32" l="1"/>
  <c r="G719" i="32" s="1"/>
  <c r="G720" i="32" s="1"/>
  <c r="I718" i="32"/>
  <c r="D719" i="31"/>
  <c r="I389" i="31"/>
  <c r="E389" i="31" s="1"/>
  <c r="I719" i="32" l="1"/>
  <c r="I720" i="32" s="1"/>
  <c r="I721" i="32" s="1"/>
  <c r="C719" i="32"/>
  <c r="J389" i="31"/>
  <c r="K389" i="31" s="1"/>
  <c r="C390" i="31"/>
  <c r="D720" i="31"/>
  <c r="C720" i="32" l="1"/>
  <c r="C721" i="32" s="1"/>
  <c r="C722" i="32" s="1"/>
  <c r="E720" i="32"/>
  <c r="I390" i="31"/>
  <c r="E390" i="31" s="1"/>
  <c r="C391" i="31" s="1"/>
  <c r="D721" i="31"/>
  <c r="E721" i="32" l="1"/>
  <c r="E722" i="32" s="1"/>
  <c r="E723" i="32" s="1"/>
  <c r="G721" i="32"/>
  <c r="I391" i="31"/>
  <c r="E391" i="31" s="1"/>
  <c r="D722" i="31"/>
  <c r="J390" i="31"/>
  <c r="K390" i="31" s="1"/>
  <c r="G722" i="32" l="1"/>
  <c r="G723" i="32" s="1"/>
  <c r="G724" i="32" s="1"/>
  <c r="I722" i="32"/>
  <c r="J391" i="31"/>
  <c r="K391" i="31" s="1"/>
  <c r="C392" i="31"/>
  <c r="D723" i="31"/>
  <c r="I723" i="32" l="1"/>
  <c r="I724" i="32" s="1"/>
  <c r="I725" i="32" s="1"/>
  <c r="C723" i="32"/>
  <c r="D724" i="31"/>
  <c r="I392" i="31"/>
  <c r="E392" i="31" s="1"/>
  <c r="C724" i="32" l="1"/>
  <c r="C725" i="32" s="1"/>
  <c r="C726" i="32" s="1"/>
  <c r="E724" i="32"/>
  <c r="J392" i="31"/>
  <c r="K392" i="31" s="1"/>
  <c r="C393" i="31"/>
  <c r="D725" i="31"/>
  <c r="E725" i="32" l="1"/>
  <c r="E726" i="32" s="1"/>
  <c r="E727" i="32" s="1"/>
  <c r="G725" i="32"/>
  <c r="D726" i="31"/>
  <c r="I393" i="31"/>
  <c r="E393" i="31" s="1"/>
  <c r="G726" i="32" l="1"/>
  <c r="G727" i="32" s="1"/>
  <c r="G728" i="32" s="1"/>
  <c r="I726" i="32"/>
  <c r="J393" i="31"/>
  <c r="K393" i="31" s="1"/>
  <c r="C394" i="31"/>
  <c r="D727" i="31"/>
  <c r="I727" i="32" l="1"/>
  <c r="I728" i="32" s="1"/>
  <c r="I729" i="32" s="1"/>
  <c r="C727" i="32"/>
  <c r="I394" i="31"/>
  <c r="E394" i="31" s="1"/>
  <c r="D728" i="31"/>
  <c r="C728" i="32" l="1"/>
  <c r="C729" i="32" s="1"/>
  <c r="C730" i="32" s="1"/>
  <c r="E728" i="32"/>
  <c r="J394" i="31"/>
  <c r="K394" i="31" s="1"/>
  <c r="C395" i="31"/>
  <c r="D729" i="31"/>
  <c r="E729" i="32" l="1"/>
  <c r="E730" i="32" s="1"/>
  <c r="E731" i="32" s="1"/>
  <c r="G729" i="32"/>
  <c r="I395" i="31"/>
  <c r="E395" i="31" s="1"/>
  <c r="C396" i="31" s="1"/>
  <c r="D730" i="31"/>
  <c r="G730" i="32" l="1"/>
  <c r="G731" i="32" s="1"/>
  <c r="G732" i="32" s="1"/>
  <c r="I730" i="32"/>
  <c r="I396" i="31"/>
  <c r="E396" i="31" s="1"/>
  <c r="D731" i="31"/>
  <c r="J395" i="31"/>
  <c r="K395" i="31" s="1"/>
  <c r="I731" i="32" l="1"/>
  <c r="I732" i="32" s="1"/>
  <c r="I733" i="32" s="1"/>
  <c r="C731" i="32"/>
  <c r="J396" i="31"/>
  <c r="K396" i="31" s="1"/>
  <c r="C397" i="31"/>
  <c r="D732" i="31"/>
  <c r="C732" i="32" l="1"/>
  <c r="C733" i="32" s="1"/>
  <c r="C734" i="32" s="1"/>
  <c r="E732" i="32"/>
  <c r="D733" i="31"/>
  <c r="I397" i="31"/>
  <c r="E397" i="31" s="1"/>
  <c r="E733" i="32" l="1"/>
  <c r="E734" i="32" s="1"/>
  <c r="E735" i="32" s="1"/>
  <c r="G733" i="32"/>
  <c r="J397" i="31"/>
  <c r="K397" i="31" s="1"/>
  <c r="C398" i="31"/>
  <c r="D734" i="31"/>
  <c r="G734" i="32" l="1"/>
  <c r="G735" i="32" s="1"/>
  <c r="G736" i="32" s="1"/>
  <c r="I734" i="32"/>
  <c r="D735" i="31"/>
  <c r="I398" i="31"/>
  <c r="E398" i="31" s="1"/>
  <c r="I735" i="32" l="1"/>
  <c r="I736" i="32" s="1"/>
  <c r="I737" i="32" s="1"/>
  <c r="C735" i="32"/>
  <c r="J398" i="31"/>
  <c r="K398" i="31" s="1"/>
  <c r="C399" i="31"/>
  <c r="D736" i="31"/>
  <c r="C736" i="32" l="1"/>
  <c r="C737" i="32" s="1"/>
  <c r="C738" i="32" s="1"/>
  <c r="E736" i="32"/>
  <c r="I399" i="31"/>
  <c r="E399" i="31" s="1"/>
  <c r="D737" i="31"/>
  <c r="E737" i="32" l="1"/>
  <c r="E738" i="32" s="1"/>
  <c r="E739" i="32" s="1"/>
  <c r="G737" i="32"/>
  <c r="J399" i="31"/>
  <c r="K399" i="31" s="1"/>
  <c r="C400" i="31"/>
  <c r="D738" i="31"/>
  <c r="G738" i="32" l="1"/>
  <c r="G739" i="32" s="1"/>
  <c r="G740" i="32" s="1"/>
  <c r="I738" i="32"/>
  <c r="I400" i="31"/>
  <c r="E400" i="31" s="1"/>
  <c r="D739" i="31"/>
  <c r="I739" i="32" l="1"/>
  <c r="I740" i="32" s="1"/>
  <c r="I741" i="32" s="1"/>
  <c r="C739" i="32"/>
  <c r="J400" i="31"/>
  <c r="K400" i="31" s="1"/>
  <c r="C401" i="31"/>
  <c r="D740" i="31"/>
  <c r="C740" i="32" l="1"/>
  <c r="C741" i="32" s="1"/>
  <c r="C742" i="32" s="1"/>
  <c r="E740" i="32"/>
  <c r="I401" i="31"/>
  <c r="E401" i="31" s="1"/>
  <c r="C402" i="31" s="1"/>
  <c r="D741" i="31"/>
  <c r="E741" i="32" l="1"/>
  <c r="E742" i="32" s="1"/>
  <c r="E743" i="32" s="1"/>
  <c r="G741" i="32"/>
  <c r="I402" i="31"/>
  <c r="E402" i="31" s="1"/>
  <c r="C403" i="31" s="1"/>
  <c r="D742" i="31"/>
  <c r="J401" i="31"/>
  <c r="K401" i="31" s="1"/>
  <c r="G742" i="32" l="1"/>
  <c r="G743" i="32" s="1"/>
  <c r="G744" i="32" s="1"/>
  <c r="I742" i="32"/>
  <c r="I403" i="31"/>
  <c r="E403" i="31" s="1"/>
  <c r="C404" i="31" s="1"/>
  <c r="D743" i="31"/>
  <c r="J402" i="31"/>
  <c r="K402" i="31" s="1"/>
  <c r="I743" i="32" l="1"/>
  <c r="I744" i="32" s="1"/>
  <c r="I745" i="32" s="1"/>
  <c r="C743" i="32"/>
  <c r="I404" i="31"/>
  <c r="E404" i="31" s="1"/>
  <c r="D744" i="31"/>
  <c r="J403" i="31"/>
  <c r="K403" i="31" s="1"/>
  <c r="C744" i="32" l="1"/>
  <c r="C745" i="32" s="1"/>
  <c r="C746" i="32" s="1"/>
  <c r="E744" i="32"/>
  <c r="J404" i="31"/>
  <c r="K404" i="31" s="1"/>
  <c r="C405" i="31"/>
  <c r="D745" i="31"/>
  <c r="E745" i="32" l="1"/>
  <c r="E746" i="32" s="1"/>
  <c r="E747" i="32" s="1"/>
  <c r="G745" i="32"/>
  <c r="D746" i="31"/>
  <c r="I405" i="31"/>
  <c r="E405" i="31" s="1"/>
  <c r="G746" i="32" l="1"/>
  <c r="G747" i="32" s="1"/>
  <c r="G748" i="32" s="1"/>
  <c r="I746" i="32"/>
  <c r="J405" i="31"/>
  <c r="K405" i="31" s="1"/>
  <c r="C406" i="31"/>
  <c r="D747" i="31"/>
  <c r="I747" i="32" l="1"/>
  <c r="I748" i="32" s="1"/>
  <c r="I749" i="32" s="1"/>
  <c r="C747" i="32"/>
  <c r="D748" i="31"/>
  <c r="I406" i="31"/>
  <c r="E406" i="31" s="1"/>
  <c r="C748" i="32" l="1"/>
  <c r="C749" i="32" s="1"/>
  <c r="C750" i="32" s="1"/>
  <c r="E748" i="32"/>
  <c r="J406" i="31"/>
  <c r="K406" i="31" s="1"/>
  <c r="C407" i="31"/>
  <c r="D749" i="31"/>
  <c r="E749" i="32" l="1"/>
  <c r="E750" i="32" s="1"/>
  <c r="E751" i="32" s="1"/>
  <c r="G749" i="32"/>
  <c r="D750" i="31"/>
  <c r="I407" i="31"/>
  <c r="E407" i="31" s="1"/>
  <c r="G750" i="32" l="1"/>
  <c r="G751" i="32" s="1"/>
  <c r="G752" i="32" s="1"/>
  <c r="I750" i="32"/>
  <c r="J407" i="31"/>
  <c r="C408" i="31"/>
  <c r="D751" i="31"/>
  <c r="I751" i="32" l="1"/>
  <c r="I752" i="32" s="1"/>
  <c r="I753" i="32" s="1"/>
  <c r="C751" i="32"/>
  <c r="D752" i="31"/>
  <c r="I408" i="31"/>
  <c r="E408" i="31" s="1"/>
  <c r="C752" i="32" l="1"/>
  <c r="C753" i="32" s="1"/>
  <c r="C754" i="32" s="1"/>
  <c r="E752" i="32"/>
  <c r="J408" i="31"/>
  <c r="C409" i="31"/>
  <c r="D753" i="31"/>
  <c r="E753" i="32" l="1"/>
  <c r="E754" i="32" s="1"/>
  <c r="E755" i="32" s="1"/>
  <c r="G753" i="32"/>
  <c r="I409" i="31"/>
  <c r="E409" i="31" s="1"/>
  <c r="D754" i="31"/>
  <c r="G754" i="32" l="1"/>
  <c r="G755" i="32" s="1"/>
  <c r="G756" i="32" s="1"/>
  <c r="I754" i="32"/>
  <c r="J409" i="31"/>
  <c r="C410" i="31"/>
  <c r="D755" i="31"/>
  <c r="I755" i="32" l="1"/>
  <c r="I756" i="32" s="1"/>
  <c r="I757" i="32" s="1"/>
  <c r="C755" i="32"/>
  <c r="D756" i="31"/>
  <c r="I410" i="31"/>
  <c r="E410" i="31" s="1"/>
  <c r="C756" i="32" l="1"/>
  <c r="C757" i="32" s="1"/>
  <c r="C758" i="32" s="1"/>
  <c r="E756" i="32"/>
  <c r="J410" i="31"/>
  <c r="C411" i="31"/>
  <c r="D757" i="31"/>
  <c r="E757" i="32" l="1"/>
  <c r="E758" i="32" s="1"/>
  <c r="E759" i="32" s="1"/>
  <c r="G757" i="32"/>
  <c r="I411" i="31"/>
  <c r="E411" i="31" s="1"/>
  <c r="D758" i="31"/>
  <c r="G758" i="32" l="1"/>
  <c r="G759" i="32" s="1"/>
  <c r="G760" i="32" s="1"/>
  <c r="I758" i="32"/>
  <c r="J411" i="31"/>
  <c r="C412" i="31"/>
  <c r="D759" i="31"/>
  <c r="I759" i="32" l="1"/>
  <c r="I760" i="32" s="1"/>
  <c r="I761" i="32" s="1"/>
  <c r="C759" i="32"/>
  <c r="D760" i="31"/>
  <c r="I412" i="31"/>
  <c r="E412" i="31" s="1"/>
  <c r="C760" i="32" l="1"/>
  <c r="C761" i="32" s="1"/>
  <c r="C762" i="32" s="1"/>
  <c r="E760" i="32"/>
  <c r="J412" i="31"/>
  <c r="C413" i="31"/>
  <c r="D761" i="31"/>
  <c r="E761" i="32" l="1"/>
  <c r="E762" i="32" s="1"/>
  <c r="E763" i="32" s="1"/>
  <c r="G761" i="32"/>
  <c r="D762" i="31"/>
  <c r="I413" i="31"/>
  <c r="E413" i="31" s="1"/>
  <c r="G762" i="32" l="1"/>
  <c r="G763" i="32" s="1"/>
  <c r="G764" i="32" s="1"/>
  <c r="I762" i="32"/>
  <c r="J413" i="31"/>
  <c r="C414" i="31"/>
  <c r="D763" i="31"/>
  <c r="I763" i="32" l="1"/>
  <c r="I764" i="32" s="1"/>
  <c r="I765" i="32" s="1"/>
  <c r="C763" i="32"/>
  <c r="D764" i="31"/>
  <c r="I414" i="31"/>
  <c r="E414" i="31" s="1"/>
  <c r="C764" i="32" l="1"/>
  <c r="C765" i="32" s="1"/>
  <c r="C766" i="32" s="1"/>
  <c r="E764" i="32"/>
  <c r="J414" i="31"/>
  <c r="C415" i="31"/>
  <c r="D765" i="31"/>
  <c r="E765" i="32" l="1"/>
  <c r="E766" i="32" s="1"/>
  <c r="E767" i="32" s="1"/>
  <c r="G765" i="32"/>
  <c r="I415" i="31"/>
  <c r="E415" i="31" s="1"/>
  <c r="D766" i="31"/>
  <c r="G766" i="32" l="1"/>
  <c r="G767" i="32" s="1"/>
  <c r="G768" i="32" s="1"/>
  <c r="I766" i="32"/>
  <c r="J415" i="31"/>
  <c r="C416" i="31"/>
  <c r="D767" i="31"/>
  <c r="I767" i="32" l="1"/>
  <c r="I768" i="32" s="1"/>
  <c r="I769" i="32" s="1"/>
  <c r="C767" i="32"/>
  <c r="D768" i="31"/>
  <c r="I416" i="31"/>
  <c r="E416" i="31" s="1"/>
  <c r="C768" i="32" l="1"/>
  <c r="C769" i="32" s="1"/>
  <c r="C770" i="32" s="1"/>
  <c r="E768" i="32"/>
  <c r="J416" i="31"/>
  <c r="C417" i="31"/>
  <c r="D769" i="31"/>
  <c r="E769" i="32" l="1"/>
  <c r="E770" i="32" s="1"/>
  <c r="E771" i="32" s="1"/>
  <c r="G769" i="32"/>
  <c r="D770" i="31"/>
  <c r="I417" i="31"/>
  <c r="E417" i="31" s="1"/>
  <c r="G770" i="32" l="1"/>
  <c r="G771" i="32" s="1"/>
  <c r="G772" i="32" s="1"/>
  <c r="I770" i="32"/>
  <c r="J417" i="31"/>
  <c r="C418" i="31"/>
  <c r="D771" i="31"/>
  <c r="I771" i="32" l="1"/>
  <c r="I772" i="32" s="1"/>
  <c r="I773" i="32" s="1"/>
  <c r="C771" i="32"/>
  <c r="D772" i="31"/>
  <c r="I418" i="31"/>
  <c r="E418" i="31" s="1"/>
  <c r="C772" i="32" l="1"/>
  <c r="C773" i="32" s="1"/>
  <c r="C774" i="32" s="1"/>
  <c r="E772" i="32"/>
  <c r="J418" i="31"/>
  <c r="C419" i="31"/>
  <c r="D773" i="31"/>
  <c r="E773" i="32" l="1"/>
  <c r="E774" i="32" s="1"/>
  <c r="E775" i="32" s="1"/>
  <c r="G773" i="32"/>
  <c r="D774" i="31"/>
  <c r="I419" i="31"/>
  <c r="E419" i="31" s="1"/>
  <c r="G774" i="32" l="1"/>
  <c r="G775" i="32" s="1"/>
  <c r="G776" i="32" s="1"/>
  <c r="I774" i="32"/>
  <c r="J419" i="31"/>
  <c r="C420" i="31"/>
  <c r="D775" i="31"/>
  <c r="I775" i="32" l="1"/>
  <c r="I776" i="32" s="1"/>
  <c r="I777" i="32" s="1"/>
  <c r="C775" i="32"/>
  <c r="D776" i="31"/>
  <c r="I420" i="31"/>
  <c r="E420" i="31" s="1"/>
  <c r="C776" i="32" l="1"/>
  <c r="C777" i="32" s="1"/>
  <c r="C778" i="32" s="1"/>
  <c r="E776" i="32"/>
  <c r="J420" i="31"/>
  <c r="C421" i="31"/>
  <c r="D777" i="31"/>
  <c r="E777" i="32" l="1"/>
  <c r="E778" i="32" s="1"/>
  <c r="E779" i="32" s="1"/>
  <c r="G777" i="32"/>
  <c r="D778" i="31"/>
  <c r="I421" i="31"/>
  <c r="E421" i="31" s="1"/>
  <c r="G778" i="32" l="1"/>
  <c r="G779" i="32" s="1"/>
  <c r="G780" i="32" s="1"/>
  <c r="I778" i="32"/>
  <c r="J421" i="31"/>
  <c r="C422" i="31"/>
  <c r="D779" i="31"/>
  <c r="I779" i="32" l="1"/>
  <c r="I780" i="32" s="1"/>
  <c r="I781" i="32" s="1"/>
  <c r="C779" i="32"/>
  <c r="D780" i="31"/>
  <c r="I422" i="31"/>
  <c r="E422" i="31" s="1"/>
  <c r="C780" i="32" l="1"/>
  <c r="C781" i="32" s="1"/>
  <c r="C782" i="32" s="1"/>
  <c r="E780" i="32"/>
  <c r="J422" i="31"/>
  <c r="C423" i="31"/>
  <c r="D781" i="31"/>
  <c r="E781" i="32" l="1"/>
  <c r="E782" i="32" s="1"/>
  <c r="E783" i="32" s="1"/>
  <c r="G781" i="32"/>
  <c r="D782" i="31"/>
  <c r="I423" i="31"/>
  <c r="E423" i="31" s="1"/>
  <c r="G782" i="32" l="1"/>
  <c r="G783" i="32" s="1"/>
  <c r="G784" i="32" s="1"/>
  <c r="I782" i="32"/>
  <c r="J423" i="31"/>
  <c r="C424" i="31"/>
  <c r="D783" i="31"/>
  <c r="I783" i="32" l="1"/>
  <c r="I784" i="32" s="1"/>
  <c r="I785" i="32" s="1"/>
  <c r="C783" i="32"/>
  <c r="D784" i="31"/>
  <c r="I424" i="31"/>
  <c r="E424" i="31" s="1"/>
  <c r="C784" i="32" l="1"/>
  <c r="C785" i="32" s="1"/>
  <c r="C786" i="32" s="1"/>
  <c r="E784" i="32"/>
  <c r="J424" i="31"/>
  <c r="C425" i="31"/>
  <c r="D785" i="31"/>
  <c r="E785" i="32" l="1"/>
  <c r="E786" i="32" s="1"/>
  <c r="E787" i="32" s="1"/>
  <c r="G785" i="32"/>
  <c r="I425" i="31"/>
  <c r="E425" i="31" s="1"/>
  <c r="D786" i="31"/>
  <c r="G786" i="32" l="1"/>
  <c r="G787" i="32" s="1"/>
  <c r="G788" i="32" s="1"/>
  <c r="I786" i="32"/>
  <c r="J425" i="31"/>
  <c r="C426" i="31"/>
  <c r="D787" i="31"/>
  <c r="I787" i="32" l="1"/>
  <c r="I788" i="32" s="1"/>
  <c r="I789" i="32" s="1"/>
  <c r="C787" i="32"/>
  <c r="I426" i="31"/>
  <c r="E426" i="31" s="1"/>
  <c r="C427" i="31" s="1"/>
  <c r="D788" i="31"/>
  <c r="C788" i="32" l="1"/>
  <c r="C789" i="32" s="1"/>
  <c r="C790" i="32" s="1"/>
  <c r="E788" i="32"/>
  <c r="I427" i="31"/>
  <c r="E427" i="31" s="1"/>
  <c r="J426" i="31"/>
  <c r="D789" i="31"/>
  <c r="E789" i="32" l="1"/>
  <c r="E790" i="32" s="1"/>
  <c r="E791" i="32" s="1"/>
  <c r="G789" i="32"/>
  <c r="J427" i="31"/>
  <c r="D790" i="31"/>
  <c r="C428" i="31"/>
  <c r="G790" i="32" l="1"/>
  <c r="G791" i="32" s="1"/>
  <c r="G792" i="32" s="1"/>
  <c r="I790" i="32"/>
  <c r="D791" i="31"/>
  <c r="I428" i="31"/>
  <c r="E428" i="31" s="1"/>
  <c r="I791" i="32" l="1"/>
  <c r="I792" i="32" s="1"/>
  <c r="I793" i="32" s="1"/>
  <c r="C791" i="32"/>
  <c r="J428" i="31"/>
  <c r="C429" i="31"/>
  <c r="D792" i="31"/>
  <c r="C792" i="32" l="1"/>
  <c r="C793" i="32" s="1"/>
  <c r="C794" i="32" s="1"/>
  <c r="E792" i="32"/>
  <c r="D793" i="31"/>
  <c r="I429" i="31"/>
  <c r="E429" i="31" s="1"/>
  <c r="E793" i="32" l="1"/>
  <c r="E794" i="32" s="1"/>
  <c r="E795" i="32" s="1"/>
  <c r="G793" i="32"/>
  <c r="J429" i="31"/>
  <c r="C430" i="31"/>
  <c r="D794" i="31"/>
  <c r="G794" i="32" l="1"/>
  <c r="G795" i="32" s="1"/>
  <c r="G796" i="32" s="1"/>
  <c r="I794" i="32"/>
  <c r="D795" i="31"/>
  <c r="I430" i="31"/>
  <c r="E430" i="31" s="1"/>
  <c r="I795" i="32" l="1"/>
  <c r="I796" i="32" s="1"/>
  <c r="I797" i="32" s="1"/>
  <c r="C795" i="32"/>
  <c r="J430" i="31"/>
  <c r="C431" i="31"/>
  <c r="D796" i="31"/>
  <c r="C796" i="32" l="1"/>
  <c r="C797" i="32" s="1"/>
  <c r="C798" i="32" s="1"/>
  <c r="E796" i="32"/>
  <c r="I431" i="31"/>
  <c r="E431" i="31" s="1"/>
  <c r="D797" i="31"/>
  <c r="E797" i="32" l="1"/>
  <c r="E798" i="32" s="1"/>
  <c r="E799" i="32" s="1"/>
  <c r="G797" i="32"/>
  <c r="J431" i="31"/>
  <c r="C432" i="31"/>
  <c r="D798" i="31"/>
  <c r="G798" i="32" l="1"/>
  <c r="G799" i="32" s="1"/>
  <c r="G800" i="32" s="1"/>
  <c r="I798" i="32"/>
  <c r="D799" i="31"/>
  <c r="I432" i="31"/>
  <c r="E432" i="31" s="1"/>
  <c r="I799" i="32" l="1"/>
  <c r="I800" i="32" s="1"/>
  <c r="I801" i="32" s="1"/>
  <c r="C799" i="32"/>
  <c r="J432" i="31"/>
  <c r="C433" i="31"/>
  <c r="D800" i="31"/>
  <c r="C800" i="32" l="1"/>
  <c r="C801" i="32" s="1"/>
  <c r="C802" i="32" s="1"/>
  <c r="E800" i="32"/>
  <c r="D801" i="31"/>
  <c r="I433" i="31"/>
  <c r="E433" i="31" s="1"/>
  <c r="E801" i="32" l="1"/>
  <c r="E802" i="32" s="1"/>
  <c r="E803" i="32" s="1"/>
  <c r="G801" i="32"/>
  <c r="J433" i="31"/>
  <c r="C434" i="31"/>
  <c r="D802" i="31"/>
  <c r="G802" i="32" l="1"/>
  <c r="G803" i="32" s="1"/>
  <c r="G804" i="32" s="1"/>
  <c r="I802" i="32"/>
  <c r="I434" i="31"/>
  <c r="E434" i="31" s="1"/>
  <c r="D803" i="31"/>
  <c r="I803" i="32" l="1"/>
  <c r="I804" i="32" s="1"/>
  <c r="I805" i="32" s="1"/>
  <c r="C803" i="32"/>
  <c r="J434" i="31"/>
  <c r="C435" i="31"/>
  <c r="D804" i="31"/>
  <c r="C804" i="32" l="1"/>
  <c r="C805" i="32" s="1"/>
  <c r="C806" i="32" s="1"/>
  <c r="E804" i="32"/>
  <c r="I435" i="31"/>
  <c r="E435" i="31" s="1"/>
  <c r="D805" i="31"/>
  <c r="E805" i="32" l="1"/>
  <c r="E806" i="32" s="1"/>
  <c r="E807" i="32" s="1"/>
  <c r="G805" i="32"/>
  <c r="J435" i="31"/>
  <c r="C436" i="31"/>
  <c r="D806" i="31"/>
  <c r="G806" i="32" l="1"/>
  <c r="G807" i="32" s="1"/>
  <c r="G808" i="32" s="1"/>
  <c r="I806" i="32"/>
  <c r="I436" i="31"/>
  <c r="E436" i="31" s="1"/>
  <c r="C437" i="31" s="1"/>
  <c r="D807" i="31"/>
  <c r="I807" i="32" l="1"/>
  <c r="I808" i="32" s="1"/>
  <c r="I809" i="32" s="1"/>
  <c r="C807" i="32"/>
  <c r="I437" i="31"/>
  <c r="E437" i="31" s="1"/>
  <c r="J437" i="31" s="1"/>
  <c r="J436" i="31"/>
  <c r="D808" i="31"/>
  <c r="C808" i="32" l="1"/>
  <c r="C809" i="32" s="1"/>
  <c r="C810" i="32" s="1"/>
  <c r="E808" i="32"/>
  <c r="D809" i="31"/>
  <c r="C438" i="31"/>
  <c r="E809" i="32" l="1"/>
  <c r="E810" i="32" s="1"/>
  <c r="E811" i="32" s="1"/>
  <c r="G809" i="32"/>
  <c r="D810" i="31"/>
  <c r="I438" i="31"/>
  <c r="E438" i="31" s="1"/>
  <c r="G810" i="32" l="1"/>
  <c r="G811" i="32" s="1"/>
  <c r="G812" i="32" s="1"/>
  <c r="I810" i="32"/>
  <c r="J438" i="31"/>
  <c r="C439" i="31"/>
  <c r="D811" i="31"/>
  <c r="I811" i="32" l="1"/>
  <c r="I812" i="32" s="1"/>
  <c r="I813" i="32" s="1"/>
  <c r="C811" i="32"/>
  <c r="D812" i="31"/>
  <c r="I439" i="31"/>
  <c r="E439" i="31" s="1"/>
  <c r="C812" i="32" l="1"/>
  <c r="C813" i="32" s="1"/>
  <c r="C814" i="32" s="1"/>
  <c r="E812" i="32"/>
  <c r="J439" i="31"/>
  <c r="C440" i="31"/>
  <c r="D813" i="31"/>
  <c r="E813" i="32" l="1"/>
  <c r="E814" i="32" s="1"/>
  <c r="E815" i="32" s="1"/>
  <c r="G813" i="32"/>
  <c r="I440" i="31"/>
  <c r="E440" i="31" s="1"/>
  <c r="D814" i="31"/>
  <c r="G814" i="32" l="1"/>
  <c r="G815" i="32" s="1"/>
  <c r="G816" i="32" s="1"/>
  <c r="I814" i="32"/>
  <c r="J440" i="31"/>
  <c r="C441" i="31"/>
  <c r="D815" i="31"/>
  <c r="I815" i="32" l="1"/>
  <c r="I816" i="32" s="1"/>
  <c r="I817" i="32" s="1"/>
  <c r="C815" i="32"/>
  <c r="I441" i="31"/>
  <c r="E441" i="31" s="1"/>
  <c r="C442" i="31" s="1"/>
  <c r="D816" i="31"/>
  <c r="C816" i="32" l="1"/>
  <c r="C817" i="32" s="1"/>
  <c r="C818" i="32" s="1"/>
  <c r="E816" i="32"/>
  <c r="I442" i="31"/>
  <c r="E442" i="31" s="1"/>
  <c r="C443" i="31" s="1"/>
  <c r="J441" i="31"/>
  <c r="D817" i="31"/>
  <c r="E817" i="32" l="1"/>
  <c r="E818" i="32" s="1"/>
  <c r="E819" i="32" s="1"/>
  <c r="G817" i="32"/>
  <c r="I443" i="31"/>
  <c r="E443" i="31" s="1"/>
  <c r="J442" i="31"/>
  <c r="D818" i="31"/>
  <c r="G818" i="32" l="1"/>
  <c r="G819" i="32" s="1"/>
  <c r="G820" i="32" s="1"/>
  <c r="I818" i="32"/>
  <c r="C444" i="31"/>
  <c r="J443" i="31"/>
  <c r="D819" i="31"/>
  <c r="I819" i="32" l="1"/>
  <c r="I820" i="32" s="1"/>
  <c r="I821" i="32" s="1"/>
  <c r="C819" i="32"/>
  <c r="I444" i="31"/>
  <c r="E444" i="31" s="1"/>
  <c r="D820" i="31"/>
  <c r="C820" i="32" l="1"/>
  <c r="C821" i="32" s="1"/>
  <c r="C822" i="32" s="1"/>
  <c r="E820" i="32"/>
  <c r="J444" i="31"/>
  <c r="C445" i="31"/>
  <c r="D821" i="31"/>
  <c r="E821" i="32" l="1"/>
  <c r="E822" i="32" s="1"/>
  <c r="E823" i="32" s="1"/>
  <c r="G821" i="32"/>
  <c r="D822" i="31"/>
  <c r="I445" i="31"/>
  <c r="E445" i="31" s="1"/>
  <c r="G822" i="32" l="1"/>
  <c r="G823" i="32" s="1"/>
  <c r="G824" i="32" s="1"/>
  <c r="I822" i="32"/>
  <c r="J445" i="31"/>
  <c r="C446" i="31"/>
  <c r="D823" i="31"/>
  <c r="I823" i="32" l="1"/>
  <c r="I824" i="32" s="1"/>
  <c r="I825" i="32" s="1"/>
  <c r="C823" i="32"/>
  <c r="I446" i="31"/>
  <c r="E446" i="31" s="1"/>
  <c r="D824" i="31"/>
  <c r="C824" i="32" l="1"/>
  <c r="C825" i="32" s="1"/>
  <c r="C826" i="32" s="1"/>
  <c r="E824" i="32"/>
  <c r="J446" i="31"/>
  <c r="C447" i="31"/>
  <c r="D825" i="31"/>
  <c r="E825" i="32" l="1"/>
  <c r="E826" i="32" s="1"/>
  <c r="E827" i="32" s="1"/>
  <c r="G825" i="32"/>
  <c r="I447" i="31"/>
  <c r="E447" i="31" s="1"/>
  <c r="D826" i="31"/>
  <c r="G826" i="32" l="1"/>
  <c r="G827" i="32" s="1"/>
  <c r="G828" i="32" s="1"/>
  <c r="I826" i="32"/>
  <c r="J447" i="31"/>
  <c r="C448" i="31"/>
  <c r="D827" i="31"/>
  <c r="I827" i="32" l="1"/>
  <c r="I828" i="32" s="1"/>
  <c r="I829" i="32" s="1"/>
  <c r="C827" i="32"/>
  <c r="I448" i="31"/>
  <c r="E448" i="31" s="1"/>
  <c r="C449" i="31" s="1"/>
  <c r="D828" i="31"/>
  <c r="C828" i="32" l="1"/>
  <c r="C829" i="32" s="1"/>
  <c r="C830" i="32" s="1"/>
  <c r="E828" i="32"/>
  <c r="I449" i="31"/>
  <c r="E449" i="31" s="1"/>
  <c r="C450" i="31" s="1"/>
  <c r="J448" i="31"/>
  <c r="D829" i="31"/>
  <c r="E829" i="32" l="1"/>
  <c r="E830" i="32" s="1"/>
  <c r="E831" i="32" s="1"/>
  <c r="G829" i="32"/>
  <c r="I450" i="31"/>
  <c r="E450" i="31" s="1"/>
  <c r="C451" i="31" s="1"/>
  <c r="J449" i="31"/>
  <c r="D830" i="31"/>
  <c r="G830" i="32" l="1"/>
  <c r="G831" i="32" s="1"/>
  <c r="G832" i="32" s="1"/>
  <c r="I830" i="32"/>
  <c r="I451" i="31"/>
  <c r="E451" i="31" s="1"/>
  <c r="J450" i="31"/>
  <c r="D831" i="31"/>
  <c r="I831" i="32" l="1"/>
  <c r="I832" i="32" s="1"/>
  <c r="I833" i="32" s="1"/>
  <c r="C831" i="32"/>
  <c r="J451" i="31"/>
  <c r="D832" i="31"/>
  <c r="C452" i="31"/>
  <c r="C832" i="32" l="1"/>
  <c r="C833" i="32" s="1"/>
  <c r="C834" i="32" s="1"/>
  <c r="E832" i="32"/>
  <c r="D833" i="31"/>
  <c r="I452" i="31"/>
  <c r="E452" i="31" s="1"/>
  <c r="E833" i="32" l="1"/>
  <c r="E834" i="32" s="1"/>
  <c r="E835" i="32" s="1"/>
  <c r="G833" i="32"/>
  <c r="J452" i="31"/>
  <c r="C453" i="31"/>
  <c r="D834" i="31"/>
  <c r="G834" i="32" l="1"/>
  <c r="G835" i="32" s="1"/>
  <c r="G836" i="32" s="1"/>
  <c r="I834" i="32"/>
  <c r="I453" i="31"/>
  <c r="E453" i="31" s="1"/>
  <c r="C454" i="31" s="1"/>
  <c r="D835" i="31"/>
  <c r="I835" i="32" l="1"/>
  <c r="I836" i="32" s="1"/>
  <c r="I837" i="32" s="1"/>
  <c r="C835" i="32"/>
  <c r="I454" i="31"/>
  <c r="E454" i="31" s="1"/>
  <c r="C455" i="31" s="1"/>
  <c r="J453" i="31"/>
  <c r="D836" i="31"/>
  <c r="C836" i="32" l="1"/>
  <c r="C837" i="32" s="1"/>
  <c r="C838" i="32" s="1"/>
  <c r="E836" i="32"/>
  <c r="I455" i="31"/>
  <c r="E455" i="31" s="1"/>
  <c r="C456" i="31" s="1"/>
  <c r="J454" i="31"/>
  <c r="D837" i="31"/>
  <c r="E837" i="32" l="1"/>
  <c r="E838" i="32" s="1"/>
  <c r="E839" i="32" s="1"/>
  <c r="G837" i="32"/>
  <c r="I456" i="31"/>
  <c r="E456" i="31" s="1"/>
  <c r="D838" i="31"/>
  <c r="J455" i="31"/>
  <c r="G838" i="32" l="1"/>
  <c r="G839" i="32" s="1"/>
  <c r="G840" i="32" s="1"/>
  <c r="I838" i="32"/>
  <c r="C457" i="31"/>
  <c r="J456" i="31"/>
  <c r="D839" i="31"/>
  <c r="I839" i="32" l="1"/>
  <c r="I840" i="32" s="1"/>
  <c r="I841" i="32" s="1"/>
  <c r="C839" i="32"/>
  <c r="D840" i="31"/>
  <c r="I457" i="31"/>
  <c r="E457" i="31" s="1"/>
  <c r="C840" i="32" l="1"/>
  <c r="C841" i="32" s="1"/>
  <c r="C842" i="32" s="1"/>
  <c r="E840" i="32"/>
  <c r="J457" i="31"/>
  <c r="C458" i="31"/>
  <c r="D841" i="31"/>
  <c r="E841" i="32" l="1"/>
  <c r="E842" i="32" s="1"/>
  <c r="E843" i="32" s="1"/>
  <c r="G841" i="32"/>
  <c r="I458" i="31"/>
  <c r="E458" i="31" s="1"/>
  <c r="D842" i="31"/>
  <c r="G842" i="32" l="1"/>
  <c r="G843" i="32" s="1"/>
  <c r="G844" i="32" s="1"/>
  <c r="I842" i="32"/>
  <c r="J458" i="31"/>
  <c r="C459" i="31"/>
  <c r="D843" i="31"/>
  <c r="I843" i="32" l="1"/>
  <c r="I844" i="32" s="1"/>
  <c r="I845" i="32" s="1"/>
  <c r="C843" i="32"/>
  <c r="D844" i="31"/>
  <c r="I459" i="31"/>
  <c r="E459" i="31" s="1"/>
  <c r="C844" i="32" l="1"/>
  <c r="C845" i="32" s="1"/>
  <c r="C846" i="32" s="1"/>
  <c r="E844" i="32"/>
  <c r="J459" i="31"/>
  <c r="D845" i="31"/>
  <c r="C460" i="31"/>
  <c r="E845" i="32" l="1"/>
  <c r="E846" i="32" s="1"/>
  <c r="E847" i="32" s="1"/>
  <c r="G845" i="32"/>
  <c r="D846" i="31"/>
  <c r="I460" i="31"/>
  <c r="E460" i="31" s="1"/>
  <c r="G846" i="32" l="1"/>
  <c r="G847" i="32" s="1"/>
  <c r="G848" i="32" s="1"/>
  <c r="I846" i="32"/>
  <c r="J460" i="31"/>
  <c r="C461" i="31"/>
  <c r="D847" i="31"/>
  <c r="I847" i="32" l="1"/>
  <c r="I848" i="32" s="1"/>
  <c r="I849" i="32" s="1"/>
  <c r="C847" i="32"/>
  <c r="I461" i="31"/>
  <c r="E461" i="31" s="1"/>
  <c r="C462" i="31" s="1"/>
  <c r="D848" i="31"/>
  <c r="C848" i="32" l="1"/>
  <c r="C849" i="32" s="1"/>
  <c r="C850" i="32" s="1"/>
  <c r="E848" i="32"/>
  <c r="I462" i="31"/>
  <c r="E462" i="31" s="1"/>
  <c r="C463" i="31" s="1"/>
  <c r="D849" i="31"/>
  <c r="J461" i="31"/>
  <c r="E849" i="32" l="1"/>
  <c r="E850" i="32" s="1"/>
  <c r="E851" i="32" s="1"/>
  <c r="G849" i="32"/>
  <c r="I463" i="31"/>
  <c r="E463" i="31" s="1"/>
  <c r="C464" i="31" s="1"/>
  <c r="D850" i="31"/>
  <c r="J462" i="31"/>
  <c r="G850" i="32" l="1"/>
  <c r="G851" i="32" s="1"/>
  <c r="G852" i="32" s="1"/>
  <c r="I850" i="32"/>
  <c r="I464" i="31"/>
  <c r="E464" i="31" s="1"/>
  <c r="D851" i="31"/>
  <c r="J463" i="31"/>
  <c r="I851" i="32" l="1"/>
  <c r="I852" i="32" s="1"/>
  <c r="I853" i="32" s="1"/>
  <c r="C851" i="32"/>
  <c r="C465" i="31"/>
  <c r="J464" i="31"/>
  <c r="D852" i="31"/>
  <c r="C852" i="32" l="1"/>
  <c r="C853" i="32" s="1"/>
  <c r="C854" i="32" s="1"/>
  <c r="E852" i="32"/>
  <c r="D853" i="31"/>
  <c r="I465" i="31"/>
  <c r="E465" i="31" s="1"/>
  <c r="E853" i="32" l="1"/>
  <c r="E854" i="32" s="1"/>
  <c r="E855" i="32" s="1"/>
  <c r="G853" i="32"/>
  <c r="J465" i="31"/>
  <c r="C466" i="31"/>
  <c r="D854" i="31"/>
  <c r="G854" i="32" l="1"/>
  <c r="G855" i="32" s="1"/>
  <c r="G856" i="32" s="1"/>
  <c r="I854" i="32"/>
  <c r="I466" i="31"/>
  <c r="E466" i="31" s="1"/>
  <c r="D855" i="31"/>
  <c r="I855" i="32" l="1"/>
  <c r="I856" i="32" s="1"/>
  <c r="I857" i="32" s="1"/>
  <c r="C855" i="32"/>
  <c r="J466" i="31"/>
  <c r="D856" i="31"/>
  <c r="C467" i="31"/>
  <c r="C856" i="32" l="1"/>
  <c r="C857" i="32" s="1"/>
  <c r="C858" i="32" s="1"/>
  <c r="E856" i="32"/>
  <c r="D857" i="31"/>
  <c r="I467" i="31"/>
  <c r="E467" i="31" s="1"/>
  <c r="E857" i="32" l="1"/>
  <c r="E858" i="32" s="1"/>
  <c r="E859" i="32" s="1"/>
  <c r="G857" i="32"/>
  <c r="J467" i="31"/>
  <c r="C468" i="31"/>
  <c r="D858" i="31"/>
  <c r="G858" i="32" l="1"/>
  <c r="G859" i="32" s="1"/>
  <c r="G860" i="32" s="1"/>
  <c r="I858" i="32"/>
  <c r="D859" i="31"/>
  <c r="I468" i="31"/>
  <c r="E468" i="31" s="1"/>
  <c r="I859" i="32" l="1"/>
  <c r="I860" i="32" s="1"/>
  <c r="I861" i="32" s="1"/>
  <c r="C859" i="32"/>
  <c r="J468" i="31"/>
  <c r="C469" i="31"/>
  <c r="D860" i="31"/>
  <c r="C860" i="32" l="1"/>
  <c r="C861" i="32" s="1"/>
  <c r="C862" i="32" s="1"/>
  <c r="E860" i="32"/>
  <c r="I469" i="31"/>
  <c r="E469" i="31" s="1"/>
  <c r="C470" i="31" s="1"/>
  <c r="D861" i="31"/>
  <c r="E861" i="32" l="1"/>
  <c r="E862" i="32" s="1"/>
  <c r="E863" i="32" s="1"/>
  <c r="G861" i="32"/>
  <c r="I470" i="31"/>
  <c r="E470" i="31" s="1"/>
  <c r="C471" i="31" s="1"/>
  <c r="D862" i="31"/>
  <c r="J469" i="31"/>
  <c r="G862" i="32" l="1"/>
  <c r="G863" i="32" s="1"/>
  <c r="G864" i="32" s="1"/>
  <c r="I862" i="32"/>
  <c r="I471" i="31"/>
  <c r="E471" i="31" s="1"/>
  <c r="D863" i="31"/>
  <c r="J470" i="31"/>
  <c r="I863" i="32" l="1"/>
  <c r="I864" i="32" s="1"/>
  <c r="I865" i="32" s="1"/>
  <c r="C863" i="32"/>
  <c r="J471" i="31"/>
  <c r="C472" i="31"/>
  <c r="D864" i="31"/>
  <c r="C864" i="32" l="1"/>
  <c r="C865" i="32" s="1"/>
  <c r="C866" i="32" s="1"/>
  <c r="E864" i="32"/>
  <c r="I472" i="31"/>
  <c r="E472" i="31" s="1"/>
  <c r="D865" i="31"/>
  <c r="E865" i="32" l="1"/>
  <c r="E866" i="32" s="1"/>
  <c r="E867" i="32" s="1"/>
  <c r="G865" i="32"/>
  <c r="J472" i="31"/>
  <c r="C473" i="31"/>
  <c r="D866" i="31"/>
  <c r="G866" i="32" l="1"/>
  <c r="G867" i="32" s="1"/>
  <c r="G868" i="32" s="1"/>
  <c r="I866" i="32"/>
  <c r="I473" i="31"/>
  <c r="E473" i="31" s="1"/>
  <c r="C474" i="31" s="1"/>
  <c r="D867" i="31"/>
  <c r="I867" i="32" l="1"/>
  <c r="I868" i="32" s="1"/>
  <c r="I869" i="32" s="1"/>
  <c r="C867" i="32"/>
  <c r="I474" i="31"/>
  <c r="E474" i="31" s="1"/>
  <c r="C475" i="31" s="1"/>
  <c r="D868" i="31"/>
  <c r="J473" i="31"/>
  <c r="C868" i="32" l="1"/>
  <c r="C869" i="32" s="1"/>
  <c r="C870" i="32" s="1"/>
  <c r="E868" i="32"/>
  <c r="I475" i="31"/>
  <c r="E475" i="31" s="1"/>
  <c r="C476" i="31" s="1"/>
  <c r="D869" i="31"/>
  <c r="J474" i="31"/>
  <c r="E869" i="32" l="1"/>
  <c r="E870" i="32" s="1"/>
  <c r="E871" i="32" s="1"/>
  <c r="G869" i="32"/>
  <c r="I476" i="31"/>
  <c r="E476" i="31" s="1"/>
  <c r="C477" i="31" s="1"/>
  <c r="J475" i="31"/>
  <c r="D870" i="31"/>
  <c r="G870" i="32" l="1"/>
  <c r="G871" i="32" s="1"/>
  <c r="G872" i="32" s="1"/>
  <c r="I870" i="32"/>
  <c r="I477" i="31"/>
  <c r="E477" i="31" s="1"/>
  <c r="D871" i="31"/>
  <c r="J476" i="31"/>
  <c r="I871" i="32" l="1"/>
  <c r="I872" i="32" s="1"/>
  <c r="I873" i="32" s="1"/>
  <c r="C871" i="32"/>
  <c r="C478" i="31"/>
  <c r="J477" i="31"/>
  <c r="D872" i="31"/>
  <c r="C872" i="32" l="1"/>
  <c r="C873" i="32" s="1"/>
  <c r="C874" i="32" s="1"/>
  <c r="E872" i="32"/>
  <c r="D873" i="31"/>
  <c r="I478" i="31"/>
  <c r="E478" i="31" s="1"/>
  <c r="C479" i="31" s="1"/>
  <c r="E873" i="32" l="1"/>
  <c r="E874" i="32" s="1"/>
  <c r="E875" i="32" s="1"/>
  <c r="G873" i="32"/>
  <c r="I479" i="31"/>
  <c r="E479" i="31" s="1"/>
  <c r="J478" i="31"/>
  <c r="D874" i="31"/>
  <c r="G874" i="32" l="1"/>
  <c r="G875" i="32" s="1"/>
  <c r="G876" i="32" s="1"/>
  <c r="I874" i="32"/>
  <c r="C480" i="31"/>
  <c r="J479" i="31"/>
  <c r="D875" i="31"/>
  <c r="I875" i="32" l="1"/>
  <c r="I876" i="32" s="1"/>
  <c r="I877" i="32" s="1"/>
  <c r="C875" i="32"/>
  <c r="D876" i="31"/>
  <c r="I480" i="31"/>
  <c r="E480" i="31" s="1"/>
  <c r="C876" i="32" l="1"/>
  <c r="C877" i="32" s="1"/>
  <c r="C878" i="32" s="1"/>
  <c r="E876" i="32"/>
  <c r="J480" i="31"/>
  <c r="C481" i="31"/>
  <c r="D877" i="31"/>
  <c r="E877" i="32" l="1"/>
  <c r="E878" i="32" s="1"/>
  <c r="E879" i="32" s="1"/>
  <c r="G877" i="32"/>
  <c r="I481" i="31"/>
  <c r="E481" i="31" s="1"/>
  <c r="D878" i="31"/>
  <c r="G878" i="32" l="1"/>
  <c r="G879" i="32" s="1"/>
  <c r="G880" i="32" s="1"/>
  <c r="I878" i="32"/>
  <c r="J481" i="31"/>
  <c r="C482" i="31"/>
  <c r="D879" i="31"/>
  <c r="I879" i="32" l="1"/>
  <c r="I880" i="32" s="1"/>
  <c r="I881" i="32" s="1"/>
  <c r="C879" i="32"/>
  <c r="I482" i="31"/>
  <c r="E482" i="31" s="1"/>
  <c r="D880" i="31"/>
  <c r="C880" i="32" l="1"/>
  <c r="C881" i="32" s="1"/>
  <c r="C882" i="32" s="1"/>
  <c r="E880" i="32"/>
  <c r="J482" i="31"/>
  <c r="C483" i="31"/>
  <c r="D881" i="31"/>
  <c r="E881" i="32" l="1"/>
  <c r="E882" i="32" s="1"/>
  <c r="E883" i="32" s="1"/>
  <c r="G881" i="32"/>
  <c r="D882" i="31"/>
  <c r="I483" i="31"/>
  <c r="E483" i="31" s="1"/>
  <c r="G882" i="32" l="1"/>
  <c r="G883" i="32" s="1"/>
  <c r="G884" i="32" s="1"/>
  <c r="I882" i="32"/>
  <c r="J483" i="31"/>
  <c r="C484" i="31"/>
  <c r="D883" i="31"/>
  <c r="I883" i="32" l="1"/>
  <c r="I884" i="32" s="1"/>
  <c r="I885" i="32" s="1"/>
  <c r="C883" i="32"/>
  <c r="D884" i="31"/>
  <c r="I484" i="31"/>
  <c r="E484" i="31" s="1"/>
  <c r="C884" i="32" l="1"/>
  <c r="C885" i="32" s="1"/>
  <c r="C886" i="32" s="1"/>
  <c r="E884" i="32"/>
  <c r="J484" i="31"/>
  <c r="C485" i="31"/>
  <c r="D885" i="31"/>
  <c r="E885" i="32" l="1"/>
  <c r="E886" i="32" s="1"/>
  <c r="E887" i="32" s="1"/>
  <c r="G885" i="32"/>
  <c r="I485" i="31"/>
  <c r="E485" i="31" s="1"/>
  <c r="D886" i="31"/>
  <c r="G886" i="32" l="1"/>
  <c r="G887" i="32" s="1"/>
  <c r="G888" i="32" s="1"/>
  <c r="I886" i="32"/>
  <c r="J485" i="31"/>
  <c r="C486" i="31"/>
  <c r="D887" i="31"/>
  <c r="I887" i="32" l="1"/>
  <c r="I888" i="32" s="1"/>
  <c r="I889" i="32" s="1"/>
  <c r="C887" i="32"/>
  <c r="D888" i="31"/>
  <c r="I486" i="31"/>
  <c r="E486" i="31" s="1"/>
  <c r="C888" i="32" l="1"/>
  <c r="C889" i="32" s="1"/>
  <c r="C890" i="32" s="1"/>
  <c r="E888" i="32"/>
  <c r="J486" i="31"/>
  <c r="C487" i="31"/>
  <c r="D889" i="31"/>
  <c r="E889" i="32" l="1"/>
  <c r="E890" i="32" s="1"/>
  <c r="E891" i="32" s="1"/>
  <c r="G889" i="32"/>
  <c r="D890" i="31"/>
  <c r="I487" i="31"/>
  <c r="E487" i="31" s="1"/>
  <c r="C488" i="31" s="1"/>
  <c r="G890" i="32" l="1"/>
  <c r="G891" i="32" s="1"/>
  <c r="G892" i="32" s="1"/>
  <c r="I890" i="32"/>
  <c r="I488" i="31"/>
  <c r="E488" i="31" s="1"/>
  <c r="J487" i="31"/>
  <c r="D891" i="31"/>
  <c r="I891" i="32" l="1"/>
  <c r="I892" i="32" s="1"/>
  <c r="I893" i="32" s="1"/>
  <c r="C891" i="32"/>
  <c r="J488" i="31"/>
  <c r="C489" i="31"/>
  <c r="D892" i="31"/>
  <c r="C892" i="32" l="1"/>
  <c r="C893" i="32" s="1"/>
  <c r="C894" i="32" s="1"/>
  <c r="E892" i="32"/>
  <c r="D893" i="31"/>
  <c r="I489" i="31"/>
  <c r="E489" i="31" s="1"/>
  <c r="E893" i="32" l="1"/>
  <c r="E894" i="32" s="1"/>
  <c r="E895" i="32" s="1"/>
  <c r="G893" i="32"/>
  <c r="J489" i="31"/>
  <c r="C490" i="31"/>
  <c r="D894" i="31"/>
  <c r="G894" i="32" l="1"/>
  <c r="G895" i="32" s="1"/>
  <c r="G896" i="32" s="1"/>
  <c r="I894" i="32"/>
  <c r="D895" i="31"/>
  <c r="I490" i="31"/>
  <c r="E490" i="31" s="1"/>
  <c r="I895" i="32" l="1"/>
  <c r="I896" i="32" s="1"/>
  <c r="I897" i="32" s="1"/>
  <c r="C895" i="32"/>
  <c r="J490" i="31"/>
  <c r="C491" i="31"/>
  <c r="D896" i="31"/>
  <c r="C896" i="32" l="1"/>
  <c r="C897" i="32" s="1"/>
  <c r="C898" i="32" s="1"/>
  <c r="E896" i="32"/>
  <c r="I491" i="31"/>
  <c r="E491" i="31" s="1"/>
  <c r="C492" i="31" s="1"/>
  <c r="D897" i="31"/>
  <c r="E897" i="32" l="1"/>
  <c r="E898" i="32" s="1"/>
  <c r="E899" i="32" s="1"/>
  <c r="G897" i="32"/>
  <c r="I492" i="31"/>
  <c r="E492" i="31" s="1"/>
  <c r="C493" i="31" s="1"/>
  <c r="D898" i="31"/>
  <c r="J491" i="31"/>
  <c r="G898" i="32" l="1"/>
  <c r="G899" i="32" s="1"/>
  <c r="G900" i="32" s="1"/>
  <c r="I898" i="32"/>
  <c r="I493" i="31"/>
  <c r="E493" i="31" s="1"/>
  <c r="D899" i="31"/>
  <c r="J492" i="31"/>
  <c r="I899" i="32" l="1"/>
  <c r="I900" i="32" s="1"/>
  <c r="I901" i="32" s="1"/>
  <c r="C899" i="32"/>
  <c r="J493" i="31"/>
  <c r="C494" i="31"/>
  <c r="D900" i="31"/>
  <c r="C900" i="32" l="1"/>
  <c r="C901" i="32" s="1"/>
  <c r="C902" i="32" s="1"/>
  <c r="E900" i="32"/>
  <c r="D901" i="31"/>
  <c r="I494" i="31"/>
  <c r="E494" i="31" s="1"/>
  <c r="E901" i="32" l="1"/>
  <c r="E902" i="32" s="1"/>
  <c r="E903" i="32" s="1"/>
  <c r="G901" i="32"/>
  <c r="J494" i="31"/>
  <c r="C495" i="31"/>
  <c r="D902" i="31"/>
  <c r="G902" i="32" l="1"/>
  <c r="G903" i="32" s="1"/>
  <c r="G904" i="32" s="1"/>
  <c r="I902" i="32"/>
  <c r="D903" i="31"/>
  <c r="I495" i="31"/>
  <c r="E495" i="31" s="1"/>
  <c r="I903" i="32" l="1"/>
  <c r="I904" i="32" s="1"/>
  <c r="I905" i="32" s="1"/>
  <c r="C903" i="32"/>
  <c r="J495" i="31"/>
  <c r="C496" i="31"/>
  <c r="D904" i="31"/>
  <c r="C904" i="32" l="1"/>
  <c r="C905" i="32" s="1"/>
  <c r="C906" i="32" s="1"/>
  <c r="E904" i="32"/>
  <c r="I496" i="31"/>
  <c r="E496" i="31" s="1"/>
  <c r="D905" i="31"/>
  <c r="E905" i="32" l="1"/>
  <c r="E906" i="32" s="1"/>
  <c r="E907" i="32" s="1"/>
  <c r="G905" i="32"/>
  <c r="J496" i="31"/>
  <c r="C497" i="31"/>
  <c r="D906" i="31"/>
  <c r="G906" i="32" l="1"/>
  <c r="G907" i="32" s="1"/>
  <c r="G908" i="32" s="1"/>
  <c r="I906" i="32"/>
  <c r="I497" i="31"/>
  <c r="E497" i="31" s="1"/>
  <c r="D907" i="31"/>
  <c r="I907" i="32" l="1"/>
  <c r="I908" i="32" s="1"/>
  <c r="I909" i="32" s="1"/>
  <c r="C907" i="32"/>
  <c r="J497" i="31"/>
  <c r="D908" i="31"/>
  <c r="C498" i="31"/>
  <c r="C908" i="32" l="1"/>
  <c r="C909" i="32" s="1"/>
  <c r="C910" i="32" s="1"/>
  <c r="E908" i="32"/>
  <c r="D909" i="31"/>
  <c r="I498" i="31"/>
  <c r="E498" i="31" s="1"/>
  <c r="E909" i="32" l="1"/>
  <c r="E910" i="32" s="1"/>
  <c r="E911" i="32" s="1"/>
  <c r="G909" i="32"/>
  <c r="J498" i="31"/>
  <c r="C499" i="31"/>
  <c r="D910" i="31"/>
  <c r="G910" i="32" l="1"/>
  <c r="G911" i="32" s="1"/>
  <c r="G912" i="32" s="1"/>
  <c r="I910" i="32"/>
  <c r="I499" i="31"/>
  <c r="E499" i="31" s="1"/>
  <c r="C500" i="31" s="1"/>
  <c r="D911" i="31"/>
  <c r="I911" i="32" l="1"/>
  <c r="I912" i="32" s="1"/>
  <c r="I913" i="32" s="1"/>
  <c r="C911" i="32"/>
  <c r="I500" i="31"/>
  <c r="E500" i="31" s="1"/>
  <c r="C501" i="31" s="1"/>
  <c r="D912" i="31"/>
  <c r="J499" i="31"/>
  <c r="C912" i="32" l="1"/>
  <c r="C913" i="32" s="1"/>
  <c r="C914" i="32" s="1"/>
  <c r="E912" i="32"/>
  <c r="I501" i="31"/>
  <c r="E501" i="31" s="1"/>
  <c r="C502" i="31" s="1"/>
  <c r="D913" i="31"/>
  <c r="J500" i="31"/>
  <c r="E913" i="32" l="1"/>
  <c r="E914" i="32" s="1"/>
  <c r="E915" i="32" s="1"/>
  <c r="G913" i="32"/>
  <c r="I502" i="31"/>
  <c r="E502" i="31" s="1"/>
  <c r="C503" i="31" s="1"/>
  <c r="J501" i="31"/>
  <c r="D914" i="31"/>
  <c r="G914" i="32" l="1"/>
  <c r="G915" i="32" s="1"/>
  <c r="G916" i="32" s="1"/>
  <c r="I914" i="32"/>
  <c r="I503" i="31"/>
  <c r="E503" i="31" s="1"/>
  <c r="J503" i="31" s="1"/>
  <c r="D915" i="31"/>
  <c r="J502" i="31"/>
  <c r="I915" i="32" l="1"/>
  <c r="I916" i="32" s="1"/>
  <c r="I917" i="32" s="1"/>
  <c r="C915" i="32"/>
  <c r="C504" i="31"/>
  <c r="D916" i="31"/>
  <c r="C916" i="32" l="1"/>
  <c r="C917" i="32" s="1"/>
  <c r="C918" i="32" s="1"/>
  <c r="E916" i="32"/>
  <c r="D917" i="31"/>
  <c r="I504" i="31"/>
  <c r="E504" i="31" s="1"/>
  <c r="E917" i="32" l="1"/>
  <c r="E918" i="32" s="1"/>
  <c r="E919" i="32" s="1"/>
  <c r="G917" i="32"/>
  <c r="J504" i="31"/>
  <c r="C505" i="31"/>
  <c r="D918" i="31"/>
  <c r="G918" i="32" l="1"/>
  <c r="G919" i="32" s="1"/>
  <c r="G920" i="32" s="1"/>
  <c r="I918" i="32"/>
  <c r="I505" i="31"/>
  <c r="E505" i="31" s="1"/>
  <c r="C506" i="31" s="1"/>
  <c r="D919" i="31"/>
  <c r="I919" i="32" l="1"/>
  <c r="I920" i="32" s="1"/>
  <c r="I921" i="32" s="1"/>
  <c r="C919" i="32"/>
  <c r="I506" i="31"/>
  <c r="E506" i="31" s="1"/>
  <c r="J505" i="31"/>
  <c r="D920" i="31"/>
  <c r="C920" i="32" l="1"/>
  <c r="C921" i="32" s="1"/>
  <c r="C922" i="32" s="1"/>
  <c r="E920" i="32"/>
  <c r="J506" i="31"/>
  <c r="C507" i="31"/>
  <c r="D921" i="31"/>
  <c r="E921" i="32" l="1"/>
  <c r="E922" i="32" s="1"/>
  <c r="E923" i="32" s="1"/>
  <c r="G921" i="32"/>
  <c r="D922" i="31"/>
  <c r="I507" i="31"/>
  <c r="E507" i="31" s="1"/>
  <c r="G922" i="32" l="1"/>
  <c r="G923" i="32" s="1"/>
  <c r="G924" i="32" s="1"/>
  <c r="I922" i="32"/>
  <c r="J507" i="31"/>
  <c r="C508" i="31"/>
  <c r="D923" i="31"/>
  <c r="I923" i="32" l="1"/>
  <c r="I924" i="32" s="1"/>
  <c r="I925" i="32" s="1"/>
  <c r="C923" i="32"/>
  <c r="D924" i="31"/>
  <c r="I508" i="31"/>
  <c r="E508" i="31" s="1"/>
  <c r="C924" i="32" l="1"/>
  <c r="C925" i="32" s="1"/>
  <c r="C926" i="32" s="1"/>
  <c r="E924" i="32"/>
  <c r="J508" i="31"/>
  <c r="C509" i="31"/>
  <c r="D925" i="31"/>
  <c r="E925" i="32" l="1"/>
  <c r="E926" i="32" s="1"/>
  <c r="E927" i="32" s="1"/>
  <c r="G925" i="32"/>
  <c r="D926" i="31"/>
  <c r="I509" i="31"/>
  <c r="E509" i="31" s="1"/>
  <c r="G926" i="32" l="1"/>
  <c r="G927" i="32" s="1"/>
  <c r="G928" i="32" s="1"/>
  <c r="I926" i="32"/>
  <c r="J509" i="31"/>
  <c r="C510" i="31"/>
  <c r="D927" i="31"/>
  <c r="I927" i="32" l="1"/>
  <c r="I928" i="32" s="1"/>
  <c r="I929" i="32" s="1"/>
  <c r="C927" i="32"/>
  <c r="D928" i="31"/>
  <c r="I510" i="31"/>
  <c r="E510" i="31" s="1"/>
  <c r="C928" i="32" l="1"/>
  <c r="C929" i="32" s="1"/>
  <c r="C930" i="32" s="1"/>
  <c r="E928" i="32"/>
  <c r="J510" i="31"/>
  <c r="C511" i="31"/>
  <c r="D929" i="31"/>
  <c r="E929" i="32" l="1"/>
  <c r="E930" i="32" s="1"/>
  <c r="E931" i="32" s="1"/>
  <c r="G929" i="32"/>
  <c r="D930" i="31"/>
  <c r="I511" i="31"/>
  <c r="E511" i="31" s="1"/>
  <c r="G930" i="32" l="1"/>
  <c r="G931" i="32" s="1"/>
  <c r="G932" i="32" s="1"/>
  <c r="I930" i="32"/>
  <c r="J511" i="31"/>
  <c r="C512" i="31"/>
  <c r="D931" i="31"/>
  <c r="I931" i="32" l="1"/>
  <c r="I932" i="32" s="1"/>
  <c r="I933" i="32" s="1"/>
  <c r="C931" i="32"/>
  <c r="D932" i="31"/>
  <c r="I512" i="31"/>
  <c r="E512" i="31" s="1"/>
  <c r="C932" i="32" l="1"/>
  <c r="C933" i="32" s="1"/>
  <c r="C934" i="32" s="1"/>
  <c r="E932" i="32"/>
  <c r="J512" i="31"/>
  <c r="C513" i="31"/>
  <c r="D933" i="31"/>
  <c r="E933" i="32" l="1"/>
  <c r="E934" i="32" s="1"/>
  <c r="E935" i="32" s="1"/>
  <c r="G933" i="32"/>
  <c r="D934" i="31"/>
  <c r="I513" i="31"/>
  <c r="E513" i="31" s="1"/>
  <c r="G934" i="32" l="1"/>
  <c r="G935" i="32" s="1"/>
  <c r="G936" i="32" s="1"/>
  <c r="I934" i="32"/>
  <c r="J513" i="31"/>
  <c r="C514" i="31"/>
  <c r="D935" i="31"/>
  <c r="I935" i="32" l="1"/>
  <c r="I936" i="32" s="1"/>
  <c r="I937" i="32" s="1"/>
  <c r="C935" i="32"/>
  <c r="D936" i="31"/>
  <c r="I514" i="31"/>
  <c r="E514" i="31" s="1"/>
  <c r="C936" i="32" l="1"/>
  <c r="C937" i="32" s="1"/>
  <c r="C938" i="32" s="1"/>
  <c r="E936" i="32"/>
  <c r="J514" i="31"/>
  <c r="C515" i="31"/>
  <c r="D937" i="31"/>
  <c r="E937" i="32" l="1"/>
  <c r="E938" i="32" s="1"/>
  <c r="E939" i="32" s="1"/>
  <c r="G937" i="32"/>
  <c r="I515" i="31"/>
  <c r="E515" i="31" s="1"/>
  <c r="D938" i="31"/>
  <c r="G938" i="32" l="1"/>
  <c r="G939" i="32" s="1"/>
  <c r="G940" i="32" s="1"/>
  <c r="I938" i="32"/>
  <c r="J515" i="31"/>
  <c r="C516" i="31"/>
  <c r="D939" i="31"/>
  <c r="I939" i="32" l="1"/>
  <c r="I940" i="32" s="1"/>
  <c r="I941" i="32" s="1"/>
  <c r="C939" i="32"/>
  <c r="I516" i="31"/>
  <c r="E516" i="31" s="1"/>
  <c r="D940" i="31"/>
  <c r="C940" i="32" l="1"/>
  <c r="C941" i="32" s="1"/>
  <c r="C942" i="32" s="1"/>
  <c r="E940" i="32"/>
  <c r="J516" i="31"/>
  <c r="C517" i="31"/>
  <c r="D941" i="31"/>
  <c r="E941" i="32" l="1"/>
  <c r="E942" i="32" s="1"/>
  <c r="E943" i="32" s="1"/>
  <c r="G941" i="32"/>
  <c r="I517" i="31"/>
  <c r="E517" i="31" s="1"/>
  <c r="C518" i="31" s="1"/>
  <c r="D942" i="31"/>
  <c r="G942" i="32" l="1"/>
  <c r="G943" i="32" s="1"/>
  <c r="G944" i="32" s="1"/>
  <c r="I942" i="32"/>
  <c r="I518" i="31"/>
  <c r="E518" i="31" s="1"/>
  <c r="D943" i="31"/>
  <c r="J517" i="31"/>
  <c r="I943" i="32" l="1"/>
  <c r="I944" i="32" s="1"/>
  <c r="I945" i="32" s="1"/>
  <c r="C943" i="32"/>
  <c r="C519" i="31"/>
  <c r="J518" i="31"/>
  <c r="D944" i="31"/>
  <c r="C944" i="32" l="1"/>
  <c r="C945" i="32" s="1"/>
  <c r="C946" i="32" s="1"/>
  <c r="E944" i="32"/>
  <c r="D945" i="31"/>
  <c r="I519" i="31"/>
  <c r="E519" i="31" s="1"/>
  <c r="E945" i="32" l="1"/>
  <c r="E946" i="32" s="1"/>
  <c r="E947" i="32" s="1"/>
  <c r="G945" i="32"/>
  <c r="J519" i="31"/>
  <c r="C520" i="31"/>
  <c r="D946" i="31"/>
  <c r="G946" i="32" l="1"/>
  <c r="G947" i="32" s="1"/>
  <c r="G948" i="32" s="1"/>
  <c r="I946" i="32"/>
  <c r="I520" i="31"/>
  <c r="E520" i="31" s="1"/>
  <c r="D947" i="31"/>
  <c r="I947" i="32" l="1"/>
  <c r="I948" i="32" s="1"/>
  <c r="I949" i="32" s="1"/>
  <c r="C947" i="32"/>
  <c r="J520" i="31"/>
  <c r="C521" i="31"/>
  <c r="D948" i="31"/>
  <c r="C948" i="32" l="1"/>
  <c r="C949" i="32" s="1"/>
  <c r="C950" i="32" s="1"/>
  <c r="E948" i="32"/>
  <c r="D949" i="31"/>
  <c r="I521" i="31"/>
  <c r="E521" i="31" s="1"/>
  <c r="E949" i="32" l="1"/>
  <c r="E950" i="32" s="1"/>
  <c r="E951" i="32" s="1"/>
  <c r="G949" i="32"/>
  <c r="J521" i="31"/>
  <c r="C522" i="31"/>
  <c r="D950" i="31"/>
  <c r="G950" i="32" l="1"/>
  <c r="G951" i="32" s="1"/>
  <c r="G952" i="32" s="1"/>
  <c r="I950" i="32"/>
  <c r="D951" i="31"/>
  <c r="I522" i="31"/>
  <c r="E522" i="31" s="1"/>
  <c r="I951" i="32" l="1"/>
  <c r="I952" i="32" s="1"/>
  <c r="I953" i="32" s="1"/>
  <c r="C951" i="32"/>
  <c r="J522" i="31"/>
  <c r="C523" i="31"/>
  <c r="D952" i="31"/>
  <c r="C952" i="32" l="1"/>
  <c r="C953" i="32" s="1"/>
  <c r="C954" i="32" s="1"/>
  <c r="E952" i="32"/>
  <c r="I523" i="31"/>
  <c r="E523" i="31" s="1"/>
  <c r="D953" i="31"/>
  <c r="E953" i="32" l="1"/>
  <c r="E954" i="32" s="1"/>
  <c r="E955" i="32" s="1"/>
  <c r="G953" i="32"/>
  <c r="J523" i="31"/>
  <c r="C524" i="31"/>
  <c r="D954" i="31"/>
  <c r="G954" i="32" l="1"/>
  <c r="G955" i="32" s="1"/>
  <c r="G956" i="32" s="1"/>
  <c r="I954" i="32"/>
  <c r="I524" i="31"/>
  <c r="E524" i="31" s="1"/>
  <c r="C525" i="31" s="1"/>
  <c r="D955" i="31"/>
  <c r="I955" i="32" l="1"/>
  <c r="I956" i="32" s="1"/>
  <c r="I957" i="32" s="1"/>
  <c r="C955" i="32"/>
  <c r="I525" i="31"/>
  <c r="E525" i="31" s="1"/>
  <c r="J524" i="31"/>
  <c r="D956" i="31"/>
  <c r="C956" i="32" l="1"/>
  <c r="C957" i="32" s="1"/>
  <c r="C958" i="32" s="1"/>
  <c r="E956" i="32"/>
  <c r="C526" i="31"/>
  <c r="J525" i="31"/>
  <c r="D957" i="31"/>
  <c r="E957" i="32" l="1"/>
  <c r="E958" i="32" s="1"/>
  <c r="E959" i="32" s="1"/>
  <c r="G957" i="32"/>
  <c r="I526" i="31"/>
  <c r="E526" i="31" s="1"/>
  <c r="D958" i="31"/>
  <c r="G958" i="32" l="1"/>
  <c r="G959" i="32" s="1"/>
  <c r="G960" i="32" s="1"/>
  <c r="I958" i="32"/>
  <c r="J526" i="31"/>
  <c r="C527" i="31"/>
  <c r="D959" i="31"/>
  <c r="I959" i="32" l="1"/>
  <c r="I960" i="32" s="1"/>
  <c r="I961" i="32" s="1"/>
  <c r="C959" i="32"/>
  <c r="I527" i="31"/>
  <c r="E527" i="31" s="1"/>
  <c r="D960" i="31"/>
  <c r="C960" i="32" l="1"/>
  <c r="C961" i="32" s="1"/>
  <c r="C962" i="32" s="1"/>
  <c r="E960" i="32"/>
  <c r="J527" i="31"/>
  <c r="C528" i="31"/>
  <c r="D961" i="31"/>
  <c r="E961" i="32" l="1"/>
  <c r="E962" i="32" s="1"/>
  <c r="E963" i="32" s="1"/>
  <c r="G961" i="32"/>
  <c r="I528" i="31"/>
  <c r="E528" i="31" s="1"/>
  <c r="C529" i="31" s="1"/>
  <c r="D962" i="31"/>
  <c r="G962" i="32" l="1"/>
  <c r="G963" i="32" s="1"/>
  <c r="G964" i="32" s="1"/>
  <c r="I962" i="32"/>
  <c r="I529" i="31"/>
  <c r="E529" i="31" s="1"/>
  <c r="C530" i="31" s="1"/>
  <c r="J528" i="31"/>
  <c r="D963" i="31"/>
  <c r="I963" i="32" l="1"/>
  <c r="I964" i="32" s="1"/>
  <c r="I965" i="32" s="1"/>
  <c r="C963" i="32"/>
  <c r="I530" i="31"/>
  <c r="E530" i="31" s="1"/>
  <c r="C531" i="31" s="1"/>
  <c r="J529" i="31"/>
  <c r="D964" i="31"/>
  <c r="C964" i="32" l="1"/>
  <c r="C965" i="32" s="1"/>
  <c r="C966" i="32" s="1"/>
  <c r="E964" i="32"/>
  <c r="I531" i="31"/>
  <c r="E531" i="31" s="1"/>
  <c r="J530" i="31"/>
  <c r="D965" i="31"/>
  <c r="E965" i="32" l="1"/>
  <c r="E966" i="32" s="1"/>
  <c r="E967" i="32" s="1"/>
  <c r="G965" i="32"/>
  <c r="J531" i="31"/>
  <c r="C532" i="31"/>
  <c r="D966" i="31"/>
  <c r="G966" i="32" l="1"/>
  <c r="G967" i="32" s="1"/>
  <c r="G968" i="32" s="1"/>
  <c r="I966" i="32"/>
  <c r="D967" i="31"/>
  <c r="I532" i="31"/>
  <c r="E532" i="31" s="1"/>
  <c r="I967" i="32" l="1"/>
  <c r="I968" i="32" s="1"/>
  <c r="I969" i="32" s="1"/>
  <c r="C967" i="32"/>
  <c r="J532" i="31"/>
  <c r="C533" i="31"/>
  <c r="D968" i="31"/>
  <c r="C968" i="32" l="1"/>
  <c r="C969" i="32" s="1"/>
  <c r="C970" i="32" s="1"/>
  <c r="E968" i="32"/>
  <c r="I533" i="31"/>
  <c r="E533" i="31" s="1"/>
  <c r="D969" i="31"/>
  <c r="E969" i="32" l="1"/>
  <c r="E970" i="32" s="1"/>
  <c r="E971" i="32" s="1"/>
  <c r="G969" i="32"/>
  <c r="J533" i="31"/>
  <c r="C534" i="31"/>
  <c r="D970" i="31"/>
  <c r="G970" i="32" l="1"/>
  <c r="G971" i="32" s="1"/>
  <c r="G972" i="32" s="1"/>
  <c r="I970" i="32"/>
  <c r="D971" i="31"/>
  <c r="I534" i="31"/>
  <c r="E534" i="31" s="1"/>
  <c r="I971" i="32" l="1"/>
  <c r="I972" i="32" s="1"/>
  <c r="I973" i="32" s="1"/>
  <c r="C971" i="32"/>
  <c r="J534" i="31"/>
  <c r="C535" i="31"/>
  <c r="D972" i="31"/>
  <c r="C972" i="32" l="1"/>
  <c r="C973" i="32" s="1"/>
  <c r="C974" i="32" s="1"/>
  <c r="E972" i="32"/>
  <c r="I535" i="31"/>
  <c r="E535" i="31" s="1"/>
  <c r="C536" i="31" s="1"/>
  <c r="D973" i="31"/>
  <c r="E973" i="32" l="1"/>
  <c r="E974" i="32" s="1"/>
  <c r="E975" i="32" s="1"/>
  <c r="G973" i="32"/>
  <c r="D974" i="31"/>
  <c r="I536" i="31"/>
  <c r="E536" i="31" s="1"/>
  <c r="J536" i="31" s="1"/>
  <c r="J535" i="31"/>
  <c r="G974" i="32" l="1"/>
  <c r="G975" i="32" s="1"/>
  <c r="G976" i="32" s="1"/>
  <c r="I974" i="32"/>
  <c r="C537" i="31"/>
  <c r="D975" i="31"/>
  <c r="I975" i="32" l="1"/>
  <c r="I976" i="32" s="1"/>
  <c r="I977" i="32" s="1"/>
  <c r="C975" i="32"/>
  <c r="D976" i="31"/>
  <c r="I537" i="31"/>
  <c r="E537" i="31" s="1"/>
  <c r="C976" i="32" l="1"/>
  <c r="C977" i="32" s="1"/>
  <c r="C978" i="32" s="1"/>
  <c r="E976" i="32"/>
  <c r="J537" i="31"/>
  <c r="C538" i="31"/>
  <c r="D977" i="31"/>
  <c r="E977" i="32" l="1"/>
  <c r="E978" i="32" s="1"/>
  <c r="E979" i="32" s="1"/>
  <c r="G977" i="32"/>
  <c r="D978" i="31"/>
  <c r="I538" i="31"/>
  <c r="E538" i="31" s="1"/>
  <c r="G978" i="32" l="1"/>
  <c r="G979" i="32" s="1"/>
  <c r="G980" i="32" s="1"/>
  <c r="I978" i="32"/>
  <c r="J538" i="31"/>
  <c r="C539" i="31"/>
  <c r="D979" i="31"/>
  <c r="I979" i="32" l="1"/>
  <c r="I980" i="32" s="1"/>
  <c r="I981" i="32" s="1"/>
  <c r="C979" i="32"/>
  <c r="D980" i="31"/>
  <c r="I539" i="31"/>
  <c r="E539" i="31" s="1"/>
  <c r="C980" i="32" l="1"/>
  <c r="C981" i="32" s="1"/>
  <c r="C982" i="32" s="1"/>
  <c r="E980" i="32"/>
  <c r="J539" i="31"/>
  <c r="C540" i="31"/>
  <c r="D981" i="31"/>
  <c r="E981" i="32" l="1"/>
  <c r="E982" i="32" s="1"/>
  <c r="E983" i="32" s="1"/>
  <c r="G981" i="32"/>
  <c r="D982" i="31"/>
  <c r="I540" i="31"/>
  <c r="E540" i="31" s="1"/>
  <c r="G982" i="32" l="1"/>
  <c r="G983" i="32" s="1"/>
  <c r="G984" i="32" s="1"/>
  <c r="I982" i="32"/>
  <c r="J540" i="31"/>
  <c r="C541" i="31"/>
  <c r="D983" i="31"/>
  <c r="I983" i="32" l="1"/>
  <c r="I984" i="32" s="1"/>
  <c r="I985" i="32" s="1"/>
  <c r="C983" i="32"/>
  <c r="D984" i="31"/>
  <c r="I541" i="31"/>
  <c r="E541" i="31" s="1"/>
  <c r="C984" i="32" l="1"/>
  <c r="C985" i="32" s="1"/>
  <c r="C986" i="32" s="1"/>
  <c r="E984" i="32"/>
  <c r="J541" i="31"/>
  <c r="C542" i="31"/>
  <c r="D985" i="31"/>
  <c r="E985" i="32" l="1"/>
  <c r="E986" i="32" s="1"/>
  <c r="E987" i="32" s="1"/>
  <c r="G985" i="32"/>
  <c r="D986" i="31"/>
  <c r="I542" i="31"/>
  <c r="E542" i="31" s="1"/>
  <c r="G986" i="32" l="1"/>
  <c r="G987" i="32" s="1"/>
  <c r="G988" i="32" s="1"/>
  <c r="I986" i="32"/>
  <c r="J542" i="31"/>
  <c r="C543" i="31"/>
  <c r="D987" i="31"/>
  <c r="I987" i="32" l="1"/>
  <c r="I988" i="32" s="1"/>
  <c r="I989" i="32" s="1"/>
  <c r="C987" i="32"/>
  <c r="D988" i="31"/>
  <c r="I543" i="31"/>
  <c r="E543" i="31" s="1"/>
  <c r="C988" i="32" l="1"/>
  <c r="C989" i="32" s="1"/>
  <c r="C990" i="32" s="1"/>
  <c r="E988" i="32"/>
  <c r="J543" i="31"/>
  <c r="C544" i="31"/>
  <c r="D989" i="31"/>
  <c r="E989" i="32" l="1"/>
  <c r="E990" i="32" s="1"/>
  <c r="E991" i="32" s="1"/>
  <c r="G989" i="32"/>
  <c r="D990" i="31"/>
  <c r="I544" i="31"/>
  <c r="E544" i="31" s="1"/>
  <c r="G990" i="32" l="1"/>
  <c r="G991" i="32" s="1"/>
  <c r="G992" i="32" s="1"/>
  <c r="I990" i="32"/>
  <c r="J544" i="31"/>
  <c r="C545" i="31"/>
  <c r="D991" i="31"/>
  <c r="I991" i="32" l="1"/>
  <c r="I992" i="32" s="1"/>
  <c r="I993" i="32" s="1"/>
  <c r="C991" i="32"/>
  <c r="D992" i="31"/>
  <c r="I545" i="31"/>
  <c r="E545" i="31" s="1"/>
  <c r="C546" i="31" s="1"/>
  <c r="C992" i="32" l="1"/>
  <c r="C993" i="32" s="1"/>
  <c r="C994" i="32" s="1"/>
  <c r="E992" i="32"/>
  <c r="I546" i="31"/>
  <c r="E546" i="31" s="1"/>
  <c r="D993" i="31"/>
  <c r="J545" i="31"/>
  <c r="C547" i="31" l="1"/>
  <c r="I547" i="31" s="1"/>
  <c r="E547" i="31" s="1"/>
  <c r="J546" i="31"/>
  <c r="E993" i="32"/>
  <c r="E994" i="32" s="1"/>
  <c r="E995" i="32" s="1"/>
  <c r="G993" i="32"/>
  <c r="D994" i="31"/>
  <c r="G994" i="32" l="1"/>
  <c r="G995" i="32" s="1"/>
  <c r="G996" i="32" s="1"/>
  <c r="I994" i="32"/>
  <c r="J547" i="31"/>
  <c r="C548" i="31"/>
  <c r="D995" i="31"/>
  <c r="I995" i="32" l="1"/>
  <c r="I996" i="32" s="1"/>
  <c r="I997" i="32" s="1"/>
  <c r="C995" i="32"/>
  <c r="D996" i="31"/>
  <c r="I548" i="31"/>
  <c r="E548" i="31" s="1"/>
  <c r="C549" i="31" s="1"/>
  <c r="C996" i="32" l="1"/>
  <c r="C997" i="32" s="1"/>
  <c r="C998" i="32" s="1"/>
  <c r="E996" i="32"/>
  <c r="I549" i="31"/>
  <c r="E549" i="31" s="1"/>
  <c r="D997" i="31"/>
  <c r="J548" i="31"/>
  <c r="E997" i="32" l="1"/>
  <c r="E998" i="32" s="1"/>
  <c r="E999" i="32" s="1"/>
  <c r="G997" i="32"/>
  <c r="D998" i="31"/>
  <c r="C550" i="31"/>
  <c r="J549" i="31"/>
  <c r="G998" i="32" l="1"/>
  <c r="G999" i="32" s="1"/>
  <c r="G1000" i="32" s="1"/>
  <c r="I998" i="32"/>
  <c r="D999" i="31"/>
  <c r="I550" i="31"/>
  <c r="E550" i="31" s="1"/>
  <c r="I999" i="32" l="1"/>
  <c r="I1000" i="32" s="1"/>
  <c r="I1001" i="32" s="1"/>
  <c r="C999" i="32"/>
  <c r="J550" i="31"/>
  <c r="C551" i="31"/>
  <c r="D1000" i="31"/>
  <c r="C1000" i="32" l="1"/>
  <c r="C1001" i="32" s="1"/>
  <c r="C1002" i="32" s="1"/>
  <c r="E1000" i="32"/>
  <c r="D1001" i="31"/>
  <c r="I551" i="31"/>
  <c r="E551" i="31" s="1"/>
  <c r="E1001" i="32" l="1"/>
  <c r="E1002" i="32" s="1"/>
  <c r="E1003" i="32" s="1"/>
  <c r="G1001" i="32"/>
  <c r="J551" i="31"/>
  <c r="C552" i="31"/>
  <c r="D1002" i="31"/>
  <c r="G1002" i="32" l="1"/>
  <c r="G1003" i="32" s="1"/>
  <c r="G1004" i="32" s="1"/>
  <c r="I1002" i="32"/>
  <c r="I552" i="31"/>
  <c r="E552" i="31" s="1"/>
  <c r="D1003" i="31"/>
  <c r="I1003" i="32" l="1"/>
  <c r="I1004" i="32" s="1"/>
  <c r="I1005" i="32" s="1"/>
  <c r="C1003" i="32"/>
  <c r="J552" i="31"/>
  <c r="C553" i="31"/>
  <c r="D1004" i="31"/>
  <c r="C1004" i="32" l="1"/>
  <c r="C1005" i="32" s="1"/>
  <c r="C1006" i="32" s="1"/>
  <c r="E1004" i="32"/>
  <c r="D1005" i="31"/>
  <c r="I553" i="31"/>
  <c r="E553" i="31" s="1"/>
  <c r="E1005" i="32" l="1"/>
  <c r="E1006" i="32" s="1"/>
  <c r="G1005" i="32"/>
  <c r="J553" i="31"/>
  <c r="C554" i="31"/>
  <c r="D1006" i="31"/>
  <c r="G1006" i="32" l="1"/>
  <c r="I1006" i="32"/>
  <c r="I554" i="31"/>
  <c r="E554" i="31" s="1"/>
  <c r="J554" i="31" l="1"/>
  <c r="C555" i="31"/>
  <c r="I555" i="31" l="1"/>
  <c r="E555" i="31" s="1"/>
  <c r="J555" i="31" l="1"/>
  <c r="C556" i="31"/>
  <c r="I556" i="31" l="1"/>
  <c r="E556" i="31" s="1"/>
  <c r="J556" i="31" l="1"/>
  <c r="C557" i="31"/>
  <c r="I557" i="31" l="1"/>
  <c r="E557" i="31" s="1"/>
  <c r="C558" i="31" s="1"/>
  <c r="I558" i="31" l="1"/>
  <c r="E558" i="31" s="1"/>
  <c r="C559" i="31" s="1"/>
  <c r="J557" i="31"/>
  <c r="I559" i="31" l="1"/>
  <c r="E559" i="31" s="1"/>
  <c r="C560" i="31" s="1"/>
  <c r="J558" i="31"/>
  <c r="I560" i="31" l="1"/>
  <c r="E560" i="31" s="1"/>
  <c r="C561" i="31" s="1"/>
  <c r="J559" i="31"/>
  <c r="I561" i="31" l="1"/>
  <c r="E561" i="31" s="1"/>
  <c r="J560" i="31"/>
  <c r="C562" i="31" l="1"/>
  <c r="J561" i="31"/>
  <c r="I562" i="31" l="1"/>
  <c r="E562" i="31" s="1"/>
  <c r="C563" i="31" s="1"/>
  <c r="I563" i="31" l="1"/>
  <c r="E563" i="31" s="1"/>
  <c r="J562" i="31"/>
  <c r="C564" i="31" l="1"/>
  <c r="I564" i="31" s="1"/>
  <c r="E564" i="31" s="1"/>
  <c r="J563" i="31"/>
  <c r="J564" i="31" l="1"/>
  <c r="C565" i="31"/>
  <c r="I565" i="31" l="1"/>
  <c r="E565" i="31" s="1"/>
  <c r="J565" i="31" l="1"/>
  <c r="C566" i="31"/>
  <c r="I566" i="31" l="1"/>
  <c r="E566" i="31" s="1"/>
  <c r="J566" i="31" l="1"/>
  <c r="C567" i="31"/>
  <c r="I567" i="31" l="1"/>
  <c r="E567" i="31" s="1"/>
  <c r="J567" i="31" l="1"/>
  <c r="C568" i="31"/>
  <c r="I568" i="31" l="1"/>
  <c r="E568" i="31" s="1"/>
  <c r="J568" i="31" l="1"/>
  <c r="C569" i="31"/>
  <c r="I569" i="31" l="1"/>
  <c r="E569" i="31" s="1"/>
  <c r="J569" i="31" l="1"/>
  <c r="C570" i="31"/>
  <c r="I570" i="31" l="1"/>
  <c r="E570" i="31" s="1"/>
  <c r="C571" i="31" s="1"/>
  <c r="I571" i="31" l="1"/>
  <c r="E571" i="31" s="1"/>
  <c r="J570" i="31"/>
  <c r="C572" i="31" l="1"/>
  <c r="J571" i="31"/>
  <c r="I572" i="31" l="1"/>
  <c r="E572" i="31" s="1"/>
  <c r="J572" i="31" l="1"/>
  <c r="C573" i="31"/>
  <c r="I573" i="31" l="1"/>
  <c r="E573" i="31" s="1"/>
  <c r="J573" i="31" l="1"/>
  <c r="C574" i="31"/>
  <c r="I574" i="31" l="1"/>
  <c r="E574" i="31" s="1"/>
  <c r="J574" i="31" l="1"/>
  <c r="C575" i="31"/>
  <c r="I575" i="31" l="1"/>
  <c r="E575" i="31" s="1"/>
  <c r="C576" i="31" s="1"/>
  <c r="I576" i="31" l="1"/>
  <c r="E576" i="31" s="1"/>
  <c r="C577" i="31" s="1"/>
  <c r="J575" i="31"/>
  <c r="I577" i="31" l="1"/>
  <c r="E577" i="31" s="1"/>
  <c r="J576" i="31"/>
  <c r="C578" i="31" l="1"/>
  <c r="J577" i="31"/>
  <c r="I578" i="31" l="1"/>
  <c r="E578" i="31" s="1"/>
  <c r="J578" i="31" l="1"/>
  <c r="C579" i="31"/>
  <c r="I579" i="31" l="1"/>
  <c r="E579" i="31" s="1"/>
  <c r="J579" i="31" l="1"/>
  <c r="C580" i="31"/>
  <c r="I580" i="31" l="1"/>
  <c r="E580" i="31" s="1"/>
  <c r="J580" i="31" l="1"/>
  <c r="C581" i="31"/>
  <c r="I581" i="31" l="1"/>
  <c r="E581" i="31" s="1"/>
  <c r="J581" i="31" l="1"/>
  <c r="C582" i="31"/>
  <c r="I582" i="31" l="1"/>
  <c r="E582" i="31" s="1"/>
  <c r="J582" i="31" l="1"/>
  <c r="C583" i="31"/>
  <c r="I583" i="31" l="1"/>
  <c r="E583" i="31" s="1"/>
  <c r="C584" i="31" s="1"/>
  <c r="I584" i="31" l="1"/>
  <c r="E584" i="31" s="1"/>
  <c r="J583" i="31"/>
  <c r="C585" i="31" l="1"/>
  <c r="J584" i="31"/>
  <c r="I585" i="31" l="1"/>
  <c r="E585" i="31" s="1"/>
  <c r="J585" i="31" l="1"/>
  <c r="C586" i="31"/>
  <c r="I586" i="31" l="1"/>
  <c r="E586" i="31" s="1"/>
  <c r="J586" i="31" l="1"/>
  <c r="C587" i="31"/>
  <c r="I587" i="31" l="1"/>
  <c r="E587" i="31" s="1"/>
  <c r="C588" i="31" s="1"/>
  <c r="I588" i="31" l="1"/>
  <c r="E588" i="31" s="1"/>
  <c r="J587" i="31"/>
  <c r="C589" i="31" l="1"/>
  <c r="J588" i="31"/>
  <c r="I589" i="31" l="1"/>
  <c r="E589" i="31" s="1"/>
  <c r="J589" i="31" l="1"/>
  <c r="C590" i="31"/>
  <c r="I590" i="31" l="1"/>
  <c r="E590" i="31" s="1"/>
  <c r="J590" i="31" l="1"/>
  <c r="C591" i="31"/>
  <c r="I591" i="31" l="1"/>
  <c r="E591" i="31" s="1"/>
  <c r="J591" i="31" l="1"/>
  <c r="C592" i="31"/>
  <c r="I592" i="31" l="1"/>
  <c r="E592" i="31" s="1"/>
  <c r="J592" i="31" l="1"/>
  <c r="C593" i="31"/>
  <c r="I593" i="31" l="1"/>
  <c r="E593" i="31" s="1"/>
  <c r="C594" i="31" s="1"/>
  <c r="I594" i="31" l="1"/>
  <c r="E594" i="31" s="1"/>
  <c r="C595" i="31" s="1"/>
  <c r="J593" i="31"/>
  <c r="I595" i="31" l="1"/>
  <c r="E595" i="31" s="1"/>
  <c r="J594" i="31"/>
  <c r="J595" i="31" l="1"/>
  <c r="C596" i="31"/>
  <c r="I596" i="31" l="1"/>
  <c r="E596" i="31" s="1"/>
  <c r="C597" i="31" s="1"/>
  <c r="I597" i="31" l="1"/>
  <c r="E597" i="31" s="1"/>
  <c r="J596" i="31"/>
  <c r="C598" i="31" l="1"/>
  <c r="J597" i="31"/>
  <c r="I598" i="31" l="1"/>
  <c r="E598" i="31" s="1"/>
  <c r="J598" i="31" l="1"/>
  <c r="C599" i="31"/>
  <c r="I599" i="31" l="1"/>
  <c r="E599" i="31" s="1"/>
  <c r="C600" i="31" s="1"/>
  <c r="I600" i="31" l="1"/>
  <c r="E600" i="31" s="1"/>
  <c r="J599" i="31"/>
  <c r="C601" i="31" l="1"/>
  <c r="J600" i="31"/>
  <c r="I601" i="31" l="1"/>
  <c r="E601" i="31" s="1"/>
  <c r="J601" i="31" l="1"/>
  <c r="C602" i="31"/>
  <c r="I602" i="31" l="1"/>
  <c r="E602" i="31" s="1"/>
  <c r="J602" i="31" l="1"/>
  <c r="C603" i="31"/>
  <c r="I603" i="31" l="1"/>
  <c r="E603" i="31" s="1"/>
  <c r="J603" i="31" l="1"/>
  <c r="C604" i="31"/>
  <c r="I604" i="31" l="1"/>
  <c r="E604" i="31" s="1"/>
  <c r="J604" i="31" l="1"/>
  <c r="C605" i="31"/>
  <c r="I605" i="31" l="1"/>
  <c r="E605" i="31" s="1"/>
  <c r="J605" i="31" l="1"/>
  <c r="C606" i="31"/>
  <c r="I606" i="31" l="1"/>
  <c r="E606" i="31" s="1"/>
  <c r="C607" i="31" s="1"/>
  <c r="I607" i="31" l="1"/>
  <c r="E607" i="31" s="1"/>
  <c r="C608" i="31" s="1"/>
  <c r="J606" i="31"/>
  <c r="I608" i="31" l="1"/>
  <c r="E608" i="31" s="1"/>
  <c r="C609" i="31" s="1"/>
  <c r="J607" i="31"/>
  <c r="I609" i="31" l="1"/>
  <c r="E609" i="31" s="1"/>
  <c r="J608" i="31"/>
  <c r="C610" i="31" l="1"/>
  <c r="J609" i="31"/>
  <c r="I610" i="31" l="1"/>
  <c r="E610" i="31" s="1"/>
  <c r="J610" i="31" l="1"/>
  <c r="C611" i="31"/>
  <c r="I611" i="31" l="1"/>
  <c r="E611" i="31" s="1"/>
  <c r="J611" i="31" l="1"/>
  <c r="C612" i="31"/>
  <c r="I612" i="31" l="1"/>
  <c r="E612" i="31" s="1"/>
  <c r="J612" i="31" l="1"/>
  <c r="C613" i="31"/>
  <c r="I613" i="31" l="1"/>
  <c r="E613" i="31" s="1"/>
  <c r="J613" i="31" l="1"/>
  <c r="C614" i="31"/>
  <c r="I614" i="31" l="1"/>
  <c r="E614" i="31" s="1"/>
  <c r="J614" i="31" l="1"/>
  <c r="C615" i="31"/>
  <c r="I615" i="31" l="1"/>
  <c r="E615" i="31"/>
  <c r="J615" i="31" l="1"/>
  <c r="C616" i="31"/>
  <c r="I616" i="31" l="1"/>
  <c r="E616" i="31" s="1"/>
  <c r="C617" i="31" s="1"/>
  <c r="I617" i="31" l="1"/>
  <c r="E617" i="31" s="1"/>
  <c r="C618" i="31" s="1"/>
  <c r="J616" i="31"/>
  <c r="J617" i="31" l="1"/>
  <c r="I618" i="31"/>
  <c r="E618" i="31" s="1"/>
  <c r="C619" i="31" s="1"/>
  <c r="I619" i="31" l="1"/>
  <c r="E619" i="31" s="1"/>
  <c r="J618" i="31"/>
  <c r="C620" i="31" l="1"/>
  <c r="J619" i="31"/>
  <c r="I620" i="31" l="1"/>
  <c r="E620" i="31" s="1"/>
  <c r="C621" i="31" s="1"/>
  <c r="I621" i="31" l="1"/>
  <c r="E621" i="31" s="1"/>
  <c r="J620" i="31"/>
  <c r="J621" i="31" l="1"/>
  <c r="C622" i="31"/>
  <c r="I622" i="31" l="1"/>
  <c r="E622" i="31" s="1"/>
  <c r="J622" i="31" s="1"/>
  <c r="C623" i="31" l="1"/>
  <c r="I623" i="31" l="1"/>
  <c r="E623" i="31" s="1"/>
  <c r="C624" i="31" l="1"/>
  <c r="J623" i="31"/>
  <c r="I624" i="31" l="1"/>
  <c r="E624" i="31" s="1"/>
  <c r="J624" i="31" l="1"/>
  <c r="C625" i="31"/>
  <c r="I625" i="31" l="1"/>
  <c r="E625" i="31" s="1"/>
  <c r="J625" i="31" l="1"/>
  <c r="C626" i="31"/>
  <c r="I626" i="31" l="1"/>
  <c r="E626" i="31" s="1"/>
  <c r="C627" i="31" l="1"/>
  <c r="J626" i="31"/>
  <c r="I627" i="31" l="1"/>
  <c r="E627" i="31" s="1"/>
  <c r="J627" i="31" l="1"/>
  <c r="C628" i="31"/>
  <c r="I628" i="31" l="1"/>
  <c r="E628" i="31" s="1"/>
  <c r="C629" i="31" s="1"/>
  <c r="I629" i="31" l="1"/>
  <c r="E629" i="31" s="1"/>
  <c r="J628" i="31"/>
  <c r="J629" i="31" l="1"/>
  <c r="C630" i="31"/>
  <c r="I630" i="31" s="1"/>
  <c r="E630" i="31" s="1"/>
  <c r="J630" i="31" l="1"/>
  <c r="C631" i="31"/>
  <c r="I631" i="31" l="1"/>
  <c r="E631" i="31" s="1"/>
  <c r="J631" i="31" l="1"/>
  <c r="C632" i="31"/>
  <c r="I632" i="31" l="1"/>
  <c r="E632" i="31" s="1"/>
  <c r="C633" i="31" s="1"/>
  <c r="I633" i="31" l="1"/>
  <c r="E633" i="31" s="1"/>
  <c r="J632" i="31"/>
  <c r="C634" i="31" l="1"/>
  <c r="J633" i="31"/>
  <c r="I634" i="31" l="1"/>
  <c r="E634" i="31" s="1"/>
  <c r="C635" i="31" s="1"/>
  <c r="I635" i="31" l="1"/>
  <c r="E635" i="31" s="1"/>
  <c r="C636" i="31" s="1"/>
  <c r="J634" i="31"/>
  <c r="I636" i="31" l="1"/>
  <c r="E636" i="31" s="1"/>
  <c r="C637" i="31" s="1"/>
  <c r="J635" i="31"/>
  <c r="I637" i="31" l="1"/>
  <c r="E637" i="31" s="1"/>
  <c r="C638" i="31" s="1"/>
  <c r="I638" i="31" s="1"/>
  <c r="E638" i="31" s="1"/>
  <c r="J636" i="31"/>
  <c r="J637" i="31" l="1"/>
  <c r="J638" i="31"/>
  <c r="C639" i="31"/>
  <c r="I639" i="31" l="1"/>
  <c r="E639" i="31" s="1"/>
  <c r="J639" i="31" l="1"/>
  <c r="C640" i="31"/>
  <c r="I640" i="31" l="1"/>
  <c r="E640" i="31" s="1"/>
  <c r="J640" i="31" l="1"/>
  <c r="C641" i="31"/>
  <c r="I641" i="31" l="1"/>
  <c r="E641" i="31" s="1"/>
  <c r="J641" i="31" l="1"/>
  <c r="C642" i="31"/>
  <c r="I642" i="31" l="1"/>
  <c r="E642" i="31" s="1"/>
  <c r="C643" i="31" s="1"/>
  <c r="I643" i="31" l="1"/>
  <c r="E643" i="31" s="1"/>
  <c r="J643" i="31" s="1"/>
  <c r="J642" i="31"/>
  <c r="C644" i="31" l="1"/>
  <c r="I644" i="31" l="1"/>
  <c r="E644" i="31" s="1"/>
  <c r="C645" i="31" s="1"/>
  <c r="I645" i="31" l="1"/>
  <c r="E645" i="31" s="1"/>
  <c r="J644" i="31"/>
  <c r="C646" i="31" l="1"/>
  <c r="J645" i="31"/>
  <c r="I646" i="31" l="1"/>
  <c r="E646" i="31" s="1"/>
  <c r="J646" i="31" l="1"/>
  <c r="C647" i="31"/>
  <c r="I647" i="31" l="1"/>
  <c r="E647" i="31" s="1"/>
  <c r="J647" i="31" l="1"/>
  <c r="C648" i="31"/>
  <c r="I648" i="31" l="1"/>
  <c r="E648" i="31"/>
  <c r="C649" i="31" s="1"/>
  <c r="I649" i="31" l="1"/>
  <c r="E649" i="31" s="1"/>
  <c r="C650" i="31" s="1"/>
  <c r="J648" i="31"/>
  <c r="J649" i="31" l="1"/>
  <c r="I650" i="31"/>
  <c r="E650" i="31" s="1"/>
  <c r="C651" i="31" s="1"/>
  <c r="I651" i="31" l="1"/>
  <c r="E651" i="31" s="1"/>
  <c r="J650" i="31"/>
  <c r="J651" i="31" l="1"/>
  <c r="C652" i="31"/>
  <c r="I652" i="31" s="1"/>
  <c r="E652" i="31" s="1"/>
  <c r="C653" i="31" s="1"/>
  <c r="I653" i="31" l="1"/>
  <c r="E653" i="31" s="1"/>
  <c r="J652" i="31"/>
  <c r="C654" i="31" l="1"/>
  <c r="J653" i="31"/>
  <c r="I654" i="31" l="1"/>
  <c r="E654" i="31" s="1"/>
  <c r="J654" i="31" l="1"/>
  <c r="C655" i="31"/>
  <c r="I655" i="31" l="1"/>
  <c r="E655" i="31" s="1"/>
  <c r="J655" i="31" l="1"/>
  <c r="C656" i="31"/>
  <c r="I656" i="31" l="1"/>
  <c r="E656" i="31" s="1"/>
  <c r="J656" i="31" l="1"/>
  <c r="C657" i="31"/>
  <c r="I657" i="31" l="1"/>
  <c r="E657" i="31" s="1"/>
  <c r="J657" i="31" l="1"/>
  <c r="C658" i="31"/>
  <c r="I658" i="31" l="1"/>
  <c r="E658" i="31" s="1"/>
  <c r="C659" i="31" s="1"/>
  <c r="I659" i="31" l="1"/>
  <c r="E659" i="31" s="1"/>
  <c r="J658" i="31"/>
  <c r="C660" i="31" l="1"/>
  <c r="J659" i="31"/>
  <c r="I660" i="31" l="1"/>
  <c r="E660" i="31" s="1"/>
  <c r="J660" i="31" l="1"/>
  <c r="C661" i="31"/>
  <c r="I661" i="31" l="1"/>
  <c r="E661" i="31" s="1"/>
  <c r="J661" i="31" l="1"/>
  <c r="C662" i="31"/>
  <c r="I662" i="31" l="1"/>
  <c r="E662" i="31" s="1"/>
  <c r="C663" i="31" s="1"/>
  <c r="I663" i="31" l="1"/>
  <c r="E663" i="31" s="1"/>
  <c r="J662" i="31"/>
  <c r="C664" i="31" l="1"/>
  <c r="J663" i="31"/>
  <c r="I664" i="31" l="1"/>
  <c r="E664" i="31" s="1"/>
  <c r="C665" i="31" s="1"/>
  <c r="I665" i="31" l="1"/>
  <c r="E665" i="31" s="1"/>
  <c r="C666" i="31" s="1"/>
  <c r="J664" i="31"/>
  <c r="I666" i="31" l="1"/>
  <c r="E666" i="31" s="1"/>
  <c r="J665" i="31"/>
  <c r="J666" i="31" l="1"/>
  <c r="C667" i="31"/>
  <c r="I667" i="31" l="1"/>
  <c r="E667" i="31" s="1"/>
  <c r="J667" i="31" l="1"/>
  <c r="C668" i="31"/>
  <c r="I668" i="31" l="1"/>
  <c r="E668" i="31" s="1"/>
  <c r="J668" i="31" l="1"/>
  <c r="C669" i="31"/>
  <c r="I669" i="31" l="1"/>
  <c r="E669" i="31" s="1"/>
  <c r="J669" i="31" l="1"/>
  <c r="C670" i="31"/>
  <c r="I670" i="31" l="1"/>
  <c r="E670" i="31" s="1"/>
  <c r="J670" i="31" l="1"/>
  <c r="C671" i="31"/>
  <c r="I671" i="31" l="1"/>
  <c r="E671" i="31" s="1"/>
  <c r="J671" i="31" l="1"/>
  <c r="C672" i="31"/>
  <c r="I672" i="31" l="1"/>
  <c r="E672" i="31" s="1"/>
  <c r="J672" i="31" l="1"/>
  <c r="C673" i="31"/>
  <c r="I673" i="31" l="1"/>
  <c r="E673" i="31" s="1"/>
  <c r="J673" i="31" l="1"/>
  <c r="C674" i="31"/>
  <c r="I674" i="31" l="1"/>
  <c r="E674" i="31" s="1"/>
  <c r="J674" i="31" l="1"/>
  <c r="C675" i="31"/>
  <c r="I675" i="31" l="1"/>
  <c r="E675" i="31" s="1"/>
  <c r="J675" i="31" l="1"/>
  <c r="C676" i="31"/>
  <c r="I676" i="31" l="1"/>
  <c r="E676" i="31" s="1"/>
  <c r="C677" i="31" s="1"/>
  <c r="I677" i="31" l="1"/>
  <c r="E677" i="31" s="1"/>
  <c r="C678" i="31" s="1"/>
  <c r="J676" i="31"/>
  <c r="I678" i="31" l="1"/>
  <c r="E678" i="31" s="1"/>
  <c r="J677" i="31"/>
  <c r="J678" i="31" l="1"/>
  <c r="C679" i="31"/>
  <c r="I679" i="31" l="1"/>
  <c r="E679" i="31" s="1"/>
  <c r="J679" i="31" l="1"/>
  <c r="C680" i="31"/>
  <c r="I680" i="31" l="1"/>
  <c r="E680" i="31"/>
  <c r="J680" i="31" l="1"/>
  <c r="C681" i="31"/>
  <c r="I681" i="31" l="1"/>
  <c r="E681" i="31" s="1"/>
  <c r="J681" i="31" l="1"/>
  <c r="C682" i="31"/>
  <c r="I682" i="31" l="1"/>
  <c r="E682" i="31" s="1"/>
  <c r="J682" i="31" l="1"/>
  <c r="C683" i="31"/>
  <c r="I683" i="31" l="1"/>
  <c r="E683" i="31" s="1"/>
  <c r="J683" i="31" l="1"/>
  <c r="C684" i="31"/>
  <c r="I684" i="31" l="1"/>
  <c r="E684" i="31" s="1"/>
  <c r="J684" i="31" l="1"/>
  <c r="C685" i="31"/>
  <c r="I685" i="31" l="1"/>
  <c r="E685" i="31" s="1"/>
  <c r="J685" i="31" l="1"/>
  <c r="C686" i="31"/>
  <c r="I686" i="31" l="1"/>
  <c r="E686" i="31" s="1"/>
  <c r="J686" i="31" l="1"/>
  <c r="C687" i="31"/>
  <c r="I687" i="31" l="1"/>
  <c r="E687" i="31" s="1"/>
  <c r="C688" i="31" s="1"/>
  <c r="I688" i="31" l="1"/>
  <c r="E688" i="31" s="1"/>
  <c r="J687" i="31"/>
  <c r="J688" i="31" l="1"/>
  <c r="C689" i="31"/>
  <c r="I689" i="31" l="1"/>
  <c r="E689" i="31" s="1"/>
  <c r="J689" i="31" l="1"/>
  <c r="C690" i="31"/>
  <c r="I690" i="31" l="1"/>
  <c r="E690" i="31" s="1"/>
  <c r="J690" i="31" l="1"/>
  <c r="C691" i="31"/>
  <c r="I691" i="31" l="1"/>
  <c r="E691" i="31" s="1"/>
  <c r="J691" i="31" l="1"/>
  <c r="C692" i="31"/>
  <c r="I692" i="31" l="1"/>
  <c r="E692" i="31" s="1"/>
  <c r="J692" i="31" l="1"/>
  <c r="C693" i="31"/>
  <c r="I693" i="31" l="1"/>
  <c r="E693" i="31" s="1"/>
  <c r="J693" i="31" l="1"/>
  <c r="C694" i="31"/>
  <c r="I694" i="31" l="1"/>
  <c r="E694" i="31" s="1"/>
  <c r="J694" i="31" l="1"/>
  <c r="C695" i="31"/>
  <c r="I695" i="31" l="1"/>
  <c r="E695" i="31" s="1"/>
  <c r="J695" i="31" l="1"/>
  <c r="C696" i="31"/>
  <c r="I696" i="31" l="1"/>
  <c r="E696" i="31" s="1"/>
  <c r="J696" i="31" l="1"/>
  <c r="C697" i="31"/>
  <c r="I697" i="31" l="1"/>
  <c r="E697" i="31" s="1"/>
  <c r="C698" i="31" s="1"/>
  <c r="I698" i="31" l="1"/>
  <c r="E698" i="31" s="1"/>
  <c r="C699" i="31" s="1"/>
  <c r="J697" i="31"/>
  <c r="I699" i="31" l="1"/>
  <c r="E699" i="31" s="1"/>
  <c r="C700" i="31" s="1"/>
  <c r="J698" i="31"/>
  <c r="I700" i="31" l="1"/>
  <c r="E700" i="31" s="1"/>
  <c r="J699" i="31"/>
  <c r="C701" i="31" l="1"/>
  <c r="J700" i="31"/>
  <c r="I701" i="31" l="1"/>
  <c r="E701" i="31" s="1"/>
  <c r="C702" i="31" s="1"/>
  <c r="I702" i="31" l="1"/>
  <c r="E702" i="31" s="1"/>
  <c r="C703" i="31" s="1"/>
  <c r="J701" i="31"/>
  <c r="I703" i="31" l="1"/>
  <c r="E703" i="31" s="1"/>
  <c r="J702" i="31"/>
  <c r="J703" i="31" l="1"/>
  <c r="C704" i="31"/>
  <c r="I704" i="31" l="1"/>
  <c r="E704" i="31" s="1"/>
  <c r="J704" i="31" l="1"/>
  <c r="C705" i="31"/>
  <c r="I705" i="31" l="1"/>
  <c r="E705" i="31" s="1"/>
  <c r="J705" i="31" l="1"/>
  <c r="C706" i="31"/>
  <c r="I706" i="31" l="1"/>
  <c r="E706" i="31" s="1"/>
  <c r="J706" i="31" l="1"/>
  <c r="C707" i="31"/>
  <c r="I707" i="31" l="1"/>
  <c r="E707" i="31" s="1"/>
  <c r="J707" i="31" l="1"/>
  <c r="C708" i="31"/>
  <c r="I708" i="31" l="1"/>
  <c r="E708" i="31" s="1"/>
  <c r="J708" i="31" l="1"/>
  <c r="C709" i="31"/>
  <c r="I709" i="31" l="1"/>
  <c r="E709" i="31" s="1"/>
  <c r="J709" i="31" l="1"/>
  <c r="C710" i="31"/>
  <c r="I710" i="31" l="1"/>
  <c r="E710" i="31" s="1"/>
  <c r="J710" i="31" l="1"/>
  <c r="C711" i="31"/>
  <c r="I711" i="31" l="1"/>
  <c r="E711" i="31" s="1"/>
  <c r="J711" i="31" l="1"/>
  <c r="C712" i="31"/>
  <c r="I712" i="31" l="1"/>
  <c r="E712" i="31" s="1"/>
  <c r="J712" i="31" l="1"/>
  <c r="C713" i="31"/>
  <c r="I713" i="31" l="1"/>
  <c r="E713" i="31" s="1"/>
  <c r="J713" i="31" l="1"/>
  <c r="C714" i="31"/>
  <c r="I714" i="31" l="1"/>
  <c r="E714" i="31" s="1"/>
  <c r="J714" i="31" l="1"/>
  <c r="C715" i="31"/>
  <c r="I715" i="31" l="1"/>
  <c r="E715" i="31" s="1"/>
  <c r="J715" i="31" l="1"/>
  <c r="C716" i="31"/>
  <c r="I716" i="31" l="1"/>
  <c r="E716" i="31" s="1"/>
  <c r="J716" i="31" l="1"/>
  <c r="C717" i="31"/>
  <c r="I717" i="31" l="1"/>
  <c r="E717" i="31" s="1"/>
  <c r="J717" i="31" l="1"/>
  <c r="C718" i="31"/>
  <c r="I718" i="31" l="1"/>
  <c r="E718" i="31" s="1"/>
  <c r="J718" i="31" l="1"/>
  <c r="C719" i="31"/>
  <c r="I719" i="31" l="1"/>
  <c r="E719" i="31" s="1"/>
  <c r="J719" i="31" l="1"/>
  <c r="C720" i="31"/>
  <c r="I720" i="31" l="1"/>
  <c r="E720" i="31" s="1"/>
  <c r="J720" i="31" l="1"/>
  <c r="C721" i="31"/>
  <c r="I721" i="31" l="1"/>
  <c r="E721" i="31" s="1"/>
  <c r="J721" i="31" l="1"/>
  <c r="C722" i="31"/>
  <c r="I722" i="31" l="1"/>
  <c r="E722" i="31" s="1"/>
  <c r="J722" i="31" l="1"/>
  <c r="C723" i="31"/>
  <c r="I723" i="31" l="1"/>
  <c r="E723" i="31" s="1"/>
  <c r="C724" i="31" s="1"/>
  <c r="I724" i="31" l="1"/>
  <c r="E724" i="31" s="1"/>
  <c r="J723" i="31"/>
  <c r="C725" i="31" l="1"/>
  <c r="J724" i="31"/>
  <c r="I725" i="31" l="1"/>
  <c r="E725" i="31" s="1"/>
  <c r="J725" i="31" l="1"/>
  <c r="C726" i="31"/>
  <c r="I726" i="31" l="1"/>
  <c r="E726" i="31" s="1"/>
  <c r="C727" i="31" s="1"/>
  <c r="I727" i="31" l="1"/>
  <c r="E727" i="31" s="1"/>
  <c r="J726" i="31"/>
  <c r="J727" i="31" l="1"/>
  <c r="C728" i="31"/>
  <c r="I728" i="31" l="1"/>
  <c r="E728" i="31" s="1"/>
  <c r="J728" i="31" l="1"/>
  <c r="C729" i="31"/>
  <c r="I729" i="31" l="1"/>
  <c r="E729" i="31" s="1"/>
  <c r="J729" i="31" l="1"/>
  <c r="C730" i="31"/>
  <c r="I730" i="31" l="1"/>
  <c r="E730" i="31" s="1"/>
  <c r="J730" i="31" l="1"/>
  <c r="C731" i="31"/>
  <c r="I731" i="31" l="1"/>
  <c r="E731" i="31" s="1"/>
  <c r="J731" i="31" l="1"/>
  <c r="C732" i="31"/>
  <c r="I732" i="31" l="1"/>
  <c r="E732" i="31" s="1"/>
  <c r="J732" i="31" l="1"/>
  <c r="C733" i="31"/>
  <c r="I733" i="31" l="1"/>
  <c r="E733" i="31" s="1"/>
  <c r="J733" i="31" l="1"/>
  <c r="C734" i="31"/>
  <c r="I734" i="31" l="1"/>
  <c r="E734" i="31" s="1"/>
  <c r="J734" i="31" l="1"/>
  <c r="C735" i="31"/>
  <c r="I735" i="31" l="1"/>
  <c r="E735" i="31" s="1"/>
  <c r="J735" i="31" l="1"/>
  <c r="C736" i="31"/>
  <c r="I736" i="31" l="1"/>
  <c r="E736" i="31" s="1"/>
  <c r="C737" i="31" s="1"/>
  <c r="I737" i="31" l="1"/>
  <c r="E737" i="31" s="1"/>
  <c r="J736" i="31"/>
  <c r="C738" i="31" l="1"/>
  <c r="J737" i="31"/>
  <c r="I738" i="31" l="1"/>
  <c r="E738" i="31" s="1"/>
  <c r="J738" i="31" l="1"/>
  <c r="C739" i="31"/>
  <c r="I739" i="31" l="1"/>
  <c r="E739" i="31" s="1"/>
  <c r="J739" i="31" l="1"/>
  <c r="C740" i="31"/>
  <c r="I740" i="31" l="1"/>
  <c r="E740" i="31" s="1"/>
  <c r="J740" i="31" l="1"/>
  <c r="C741" i="31"/>
  <c r="I741" i="31" l="1"/>
  <c r="E741" i="31" s="1"/>
  <c r="C742" i="31" s="1"/>
  <c r="I742" i="31" l="1"/>
  <c r="E742" i="31" s="1"/>
  <c r="J741" i="31"/>
  <c r="J742" i="31" l="1"/>
  <c r="C743" i="31"/>
  <c r="I743" i="31" l="1"/>
  <c r="E743" i="31" s="1"/>
  <c r="J743" i="31" l="1"/>
  <c r="C744" i="31"/>
  <c r="I744" i="31" l="1"/>
  <c r="E744" i="31" s="1"/>
  <c r="J744" i="31" l="1"/>
  <c r="C745" i="31"/>
  <c r="I745" i="31" l="1"/>
  <c r="E745" i="31" s="1"/>
  <c r="J745" i="31" l="1"/>
  <c r="C746" i="31"/>
  <c r="I746" i="31" l="1"/>
  <c r="E746" i="31" s="1"/>
  <c r="J746" i="31" l="1"/>
  <c r="C747" i="31"/>
  <c r="I747" i="31" l="1"/>
  <c r="E747" i="31" s="1"/>
  <c r="J747" i="31" l="1"/>
  <c r="C748" i="31"/>
  <c r="I748" i="31" l="1"/>
  <c r="E748" i="31" s="1"/>
  <c r="J748" i="31" l="1"/>
  <c r="C749" i="31"/>
  <c r="I749" i="31" l="1"/>
  <c r="E749" i="31" s="1"/>
  <c r="J749" i="31" l="1"/>
  <c r="C750" i="31"/>
  <c r="I750" i="31" l="1"/>
  <c r="E750" i="31" s="1"/>
  <c r="J750" i="31" l="1"/>
  <c r="C751" i="31"/>
  <c r="I751" i="31" l="1"/>
  <c r="E751" i="31" s="1"/>
  <c r="J751" i="31" l="1"/>
  <c r="C752" i="31"/>
  <c r="I752" i="31" l="1"/>
  <c r="E752" i="31" s="1"/>
  <c r="J752" i="31" l="1"/>
  <c r="C753" i="31"/>
  <c r="I753" i="31" l="1"/>
  <c r="E753" i="31" s="1"/>
  <c r="J753" i="31" l="1"/>
  <c r="C754" i="31"/>
  <c r="I754" i="31" l="1"/>
  <c r="E754" i="31" s="1"/>
  <c r="J754" i="31" l="1"/>
  <c r="C755" i="31"/>
  <c r="I755" i="31" l="1"/>
  <c r="E755" i="31" s="1"/>
  <c r="J755" i="31" l="1"/>
  <c r="C756" i="31"/>
  <c r="I756" i="31" l="1"/>
  <c r="E756" i="31" s="1"/>
  <c r="J756" i="31" l="1"/>
  <c r="C757" i="31"/>
  <c r="I757" i="31" l="1"/>
  <c r="E757" i="31" s="1"/>
  <c r="J757" i="31" l="1"/>
  <c r="C758" i="31"/>
  <c r="I758" i="31" l="1"/>
  <c r="E758" i="31" s="1"/>
  <c r="C759" i="31" s="1"/>
  <c r="I759" i="31" l="1"/>
  <c r="E759" i="31" s="1"/>
  <c r="J758" i="31"/>
  <c r="C760" i="31" l="1"/>
  <c r="J759" i="31"/>
  <c r="I760" i="31" l="1"/>
  <c r="E760" i="31" s="1"/>
  <c r="J760" i="31" l="1"/>
  <c r="C761" i="31"/>
  <c r="I761" i="31" l="1"/>
  <c r="E761" i="31" s="1"/>
  <c r="C762" i="31" s="1"/>
  <c r="I762" i="31" l="1"/>
  <c r="E762" i="31" s="1"/>
  <c r="C763" i="31" s="1"/>
  <c r="J761" i="31"/>
  <c r="I763" i="31" l="1"/>
  <c r="E763" i="31" s="1"/>
  <c r="J763" i="31" s="1"/>
  <c r="J762" i="31"/>
  <c r="C764" i="31" l="1"/>
  <c r="I764" i="31" l="1"/>
  <c r="E764" i="31" s="1"/>
  <c r="J764" i="31" l="1"/>
  <c r="C765" i="31"/>
  <c r="I765" i="31" l="1"/>
  <c r="E765" i="31" s="1"/>
  <c r="J765" i="31" l="1"/>
  <c r="C766" i="31"/>
  <c r="I766" i="31" l="1"/>
  <c r="E766" i="31" s="1"/>
  <c r="J766" i="31" l="1"/>
  <c r="C767" i="31"/>
  <c r="I767" i="31" l="1"/>
  <c r="E767" i="31" s="1"/>
  <c r="J767" i="31" l="1"/>
  <c r="C768" i="31"/>
  <c r="I768" i="31" l="1"/>
  <c r="E768" i="31" s="1"/>
  <c r="J768" i="31" l="1"/>
  <c r="C769" i="31"/>
  <c r="I769" i="31" l="1"/>
  <c r="E769" i="31" s="1"/>
  <c r="J769" i="31" l="1"/>
  <c r="C770" i="31"/>
  <c r="I770" i="31" l="1"/>
  <c r="E770" i="31" s="1"/>
  <c r="C771" i="31" s="1"/>
  <c r="I771" i="31" l="1"/>
  <c r="E771" i="31" s="1"/>
  <c r="J770" i="31"/>
  <c r="C772" i="31" l="1"/>
  <c r="J771" i="31"/>
  <c r="I772" i="31" l="1"/>
  <c r="E772" i="31" s="1"/>
  <c r="J772" i="31" l="1"/>
  <c r="C773" i="31"/>
  <c r="I773" i="31" l="1"/>
  <c r="E773" i="31" s="1"/>
  <c r="J773" i="31" l="1"/>
  <c r="C774" i="31"/>
  <c r="I774" i="31" l="1"/>
  <c r="E774" i="31" s="1"/>
  <c r="J774" i="31" l="1"/>
  <c r="C775" i="31"/>
  <c r="I775" i="31" l="1"/>
  <c r="E775" i="31" s="1"/>
  <c r="C776" i="31" s="1"/>
  <c r="I776" i="31" l="1"/>
  <c r="E776" i="31" s="1"/>
  <c r="C777" i="31" s="1"/>
  <c r="J775" i="31"/>
  <c r="I777" i="31" l="1"/>
  <c r="E777" i="31" s="1"/>
  <c r="C778" i="31" s="1"/>
  <c r="J776" i="31"/>
  <c r="I778" i="31" l="1"/>
  <c r="E778" i="31" s="1"/>
  <c r="C779" i="31" s="1"/>
  <c r="J777" i="31"/>
  <c r="I779" i="31" l="1"/>
  <c r="E779" i="31"/>
  <c r="C780" i="31" s="1"/>
  <c r="J778" i="31"/>
  <c r="I780" i="31" l="1"/>
  <c r="E780" i="31" s="1"/>
  <c r="J779" i="31"/>
  <c r="J780" i="31" l="1"/>
  <c r="C781" i="31"/>
  <c r="I781" i="31" l="1"/>
  <c r="E781" i="31" s="1"/>
  <c r="J781" i="31" l="1"/>
  <c r="C782" i="31"/>
  <c r="I782" i="31" l="1"/>
  <c r="E782" i="31" s="1"/>
  <c r="J782" i="31" l="1"/>
  <c r="C783" i="31"/>
  <c r="I783" i="31" l="1"/>
  <c r="E783" i="31" s="1"/>
  <c r="J783" i="31" l="1"/>
  <c r="C784" i="31"/>
  <c r="I784" i="31" l="1"/>
  <c r="E784" i="31" s="1"/>
  <c r="C785" i="31" s="1"/>
  <c r="I785" i="31" l="1"/>
  <c r="E785" i="31" s="1"/>
  <c r="C786" i="31" s="1"/>
  <c r="J784" i="31"/>
  <c r="I786" i="31" l="1"/>
  <c r="E786" i="31" s="1"/>
  <c r="C787" i="31" s="1"/>
  <c r="J785" i="31"/>
  <c r="I787" i="31" l="1"/>
  <c r="E787" i="31" s="1"/>
  <c r="C788" i="31" s="1"/>
  <c r="J786" i="31"/>
  <c r="I788" i="31" l="1"/>
  <c r="E788" i="31" s="1"/>
  <c r="J787" i="31"/>
  <c r="J788" i="31" l="1"/>
  <c r="C789" i="31"/>
  <c r="I789" i="31" l="1"/>
  <c r="E789" i="31" s="1"/>
  <c r="C790" i="31" s="1"/>
  <c r="I790" i="31" l="1"/>
  <c r="E790" i="31"/>
  <c r="C791" i="31" s="1"/>
  <c r="J789" i="31"/>
  <c r="I791" i="31" l="1"/>
  <c r="E791" i="31" s="1"/>
  <c r="J790" i="31"/>
  <c r="C792" i="31" l="1"/>
  <c r="J791" i="31"/>
  <c r="I792" i="31" l="1"/>
  <c r="E792" i="31" s="1"/>
  <c r="J792" i="31" l="1"/>
  <c r="C793" i="31"/>
  <c r="I793" i="31" l="1"/>
  <c r="E793" i="31" s="1"/>
  <c r="J793" i="31" l="1"/>
  <c r="C794" i="31"/>
  <c r="I794" i="31" l="1"/>
  <c r="E794" i="31" s="1"/>
  <c r="J794" i="31" l="1"/>
  <c r="C795" i="31"/>
  <c r="I795" i="31" l="1"/>
  <c r="E795" i="31" s="1"/>
  <c r="C796" i="31" s="1"/>
  <c r="I796" i="31" l="1"/>
  <c r="E796" i="31" s="1"/>
  <c r="J795" i="31"/>
  <c r="C797" i="31" l="1"/>
  <c r="J796" i="31"/>
  <c r="I797" i="31" l="1"/>
  <c r="E797" i="31" s="1"/>
  <c r="C798" i="31" s="1"/>
  <c r="I798" i="31" l="1"/>
  <c r="E798" i="31" s="1"/>
  <c r="C799" i="31" s="1"/>
  <c r="J797" i="31"/>
  <c r="I799" i="31" l="1"/>
  <c r="E799" i="31" s="1"/>
  <c r="C800" i="31" s="1"/>
  <c r="J798" i="31"/>
  <c r="I800" i="31" l="1"/>
  <c r="E800" i="31" s="1"/>
  <c r="C801" i="31" s="1"/>
  <c r="J799" i="31"/>
  <c r="J800" i="31" l="1"/>
  <c r="I801" i="31"/>
  <c r="E801" i="31" s="1"/>
  <c r="J801" i="31" l="1"/>
  <c r="C802" i="31"/>
  <c r="I802" i="31" l="1"/>
  <c r="E802" i="31" s="1"/>
  <c r="C803" i="31" s="1"/>
  <c r="I803" i="31" l="1"/>
  <c r="E803" i="31" s="1"/>
  <c r="J802" i="31"/>
  <c r="C804" i="31" l="1"/>
  <c r="I804" i="31" s="1"/>
  <c r="E804" i="31" s="1"/>
  <c r="J803" i="31"/>
  <c r="C805" i="31" l="1"/>
  <c r="J804" i="31"/>
  <c r="I805" i="31" l="1"/>
  <c r="E805" i="31" s="1"/>
  <c r="C806" i="31" s="1"/>
  <c r="I806" i="31" l="1"/>
  <c r="E806" i="31" s="1"/>
  <c r="C807" i="31" s="1"/>
  <c r="J805" i="31"/>
  <c r="I807" i="31" l="1"/>
  <c r="E807" i="31" s="1"/>
  <c r="J806" i="31"/>
  <c r="C808" i="31" l="1"/>
  <c r="J807" i="31"/>
  <c r="I808" i="31" l="1"/>
  <c r="E808" i="31" s="1"/>
  <c r="C809" i="31" s="1"/>
  <c r="I809" i="31" l="1"/>
  <c r="E809" i="31" s="1"/>
  <c r="J808" i="31"/>
  <c r="J809" i="31" l="1"/>
  <c r="C810" i="31"/>
  <c r="I810" i="31" l="1"/>
  <c r="E810" i="31" s="1"/>
  <c r="J810" i="31" l="1"/>
  <c r="C811" i="31"/>
  <c r="I811" i="31" l="1"/>
  <c r="E811" i="31" s="1"/>
  <c r="C812" i="31" s="1"/>
  <c r="I812" i="31" l="1"/>
  <c r="E812" i="31" s="1"/>
  <c r="J811" i="31"/>
  <c r="C813" i="31" l="1"/>
  <c r="I813" i="31" s="1"/>
  <c r="E813" i="31" s="1"/>
  <c r="J812" i="31"/>
  <c r="J813" i="31" l="1"/>
  <c r="C814" i="31"/>
  <c r="I814" i="31" l="1"/>
  <c r="E814" i="31" s="1"/>
  <c r="C815" i="31" s="1"/>
  <c r="I815" i="31" l="1"/>
  <c r="E815" i="31" s="1"/>
  <c r="J814" i="31"/>
  <c r="J815" i="31" l="1"/>
  <c r="C816" i="31"/>
  <c r="I816" i="31" l="1"/>
  <c r="E816" i="31" s="1"/>
  <c r="J816" i="31" l="1"/>
  <c r="C817" i="31"/>
  <c r="I817" i="31" l="1"/>
  <c r="E817" i="31" s="1"/>
  <c r="J817" i="31" l="1"/>
  <c r="C818" i="31"/>
  <c r="I818" i="31" l="1"/>
  <c r="E818" i="31" s="1"/>
  <c r="J818" i="31" l="1"/>
  <c r="C819" i="31"/>
  <c r="I819" i="31" l="1"/>
  <c r="E819" i="31" s="1"/>
  <c r="C820" i="31" s="1"/>
  <c r="I820" i="31" l="1"/>
  <c r="E820" i="31" s="1"/>
  <c r="J819" i="31"/>
  <c r="J820" i="31" l="1"/>
  <c r="C821" i="31"/>
  <c r="I821" i="31" l="1"/>
  <c r="E821" i="31" s="1"/>
  <c r="C822" i="31" s="1"/>
  <c r="I822" i="31" l="1"/>
  <c r="E822" i="31" s="1"/>
  <c r="C823" i="31" s="1"/>
  <c r="J821" i="31"/>
  <c r="J822" i="31" l="1"/>
  <c r="I823" i="31"/>
  <c r="E823" i="31" s="1"/>
  <c r="J823" i="31" l="1"/>
  <c r="C824" i="31"/>
  <c r="I824" i="31" l="1"/>
  <c r="E824" i="31" s="1"/>
  <c r="J824" i="31" l="1"/>
  <c r="C825" i="31"/>
  <c r="I825" i="31" l="1"/>
  <c r="E825" i="31" s="1"/>
  <c r="J825" i="31" l="1"/>
  <c r="C826" i="31"/>
  <c r="I826" i="31" l="1"/>
  <c r="E826" i="31" s="1"/>
  <c r="J826" i="31" l="1"/>
  <c r="C827" i="31"/>
  <c r="I827" i="31" l="1"/>
  <c r="E827" i="31" s="1"/>
  <c r="J827" i="31" l="1"/>
  <c r="C828" i="31"/>
  <c r="I828" i="31" l="1"/>
  <c r="E828" i="31" s="1"/>
  <c r="J828" i="31" l="1"/>
  <c r="C829" i="31"/>
  <c r="I829" i="31" l="1"/>
  <c r="E829" i="31" s="1"/>
  <c r="J829" i="31" l="1"/>
  <c r="C830" i="31"/>
  <c r="I830" i="31" l="1"/>
  <c r="E830" i="31" s="1"/>
  <c r="J830" i="31" l="1"/>
  <c r="C831" i="31"/>
  <c r="I831" i="31" l="1"/>
  <c r="E831" i="31" s="1"/>
  <c r="J831" i="31" l="1"/>
  <c r="C832" i="31"/>
  <c r="I832" i="31" l="1"/>
  <c r="E832" i="31" s="1"/>
  <c r="J832" i="31" l="1"/>
  <c r="C833" i="31"/>
  <c r="I833" i="31" l="1"/>
  <c r="E833" i="31" s="1"/>
  <c r="J833" i="31" l="1"/>
  <c r="C834" i="31"/>
  <c r="I834" i="31" l="1"/>
  <c r="E834" i="31" s="1"/>
  <c r="C835" i="31" s="1"/>
  <c r="I835" i="31" l="1"/>
  <c r="E835" i="31" s="1"/>
  <c r="C836" i="31" s="1"/>
  <c r="J834" i="31"/>
  <c r="J835" i="31" l="1"/>
  <c r="I836" i="31"/>
  <c r="E836" i="31" s="1"/>
  <c r="C837" i="31" l="1"/>
  <c r="J836" i="31"/>
  <c r="I837" i="31" l="1"/>
  <c r="E837" i="31" s="1"/>
  <c r="J837" i="31" l="1"/>
  <c r="C838" i="31"/>
  <c r="I838" i="31" l="1"/>
  <c r="E838" i="31" s="1"/>
  <c r="J838" i="31" l="1"/>
  <c r="C839" i="31"/>
  <c r="I839" i="31" l="1"/>
  <c r="E839" i="31" s="1"/>
  <c r="J839" i="31" l="1"/>
  <c r="C840" i="31"/>
  <c r="I840" i="31" l="1"/>
  <c r="E840" i="31" s="1"/>
  <c r="J840" i="31" l="1"/>
  <c r="C841" i="31"/>
  <c r="I841" i="31" l="1"/>
  <c r="E841" i="31" s="1"/>
  <c r="J841" i="31" l="1"/>
  <c r="C842" i="31"/>
  <c r="I842" i="31" l="1"/>
  <c r="E842" i="31" s="1"/>
  <c r="J842" i="31" l="1"/>
  <c r="C843" i="31"/>
  <c r="I843" i="31" l="1"/>
  <c r="E843" i="31" s="1"/>
  <c r="J843" i="31" l="1"/>
  <c r="C844" i="31"/>
  <c r="I844" i="31" l="1"/>
  <c r="E844" i="31" s="1"/>
  <c r="J844" i="31" l="1"/>
  <c r="C845" i="31"/>
  <c r="I845" i="31" l="1"/>
  <c r="E845" i="31" s="1"/>
  <c r="J845" i="31" l="1"/>
  <c r="C846" i="31"/>
  <c r="I846" i="31" l="1"/>
  <c r="E846" i="31" s="1"/>
  <c r="J846" i="31" l="1"/>
  <c r="C847" i="31"/>
  <c r="I847" i="31" l="1"/>
  <c r="E847" i="31" s="1"/>
  <c r="J847" i="31" l="1"/>
  <c r="C848" i="31"/>
  <c r="I848" i="31" l="1"/>
  <c r="E848" i="31" s="1"/>
  <c r="J848" i="31" l="1"/>
  <c r="C849" i="31"/>
  <c r="I849" i="31" l="1"/>
  <c r="E849" i="31" s="1"/>
  <c r="J849" i="31" l="1"/>
  <c r="C850" i="31"/>
  <c r="I850" i="31" l="1"/>
  <c r="E850" i="31" s="1"/>
  <c r="J850" i="31" l="1"/>
  <c r="C851" i="31"/>
  <c r="I851" i="31" l="1"/>
  <c r="E851" i="31" s="1"/>
  <c r="J851" i="31" l="1"/>
  <c r="C852" i="31"/>
  <c r="I852" i="31" l="1"/>
  <c r="E852" i="31" s="1"/>
  <c r="J852" i="31" l="1"/>
  <c r="C853" i="31"/>
  <c r="I853" i="31" l="1"/>
  <c r="E853" i="31" s="1"/>
  <c r="C854" i="31" s="1"/>
  <c r="I854" i="31" l="1"/>
  <c r="E854" i="31" s="1"/>
  <c r="J853" i="31"/>
  <c r="C855" i="31" l="1"/>
  <c r="J854" i="31"/>
  <c r="I855" i="31" l="1"/>
  <c r="E855" i="31" s="1"/>
  <c r="J855" i="31" l="1"/>
  <c r="C856" i="31"/>
  <c r="I856" i="31" l="1"/>
  <c r="E856" i="31" s="1"/>
  <c r="J856" i="31" l="1"/>
  <c r="C857" i="31"/>
  <c r="I857" i="31" l="1"/>
  <c r="E857" i="31" s="1"/>
  <c r="J857" i="31" l="1"/>
  <c r="C858" i="31"/>
  <c r="I858" i="31" l="1"/>
  <c r="E858" i="31" s="1"/>
  <c r="J858" i="31" l="1"/>
  <c r="C859" i="31"/>
  <c r="I859" i="31" l="1"/>
  <c r="E859" i="31" s="1"/>
  <c r="J859" i="31" l="1"/>
  <c r="C860" i="31"/>
  <c r="I860" i="31" l="1"/>
  <c r="E860" i="31" s="1"/>
  <c r="J860" i="31" l="1"/>
  <c r="C861" i="31"/>
  <c r="I861" i="31" l="1"/>
  <c r="E861" i="31" s="1"/>
  <c r="C862" i="31" s="1"/>
  <c r="I862" i="31" l="1"/>
  <c r="E862" i="31" s="1"/>
  <c r="J861" i="31"/>
  <c r="J862" i="31" l="1"/>
  <c r="C863" i="31"/>
  <c r="I863" i="31" l="1"/>
  <c r="E863" i="31" s="1"/>
  <c r="J863" i="31" l="1"/>
  <c r="C864" i="31"/>
  <c r="I864" i="31" l="1"/>
  <c r="E864" i="31" s="1"/>
  <c r="J864" i="31" l="1"/>
  <c r="C865" i="31"/>
  <c r="I865" i="31" l="1"/>
  <c r="E865" i="31" s="1"/>
  <c r="C866" i="31" s="1"/>
  <c r="I866" i="31" l="1"/>
  <c r="E866" i="31" s="1"/>
  <c r="J865" i="31"/>
  <c r="C867" i="31" l="1"/>
  <c r="J866" i="31"/>
  <c r="I867" i="31" l="1"/>
  <c r="E867" i="31" s="1"/>
  <c r="J867" i="31" l="1"/>
  <c r="C868" i="31"/>
  <c r="I868" i="31" l="1"/>
  <c r="E868" i="31" s="1"/>
  <c r="J868" i="31" l="1"/>
  <c r="C869" i="31"/>
  <c r="I869" i="31" l="1"/>
  <c r="E869" i="31" s="1"/>
  <c r="J869" i="31" l="1"/>
  <c r="C870" i="31"/>
  <c r="I870" i="31" l="1"/>
  <c r="E870" i="31" s="1"/>
  <c r="J870" i="31" l="1"/>
  <c r="C871" i="31"/>
  <c r="I871" i="31" l="1"/>
  <c r="E871" i="31" s="1"/>
  <c r="J871" i="31" l="1"/>
  <c r="C872" i="31"/>
  <c r="I872" i="31" l="1"/>
  <c r="E872" i="31" s="1"/>
  <c r="J872" i="31" l="1"/>
  <c r="C873" i="31"/>
  <c r="I873" i="31" l="1"/>
  <c r="E873" i="31" s="1"/>
  <c r="C874" i="31" s="1"/>
  <c r="I874" i="31" l="1"/>
  <c r="E874" i="31" s="1"/>
  <c r="J873" i="31"/>
  <c r="J874" i="31" l="1"/>
  <c r="C875" i="31"/>
  <c r="I875" i="31" l="1"/>
  <c r="E875" i="31" s="1"/>
  <c r="C876" i="31" s="1"/>
  <c r="I876" i="31" l="1"/>
  <c r="E876" i="31" s="1"/>
  <c r="J875" i="31"/>
  <c r="C877" i="31" l="1"/>
  <c r="J876" i="31"/>
  <c r="I877" i="31" l="1"/>
  <c r="E877" i="31" s="1"/>
  <c r="J877" i="31" l="1"/>
  <c r="C878" i="31"/>
  <c r="I878" i="31" l="1"/>
  <c r="E878" i="31" s="1"/>
  <c r="J878" i="31" l="1"/>
  <c r="C879" i="31"/>
  <c r="I879" i="31" l="1"/>
  <c r="E879" i="31" s="1"/>
  <c r="C880" i="31" s="1"/>
  <c r="I880" i="31" l="1"/>
  <c r="E880" i="31" s="1"/>
  <c r="J879" i="31"/>
  <c r="C881" i="31" l="1"/>
  <c r="J880" i="31"/>
  <c r="I881" i="31" l="1"/>
  <c r="E881" i="31" s="1"/>
  <c r="J881" i="31" l="1"/>
  <c r="C882" i="31"/>
  <c r="I882" i="31" l="1"/>
  <c r="E882" i="31" s="1"/>
  <c r="J882" i="31" l="1"/>
  <c r="C883" i="31"/>
  <c r="I883" i="31" l="1"/>
  <c r="E883" i="31" s="1"/>
  <c r="J883" i="31" l="1"/>
  <c r="C884" i="31"/>
  <c r="I884" i="31" l="1"/>
  <c r="E884" i="31" s="1"/>
  <c r="J884" i="31" l="1"/>
  <c r="C885" i="31"/>
  <c r="I885" i="31" l="1"/>
  <c r="E885" i="31" s="1"/>
  <c r="C886" i="31" s="1"/>
  <c r="I886" i="31" l="1"/>
  <c r="E886" i="31" s="1"/>
  <c r="J885" i="31"/>
  <c r="J886" i="31" l="1"/>
  <c r="C887" i="31"/>
  <c r="I887" i="31" l="1"/>
  <c r="E887" i="31" s="1"/>
  <c r="J887" i="31" l="1"/>
  <c r="C888" i="31"/>
  <c r="I888" i="31" l="1"/>
  <c r="E888" i="31" s="1"/>
  <c r="J888" i="31" l="1"/>
  <c r="C889" i="31"/>
  <c r="I889" i="31" l="1"/>
  <c r="E889" i="31" s="1"/>
  <c r="J889" i="31" l="1"/>
  <c r="C890" i="31"/>
  <c r="I890" i="31" l="1"/>
  <c r="E890" i="31" s="1"/>
  <c r="J890" i="31" l="1"/>
  <c r="C891" i="31"/>
  <c r="I891" i="31" l="1"/>
  <c r="E891" i="31" s="1"/>
  <c r="J891" i="31" l="1"/>
  <c r="C892" i="31"/>
  <c r="I892" i="31" l="1"/>
  <c r="E892" i="31" s="1"/>
  <c r="J892" i="31" l="1"/>
  <c r="C893" i="31"/>
  <c r="I893" i="31" l="1"/>
  <c r="E893" i="31" s="1"/>
  <c r="C894" i="31" s="1"/>
  <c r="I894" i="31" l="1"/>
  <c r="E894" i="31" s="1"/>
  <c r="J893" i="31"/>
  <c r="C895" i="31" l="1"/>
  <c r="J894" i="31"/>
  <c r="I895" i="31" l="1"/>
  <c r="E895" i="31" s="1"/>
  <c r="C896" i="31" s="1"/>
  <c r="I896" i="31" l="1"/>
  <c r="E896" i="31" s="1"/>
  <c r="J895" i="31"/>
  <c r="C897" i="31" l="1"/>
  <c r="J896" i="31"/>
  <c r="I897" i="31" l="1"/>
  <c r="E897" i="31" s="1"/>
  <c r="J897" i="31" l="1"/>
  <c r="C898" i="31"/>
  <c r="I898" i="31" l="1"/>
  <c r="E898" i="31" s="1"/>
  <c r="J898" i="31" l="1"/>
  <c r="C899" i="31"/>
  <c r="I899" i="31" l="1"/>
  <c r="E899" i="31" s="1"/>
  <c r="C900" i="31" s="1"/>
  <c r="I900" i="31" l="1"/>
  <c r="E900" i="31" s="1"/>
  <c r="J899" i="31"/>
  <c r="C901" i="31" l="1"/>
  <c r="J900" i="31"/>
  <c r="I901" i="31" l="1"/>
  <c r="E901" i="31" s="1"/>
  <c r="C902" i="31" s="1"/>
  <c r="I902" i="31" l="1"/>
  <c r="E902" i="31" s="1"/>
  <c r="J901" i="31"/>
  <c r="C903" i="31" l="1"/>
  <c r="J902" i="31"/>
  <c r="I903" i="31" l="1"/>
  <c r="E903" i="31" s="1"/>
  <c r="C904" i="31" s="1"/>
  <c r="I904" i="31" l="1"/>
  <c r="E904" i="31" s="1"/>
  <c r="J903" i="31"/>
  <c r="C905" i="31" l="1"/>
  <c r="J904" i="31"/>
  <c r="I905" i="31" l="1"/>
  <c r="E905" i="31" s="1"/>
  <c r="C906" i="31" s="1"/>
  <c r="I906" i="31" l="1"/>
  <c r="E906" i="31" s="1"/>
  <c r="J905" i="31"/>
  <c r="C907" i="31" l="1"/>
  <c r="J906" i="31"/>
  <c r="I907" i="31" l="1"/>
  <c r="E907" i="31" s="1"/>
  <c r="C908" i="31" s="1"/>
  <c r="I908" i="31" l="1"/>
  <c r="E908" i="31" s="1"/>
  <c r="J907" i="31"/>
  <c r="C909" i="31" l="1"/>
  <c r="J908" i="31"/>
  <c r="I909" i="31" l="1"/>
  <c r="E909" i="31" s="1"/>
  <c r="C910" i="31" s="1"/>
  <c r="I910" i="31" l="1"/>
  <c r="E910" i="31" s="1"/>
  <c r="J909" i="31"/>
  <c r="C911" i="31" l="1"/>
  <c r="J910" i="31"/>
  <c r="I911" i="31" l="1"/>
  <c r="E911" i="31" s="1"/>
  <c r="C912" i="31" s="1"/>
  <c r="I912" i="31" l="1"/>
  <c r="E912" i="31" s="1"/>
  <c r="J911" i="31"/>
  <c r="C913" i="31" l="1"/>
  <c r="J912" i="31"/>
  <c r="I913" i="31" l="1"/>
  <c r="E913" i="31" s="1"/>
  <c r="C914" i="31" s="1"/>
  <c r="I914" i="31" l="1"/>
  <c r="E914" i="31" s="1"/>
  <c r="J913" i="31"/>
  <c r="C915" i="31" l="1"/>
  <c r="J914" i="31"/>
  <c r="I915" i="31" l="1"/>
  <c r="E915" i="31" s="1"/>
  <c r="C916" i="31" s="1"/>
  <c r="I916" i="31" l="1"/>
  <c r="E916" i="31" s="1"/>
  <c r="J915" i="31"/>
  <c r="C917" i="31" l="1"/>
  <c r="J916" i="31"/>
  <c r="I917" i="31" l="1"/>
  <c r="E917" i="31" s="1"/>
  <c r="C918" i="31" s="1"/>
  <c r="I918" i="31" l="1"/>
  <c r="E918" i="31" s="1"/>
  <c r="J917" i="31"/>
  <c r="C919" i="31" l="1"/>
  <c r="J918" i="31"/>
  <c r="I919" i="31" l="1"/>
  <c r="E919" i="31" s="1"/>
  <c r="J919" i="31" l="1"/>
  <c r="C920" i="31"/>
  <c r="I920" i="31" l="1"/>
  <c r="E920" i="31" s="1"/>
  <c r="J920" i="31" l="1"/>
  <c r="C921" i="31"/>
  <c r="I921" i="31" l="1"/>
  <c r="E921" i="31" s="1"/>
  <c r="C922" i="31" s="1"/>
  <c r="I922" i="31" l="1"/>
  <c r="E922" i="31" s="1"/>
  <c r="C923" i="31" s="1"/>
  <c r="J921" i="31"/>
  <c r="J922" i="31" l="1"/>
  <c r="I923" i="31"/>
  <c r="E923" i="31" s="1"/>
  <c r="J923" i="31" l="1"/>
  <c r="C924" i="31"/>
  <c r="I924" i="31" s="1"/>
  <c r="E924" i="31" s="1"/>
  <c r="C925" i="31" l="1"/>
  <c r="J924" i="31"/>
  <c r="I925" i="31" l="1"/>
  <c r="E925" i="31" s="1"/>
  <c r="C926" i="31" s="1"/>
  <c r="I926" i="31" l="1"/>
  <c r="E926" i="31" s="1"/>
  <c r="C927" i="31" s="1"/>
  <c r="J925" i="31"/>
  <c r="J926" i="31" l="1"/>
  <c r="I927" i="31"/>
  <c r="E927" i="31" s="1"/>
  <c r="J927" i="31" s="1"/>
  <c r="C928" i="31" l="1"/>
  <c r="I928" i="31" s="1"/>
  <c r="E928" i="31" l="1"/>
  <c r="J928" i="31" s="1"/>
  <c r="C929" i="31" l="1"/>
  <c r="I929" i="31" l="1"/>
  <c r="E929" i="31" s="1"/>
  <c r="J929" i="31" s="1"/>
  <c r="C930" i="31" l="1"/>
  <c r="I930" i="31" l="1"/>
  <c r="E930" i="31" s="1"/>
  <c r="C931" i="31" l="1"/>
  <c r="J930" i="31"/>
  <c r="I931" i="31" l="1"/>
  <c r="E931" i="31" s="1"/>
  <c r="J931" i="31" l="1"/>
  <c r="C932" i="31"/>
  <c r="I932" i="31" l="1"/>
  <c r="E932" i="31" s="1"/>
  <c r="J932" i="31" l="1"/>
  <c r="C933" i="31"/>
  <c r="I933" i="31" l="1"/>
  <c r="E933" i="31" s="1"/>
  <c r="J933" i="31" l="1"/>
  <c r="C934" i="31"/>
  <c r="I934" i="31" l="1"/>
  <c r="E934" i="31" s="1"/>
  <c r="J934" i="31" l="1"/>
  <c r="C935" i="31"/>
  <c r="I935" i="31" l="1"/>
  <c r="E935" i="31" s="1"/>
  <c r="J935" i="31" l="1"/>
  <c r="C936" i="31"/>
  <c r="I936" i="31" l="1"/>
  <c r="E936" i="31" s="1"/>
  <c r="J936" i="31" l="1"/>
  <c r="C937" i="31"/>
  <c r="I937" i="31" l="1"/>
  <c r="E937" i="31" s="1"/>
  <c r="J937" i="31" l="1"/>
  <c r="C938" i="31"/>
  <c r="I938" i="31" l="1"/>
  <c r="E938" i="31" s="1"/>
  <c r="C939" i="31" l="1"/>
  <c r="J938" i="31"/>
  <c r="I939" i="31" l="1"/>
  <c r="E939" i="31" s="1"/>
  <c r="J939" i="31" l="1"/>
  <c r="C940" i="31"/>
  <c r="I940" i="31" l="1"/>
  <c r="E940" i="31" s="1"/>
  <c r="J940" i="31" l="1"/>
  <c r="C941" i="31"/>
  <c r="I941" i="31" l="1"/>
  <c r="E941" i="31" s="1"/>
  <c r="J941" i="31" l="1"/>
  <c r="C942" i="31"/>
  <c r="I942" i="31" l="1"/>
  <c r="E942" i="31" s="1"/>
  <c r="J942" i="31" l="1"/>
  <c r="C943" i="31"/>
  <c r="I943" i="31" l="1"/>
  <c r="E943" i="31" s="1"/>
  <c r="C944" i="31" l="1"/>
  <c r="J943" i="31"/>
  <c r="I944" i="31" l="1"/>
  <c r="E944" i="31" s="1"/>
  <c r="J944" i="31" l="1"/>
  <c r="C945" i="31"/>
  <c r="I945" i="31" l="1"/>
  <c r="E945" i="31" s="1"/>
  <c r="J945" i="31" l="1"/>
  <c r="C946" i="31"/>
  <c r="I946" i="31" l="1"/>
  <c r="E946" i="31" s="1"/>
  <c r="C947" i="31" s="1"/>
  <c r="I947" i="31" l="1"/>
  <c r="E947" i="31" s="1"/>
  <c r="J946" i="31"/>
  <c r="C948" i="31" l="1"/>
  <c r="J947" i="31"/>
  <c r="I948" i="31" l="1"/>
  <c r="E948" i="31" s="1"/>
  <c r="J948" i="31" l="1"/>
  <c r="C949" i="31"/>
  <c r="I949" i="31" l="1"/>
  <c r="E949" i="31" s="1"/>
  <c r="J949" i="31" l="1"/>
  <c r="C950" i="31"/>
  <c r="I950" i="31" l="1"/>
  <c r="E950" i="31" s="1"/>
  <c r="C951" i="31" l="1"/>
  <c r="J950" i="31"/>
  <c r="I951" i="31" l="1"/>
  <c r="E951" i="31" s="1"/>
  <c r="J951" i="31" l="1"/>
  <c r="C952" i="31"/>
  <c r="I952" i="31" l="1"/>
  <c r="E952" i="31" s="1"/>
  <c r="J952" i="31" l="1"/>
  <c r="C953" i="31"/>
  <c r="I953" i="31" l="1"/>
  <c r="E953" i="31" s="1"/>
  <c r="J953" i="31" l="1"/>
  <c r="C954" i="31"/>
  <c r="I954" i="31" l="1"/>
  <c r="E954" i="31" s="1"/>
  <c r="J954" i="31" l="1"/>
  <c r="C955" i="31"/>
  <c r="I955" i="31" l="1"/>
  <c r="E955" i="31" s="1"/>
  <c r="J955" i="31" l="1"/>
  <c r="C956" i="31"/>
  <c r="I956" i="31" l="1"/>
  <c r="E956" i="31" s="1"/>
  <c r="J956" i="31" l="1"/>
  <c r="C957" i="31"/>
  <c r="I957" i="31" l="1"/>
  <c r="E957" i="31" s="1"/>
  <c r="C958" i="31" l="1"/>
  <c r="J957" i="31"/>
  <c r="I958" i="31" l="1"/>
  <c r="E958" i="31" s="1"/>
  <c r="C959" i="31" l="1"/>
  <c r="J958" i="31"/>
  <c r="I959" i="31" l="1"/>
  <c r="E959" i="31" s="1"/>
  <c r="C960" i="31" l="1"/>
  <c r="J959" i="31"/>
  <c r="I960" i="31" l="1"/>
  <c r="E960" i="31" s="1"/>
  <c r="J960" i="31" l="1"/>
  <c r="C961" i="31"/>
  <c r="I961" i="31" l="1"/>
  <c r="E961" i="31" s="1"/>
  <c r="C962" i="31" s="1"/>
  <c r="I962" i="31" l="1"/>
  <c r="E962" i="31" s="1"/>
  <c r="C963" i="31" s="1"/>
  <c r="J961" i="31"/>
  <c r="I963" i="31" l="1"/>
  <c r="E963" i="31" s="1"/>
  <c r="J962" i="31"/>
  <c r="J963" i="31" l="1"/>
  <c r="C964" i="31"/>
  <c r="I964" i="31" l="1"/>
  <c r="E964" i="31" s="1"/>
  <c r="C965" i="31" s="1"/>
  <c r="I965" i="31" l="1"/>
  <c r="E965" i="31" s="1"/>
  <c r="C966" i="31" s="1"/>
  <c r="J964" i="31"/>
  <c r="I966" i="31" l="1"/>
  <c r="E966" i="31" s="1"/>
  <c r="C967" i="31" s="1"/>
  <c r="J965" i="31"/>
  <c r="I967" i="31" l="1"/>
  <c r="E967" i="31" s="1"/>
  <c r="C968" i="31" s="1"/>
  <c r="J966" i="31"/>
  <c r="I968" i="31" l="1"/>
  <c r="E968" i="31" s="1"/>
  <c r="C969" i="31" s="1"/>
  <c r="J967" i="31"/>
  <c r="I969" i="31" l="1"/>
  <c r="E969" i="31" s="1"/>
  <c r="C970" i="31" s="1"/>
  <c r="J968" i="31"/>
  <c r="I970" i="31" l="1"/>
  <c r="E970" i="31" s="1"/>
  <c r="C971" i="31" s="1"/>
  <c r="J969" i="31"/>
  <c r="J970" i="31" l="1"/>
  <c r="I971" i="31"/>
  <c r="E971" i="31" s="1"/>
  <c r="C972" i="31" s="1"/>
  <c r="I972" i="31" l="1"/>
  <c r="E972" i="31" s="1"/>
  <c r="C973" i="31" s="1"/>
  <c r="J971" i="31"/>
  <c r="I973" i="31" l="1"/>
  <c r="E973" i="31" s="1"/>
  <c r="C974" i="31" s="1"/>
  <c r="J972" i="31"/>
  <c r="J973" i="31" l="1"/>
  <c r="I974" i="31"/>
  <c r="E974" i="31" s="1"/>
  <c r="C975" i="31" s="1"/>
  <c r="J974" i="31" l="1"/>
  <c r="I975" i="31"/>
  <c r="E975" i="31" s="1"/>
  <c r="C976" i="31" s="1"/>
  <c r="I976" i="31" l="1"/>
  <c r="E976" i="31" s="1"/>
  <c r="J976" i="31" s="1"/>
  <c r="J975" i="31"/>
  <c r="C977" i="31" l="1"/>
  <c r="I977" i="31" l="1"/>
  <c r="E977" i="31" s="1"/>
  <c r="C978" i="31" s="1"/>
  <c r="I978" i="31" l="1"/>
  <c r="E978" i="31" s="1"/>
  <c r="C979" i="31" s="1"/>
  <c r="J977" i="31"/>
  <c r="J978" i="31" l="1"/>
  <c r="I979" i="31"/>
  <c r="E979" i="31" s="1"/>
  <c r="C980" i="31" s="1"/>
  <c r="I980" i="31" l="1"/>
  <c r="E980" i="31" s="1"/>
  <c r="C981" i="31" s="1"/>
  <c r="J979" i="31"/>
  <c r="I981" i="31" l="1"/>
  <c r="E981" i="31" s="1"/>
  <c r="C982" i="31" s="1"/>
  <c r="J980" i="31"/>
  <c r="I982" i="31" l="1"/>
  <c r="E982" i="31" s="1"/>
  <c r="C983" i="31" s="1"/>
  <c r="J981" i="31"/>
  <c r="I983" i="31" l="1"/>
  <c r="E983" i="31" s="1"/>
  <c r="C984" i="31" s="1"/>
  <c r="J982" i="31"/>
  <c r="I984" i="31" l="1"/>
  <c r="E984" i="31" s="1"/>
  <c r="C985" i="31" s="1"/>
  <c r="J983" i="31"/>
  <c r="I985" i="31" l="1"/>
  <c r="E985" i="31" s="1"/>
  <c r="C986" i="31" s="1"/>
  <c r="J984" i="31"/>
  <c r="J985" i="31" l="1"/>
  <c r="I986" i="31"/>
  <c r="E986" i="31" s="1"/>
  <c r="C987" i="31" s="1"/>
  <c r="I987" i="31" l="1"/>
  <c r="E987" i="31" s="1"/>
  <c r="C988" i="31" s="1"/>
  <c r="I988" i="31" s="1"/>
  <c r="E988" i="31" s="1"/>
  <c r="J986" i="31"/>
  <c r="J987" i="31" l="1"/>
  <c r="J988" i="31"/>
  <c r="C989" i="31"/>
  <c r="I989" i="31" l="1"/>
  <c r="E989" i="31" s="1"/>
  <c r="J989" i="31" l="1"/>
  <c r="C990" i="31"/>
  <c r="I990" i="31" l="1"/>
  <c r="E990" i="31" s="1"/>
  <c r="J990" i="31" l="1"/>
  <c r="C991" i="31"/>
  <c r="I991" i="31" l="1"/>
  <c r="E991" i="31" s="1"/>
  <c r="J991" i="31" l="1"/>
  <c r="C992" i="31"/>
  <c r="I992" i="31" l="1"/>
  <c r="E992" i="31" s="1"/>
  <c r="C993" i="31" s="1"/>
  <c r="I993" i="31" l="1"/>
  <c r="E993" i="31" s="1"/>
  <c r="J992" i="31"/>
  <c r="C994" i="31" l="1"/>
  <c r="J993" i="31"/>
  <c r="I994" i="31" l="1"/>
  <c r="E994" i="31" s="1"/>
  <c r="J994" i="31" l="1"/>
  <c r="C995" i="31"/>
  <c r="I995" i="31" l="1"/>
  <c r="E995" i="31" s="1"/>
  <c r="J995" i="31" l="1"/>
  <c r="C996" i="31"/>
  <c r="I996" i="31" l="1"/>
  <c r="E996" i="31" s="1"/>
  <c r="J996" i="31" l="1"/>
  <c r="C997" i="31"/>
  <c r="I997" i="31" l="1"/>
  <c r="E997" i="31" s="1"/>
  <c r="J997" i="31" l="1"/>
  <c r="C998" i="31"/>
  <c r="I998" i="31" l="1"/>
  <c r="E998" i="31" s="1"/>
  <c r="J998" i="31" l="1"/>
  <c r="C999" i="31"/>
  <c r="I999" i="31" l="1"/>
  <c r="E999" i="31" s="1"/>
  <c r="J999" i="31" l="1"/>
  <c r="C1000" i="31"/>
  <c r="I1000" i="31" l="1"/>
  <c r="E1000" i="31" s="1"/>
  <c r="J1000" i="31" l="1"/>
  <c r="C1001" i="31"/>
  <c r="I1001" i="31" l="1"/>
  <c r="E1001" i="31" s="1"/>
  <c r="J1001" i="31" l="1"/>
  <c r="C1002" i="31"/>
  <c r="I1002" i="31" l="1"/>
  <c r="E1002" i="31" s="1"/>
  <c r="J1002" i="31" l="1"/>
  <c r="C1003" i="31"/>
  <c r="I1003" i="31" l="1"/>
  <c r="E1003" i="31" s="1"/>
  <c r="J1003" i="31" l="1"/>
  <c r="C1004" i="31"/>
  <c r="I1004" i="31" l="1"/>
  <c r="E1004" i="31" s="1"/>
  <c r="J1004" i="31" l="1"/>
  <c r="C1005" i="31"/>
  <c r="I1005" i="31" l="1"/>
  <c r="E1005" i="31" s="1"/>
  <c r="J1005" i="31" l="1"/>
  <c r="C1006" i="31"/>
  <c r="I1006" i="31" l="1"/>
  <c r="E1006" i="31" s="1"/>
  <c r="J1006" i="31" s="1"/>
  <c r="C7" i="28" l="1"/>
  <c r="B7" i="28" s="1"/>
  <c r="K6" i="28"/>
  <c r="J6" i="28"/>
  <c r="H6" i="28"/>
  <c r="D6" i="28"/>
  <c r="C6" i="28"/>
  <c r="B6" i="28"/>
  <c r="I6" i="28" s="1"/>
  <c r="J7" i="28" l="1"/>
  <c r="I7" i="28"/>
  <c r="K7" i="28"/>
  <c r="L7" i="28"/>
  <c r="H7" i="28"/>
  <c r="D7" i="28"/>
  <c r="L6" i="28"/>
  <c r="C8" i="28"/>
  <c r="C9" i="28" l="1"/>
  <c r="B8" i="28"/>
  <c r="M7" i="28"/>
  <c r="N7" i="28" s="1"/>
  <c r="Q12" i="23"/>
  <c r="Q11" i="23" s="1"/>
  <c r="P12" i="23"/>
  <c r="O11" i="23"/>
  <c r="P11" i="23"/>
  <c r="H8" i="23"/>
  <c r="G8" i="23"/>
  <c r="F8" i="23"/>
  <c r="K8" i="23" s="1"/>
  <c r="H7" i="23"/>
  <c r="G7" i="23"/>
  <c r="F7" i="23"/>
  <c r="K7" i="23" s="1"/>
  <c r="H6" i="23"/>
  <c r="G6" i="23"/>
  <c r="F6" i="23"/>
  <c r="K6" i="23" s="1"/>
  <c r="H13" i="22"/>
  <c r="G13" i="22"/>
  <c r="F13" i="22"/>
  <c r="E13" i="22"/>
  <c r="H12" i="22"/>
  <c r="G12" i="22"/>
  <c r="F12" i="22"/>
  <c r="E12" i="22"/>
  <c r="H11" i="22"/>
  <c r="G11" i="22"/>
  <c r="F11" i="22"/>
  <c r="E11" i="22"/>
  <c r="H10" i="22"/>
  <c r="G10" i="22"/>
  <c r="F10" i="22"/>
  <c r="E10" i="22"/>
  <c r="H9" i="22"/>
  <c r="G9" i="22"/>
  <c r="F9" i="22"/>
  <c r="E9" i="22"/>
  <c r="H8" i="22"/>
  <c r="G8" i="22"/>
  <c r="F8" i="22"/>
  <c r="E8" i="22"/>
  <c r="H7" i="22"/>
  <c r="G7" i="22"/>
  <c r="F7" i="22"/>
  <c r="E7" i="22"/>
  <c r="H6" i="22"/>
  <c r="G6" i="22"/>
  <c r="F6" i="22"/>
  <c r="E6" i="22"/>
  <c r="H5" i="22"/>
  <c r="G5" i="22"/>
  <c r="F5" i="22"/>
  <c r="E5" i="22"/>
  <c r="G4" i="2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G4" i="20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G4" i="19"/>
  <c r="C3" i="19" l="1"/>
  <c r="B4" i="19" s="1"/>
  <c r="C3" i="20"/>
  <c r="B4" i="20" s="1"/>
  <c r="C3" i="21"/>
  <c r="B4" i="21" s="1"/>
  <c r="E12" i="23"/>
  <c r="J6" i="23"/>
  <c r="J7" i="23"/>
  <c r="N7" i="23" s="1"/>
  <c r="Q7" i="23" s="1"/>
  <c r="T7" i="23" s="1"/>
  <c r="J8" i="23"/>
  <c r="N8" i="23" s="1"/>
  <c r="Q8" i="23" s="1"/>
  <c r="T8" i="23" s="1"/>
  <c r="I6" i="23"/>
  <c r="M6" i="23" s="1"/>
  <c r="P6" i="23" s="1"/>
  <c r="S6" i="23" s="1"/>
  <c r="I7" i="23"/>
  <c r="L7" i="23" s="1"/>
  <c r="O7" i="23" s="1"/>
  <c r="R7" i="23" s="1"/>
  <c r="I8" i="23"/>
  <c r="L8" i="23" s="1"/>
  <c r="O8" i="23" s="1"/>
  <c r="R8" i="23" s="1"/>
  <c r="L8" i="28"/>
  <c r="H8" i="28"/>
  <c r="K8" i="28"/>
  <c r="D8" i="28"/>
  <c r="J8" i="28"/>
  <c r="I8" i="28"/>
  <c r="C10" i="28"/>
  <c r="N6" i="23"/>
  <c r="Q6" i="23" s="1"/>
  <c r="T6" i="23" s="1"/>
  <c r="K9" i="23"/>
  <c r="C4" i="19" l="1"/>
  <c r="B5" i="19" s="1"/>
  <c r="I4" i="19"/>
  <c r="H4" i="19"/>
  <c r="G5" i="19"/>
  <c r="C5" i="19" s="1"/>
  <c r="B6" i="19" s="1"/>
  <c r="J4" i="19"/>
  <c r="J4" i="20"/>
  <c r="G5" i="20"/>
  <c r="C4" i="20"/>
  <c r="B5" i="20" s="1"/>
  <c r="K5" i="20" s="1"/>
  <c r="I4" i="20"/>
  <c r="H4" i="20"/>
  <c r="K4" i="20"/>
  <c r="K4" i="21"/>
  <c r="G5" i="21"/>
  <c r="C4" i="21"/>
  <c r="B5" i="21" s="1"/>
  <c r="I5" i="21" s="1"/>
  <c r="I4" i="21"/>
  <c r="J4" i="21"/>
  <c r="H4" i="21"/>
  <c r="M8" i="23"/>
  <c r="U8" i="23" s="1"/>
  <c r="M7" i="23"/>
  <c r="C12" i="23"/>
  <c r="D12" i="23"/>
  <c r="L6" i="23"/>
  <c r="O6" i="23" s="1"/>
  <c r="R6" i="23" s="1"/>
  <c r="M8" i="28"/>
  <c r="N8" i="28" s="1"/>
  <c r="C11" i="28"/>
  <c r="B9" i="28"/>
  <c r="U6" i="23"/>
  <c r="G12" i="23"/>
  <c r="M11" i="23" s="1"/>
  <c r="M9" i="23"/>
  <c r="P8" i="23"/>
  <c r="S8" i="23" s="1"/>
  <c r="C5" i="21"/>
  <c r="B6" i="21" s="1"/>
  <c r="J5" i="21"/>
  <c r="K5" i="21"/>
  <c r="G6" i="21"/>
  <c r="H5" i="21"/>
  <c r="J5" i="20"/>
  <c r="C5" i="20"/>
  <c r="B6" i="20" s="1"/>
  <c r="I5" i="20"/>
  <c r="G6" i="20"/>
  <c r="H5" i="19"/>
  <c r="J5" i="19"/>
  <c r="G6" i="19"/>
  <c r="I5" i="19"/>
  <c r="H5" i="20" l="1"/>
  <c r="F12" i="23"/>
  <c r="M13" i="23" s="1"/>
  <c r="U7" i="23"/>
  <c r="U9" i="23" s="1"/>
  <c r="P7" i="23"/>
  <c r="S7" i="23" s="1"/>
  <c r="C12" i="28"/>
  <c r="J9" i="28"/>
  <c r="D9" i="28"/>
  <c r="I9" i="28"/>
  <c r="L9" i="28"/>
  <c r="H9" i="28"/>
  <c r="K9" i="28"/>
  <c r="I6" i="21"/>
  <c r="C6" i="21"/>
  <c r="B7" i="21" s="1"/>
  <c r="J6" i="21"/>
  <c r="K6" i="21"/>
  <c r="G7" i="21"/>
  <c r="H6" i="21"/>
  <c r="J6" i="20"/>
  <c r="C6" i="20"/>
  <c r="B7" i="20" s="1"/>
  <c r="I6" i="20"/>
  <c r="H6" i="20"/>
  <c r="K6" i="20"/>
  <c r="G7" i="20"/>
  <c r="H6" i="19"/>
  <c r="I6" i="19"/>
  <c r="G7" i="19"/>
  <c r="C6" i="19"/>
  <c r="B7" i="19" s="1"/>
  <c r="J6" i="19"/>
  <c r="M12" i="23" l="1"/>
  <c r="G13" i="23" s="1"/>
  <c r="C13" i="28"/>
  <c r="M9" i="28"/>
  <c r="N9" i="28" s="1"/>
  <c r="B10" i="28"/>
  <c r="I7" i="21"/>
  <c r="C7" i="21"/>
  <c r="B8" i="21" s="1"/>
  <c r="J7" i="21"/>
  <c r="K7" i="21"/>
  <c r="G8" i="21"/>
  <c r="H7" i="21"/>
  <c r="J7" i="20"/>
  <c r="C7" i="20"/>
  <c r="B8" i="20" s="1"/>
  <c r="I7" i="20"/>
  <c r="K7" i="20"/>
  <c r="H7" i="20"/>
  <c r="G8" i="20"/>
  <c r="H7" i="19"/>
  <c r="I7" i="19"/>
  <c r="G8" i="19"/>
  <c r="C7" i="19"/>
  <c r="B8" i="19" s="1"/>
  <c r="J7" i="19"/>
  <c r="L10" i="28" l="1"/>
  <c r="H10" i="28"/>
  <c r="D10" i="28" s="1"/>
  <c r="I10" i="28"/>
  <c r="K10" i="28"/>
  <c r="J10" i="28"/>
  <c r="C14" i="28"/>
  <c r="I8" i="21"/>
  <c r="C8" i="21"/>
  <c r="B9" i="21" s="1"/>
  <c r="J8" i="21"/>
  <c r="K8" i="21"/>
  <c r="G9" i="21"/>
  <c r="H8" i="21"/>
  <c r="J8" i="20"/>
  <c r="C8" i="20"/>
  <c r="B9" i="20" s="1"/>
  <c r="I8" i="20"/>
  <c r="H8" i="20"/>
  <c r="K8" i="20"/>
  <c r="G9" i="20"/>
  <c r="H8" i="19"/>
  <c r="I8" i="19"/>
  <c r="G9" i="19"/>
  <c r="C8" i="19"/>
  <c r="B9" i="19" s="1"/>
  <c r="J8" i="19"/>
  <c r="M10" i="28" l="1"/>
  <c r="N10" i="28" s="1"/>
  <c r="B11" i="28"/>
  <c r="C15" i="28"/>
  <c r="I9" i="21"/>
  <c r="C9" i="21"/>
  <c r="B10" i="21" s="1"/>
  <c r="J9" i="21"/>
  <c r="K9" i="21"/>
  <c r="G10" i="21"/>
  <c r="H9" i="21"/>
  <c r="J9" i="20"/>
  <c r="C9" i="20"/>
  <c r="B10" i="20"/>
  <c r="I9" i="20"/>
  <c r="K9" i="20"/>
  <c r="H9" i="20"/>
  <c r="G10" i="20"/>
  <c r="H9" i="19"/>
  <c r="I9" i="19"/>
  <c r="G10" i="19"/>
  <c r="C9" i="19"/>
  <c r="B10" i="19" s="1"/>
  <c r="J9" i="19"/>
  <c r="J11" i="28" l="1"/>
  <c r="I11" i="28"/>
  <c r="D11" i="28"/>
  <c r="B12" i="28" s="1"/>
  <c r="L11" i="28"/>
  <c r="H11" i="28"/>
  <c r="K11" i="28"/>
  <c r="C16" i="28"/>
  <c r="I10" i="21"/>
  <c r="C10" i="21"/>
  <c r="B11" i="21" s="1"/>
  <c r="J10" i="21"/>
  <c r="K10" i="21"/>
  <c r="G11" i="21"/>
  <c r="H10" i="21"/>
  <c r="J10" i="20"/>
  <c r="C10" i="20"/>
  <c r="B11" i="20" s="1"/>
  <c r="I10" i="20"/>
  <c r="H10" i="20"/>
  <c r="K10" i="20"/>
  <c r="G11" i="20"/>
  <c r="H10" i="19"/>
  <c r="I10" i="19"/>
  <c r="G11" i="19"/>
  <c r="C10" i="19"/>
  <c r="B11" i="19" s="1"/>
  <c r="J10" i="19"/>
  <c r="L12" i="28" l="1"/>
  <c r="H12" i="28"/>
  <c r="K12" i="28"/>
  <c r="D12" i="28"/>
  <c r="I12" i="28"/>
  <c r="J12" i="28"/>
  <c r="M12" i="28"/>
  <c r="N12" i="28" s="1"/>
  <c r="M11" i="28"/>
  <c r="N11" i="28" s="1"/>
  <c r="C17" i="28"/>
  <c r="I11" i="21"/>
  <c r="C11" i="21"/>
  <c r="B12" i="21" s="1"/>
  <c r="J11" i="21"/>
  <c r="K11" i="21"/>
  <c r="G12" i="21"/>
  <c r="H11" i="21"/>
  <c r="J11" i="20"/>
  <c r="C11" i="20"/>
  <c r="B12" i="20" s="1"/>
  <c r="I11" i="20"/>
  <c r="K11" i="20"/>
  <c r="H11" i="20"/>
  <c r="G12" i="20"/>
  <c r="H11" i="19"/>
  <c r="I11" i="19"/>
  <c r="G12" i="19"/>
  <c r="C11" i="19"/>
  <c r="B12" i="19" s="1"/>
  <c r="J11" i="19"/>
  <c r="B13" i="28" l="1"/>
  <c r="C18" i="28"/>
  <c r="I12" i="21"/>
  <c r="C12" i="21"/>
  <c r="B13" i="21" s="1"/>
  <c r="J12" i="21"/>
  <c r="K12" i="21"/>
  <c r="G13" i="21"/>
  <c r="H12" i="21"/>
  <c r="J12" i="20"/>
  <c r="C12" i="20"/>
  <c r="B13" i="20" s="1"/>
  <c r="I12" i="20"/>
  <c r="H12" i="20"/>
  <c r="K12" i="20"/>
  <c r="G13" i="20"/>
  <c r="H12" i="19"/>
  <c r="I12" i="19"/>
  <c r="G13" i="19"/>
  <c r="C12" i="19"/>
  <c r="B13" i="19" s="1"/>
  <c r="J12" i="19"/>
  <c r="J13" i="28" l="1"/>
  <c r="I13" i="28"/>
  <c r="D13" i="28"/>
  <c r="L13" i="28"/>
  <c r="H13" i="28"/>
  <c r="K13" i="28"/>
  <c r="B14" i="28"/>
  <c r="C19" i="28"/>
  <c r="I13" i="21"/>
  <c r="C13" i="21"/>
  <c r="B14" i="21" s="1"/>
  <c r="J13" i="21"/>
  <c r="K13" i="21"/>
  <c r="G14" i="21"/>
  <c r="H13" i="21"/>
  <c r="J13" i="20"/>
  <c r="C13" i="20"/>
  <c r="B14" i="20" s="1"/>
  <c r="I13" i="20"/>
  <c r="K13" i="20"/>
  <c r="H13" i="20"/>
  <c r="G14" i="20"/>
  <c r="H13" i="19"/>
  <c r="I13" i="19"/>
  <c r="G14" i="19"/>
  <c r="C13" i="19"/>
  <c r="B14" i="19" s="1"/>
  <c r="J13" i="19"/>
  <c r="K41" i="4"/>
  <c r="K40" i="4"/>
  <c r="K46" i="4" s="1"/>
  <c r="L41" i="4"/>
  <c r="L40" i="4"/>
  <c r="K43" i="4"/>
  <c r="G40" i="4"/>
  <c r="H40" i="4"/>
  <c r="C40" i="4"/>
  <c r="D40" i="4"/>
  <c r="G41" i="4"/>
  <c r="G42" i="4" s="1"/>
  <c r="H41" i="4"/>
  <c r="H42" i="4" s="1"/>
  <c r="G43" i="4"/>
  <c r="H43" i="4"/>
  <c r="D43" i="4"/>
  <c r="C43" i="4"/>
  <c r="C41" i="4"/>
  <c r="C42" i="4" s="1"/>
  <c r="D41" i="4"/>
  <c r="D42" i="4" s="1"/>
  <c r="E5" i="1"/>
  <c r="E6" i="1"/>
  <c r="E7" i="1"/>
  <c r="E8" i="1"/>
  <c r="E9" i="1"/>
  <c r="E10" i="1"/>
  <c r="E11" i="1"/>
  <c r="F5" i="1"/>
  <c r="F6" i="1"/>
  <c r="F7" i="1"/>
  <c r="F8" i="1"/>
  <c r="F9" i="1"/>
  <c r="F10" i="1"/>
  <c r="F11" i="1"/>
  <c r="D47" i="1" l="1"/>
  <c r="F46" i="1"/>
  <c r="C47" i="1"/>
  <c r="H50" i="1"/>
  <c r="H51" i="1" s="1"/>
  <c r="L42" i="4"/>
  <c r="L14" i="28"/>
  <c r="H14" i="28"/>
  <c r="K14" i="28"/>
  <c r="D14" i="28"/>
  <c r="M14" i="28" s="1"/>
  <c r="N14" i="28" s="1"/>
  <c r="I14" i="28"/>
  <c r="J14" i="28"/>
  <c r="M13" i="28"/>
  <c r="N13" i="28" s="1"/>
  <c r="C20" i="28"/>
  <c r="I14" i="21"/>
  <c r="C14" i="21"/>
  <c r="B15" i="21" s="1"/>
  <c r="J14" i="21"/>
  <c r="K14" i="21"/>
  <c r="G15" i="21"/>
  <c r="H14" i="21"/>
  <c r="J14" i="20"/>
  <c r="C14" i="20"/>
  <c r="B15" i="20"/>
  <c r="I14" i="20"/>
  <c r="H14" i="20"/>
  <c r="K14" i="20"/>
  <c r="G15" i="20"/>
  <c r="H14" i="19"/>
  <c r="I14" i="19"/>
  <c r="G15" i="19"/>
  <c r="C14" i="19"/>
  <c r="B15" i="19" s="1"/>
  <c r="J14" i="19"/>
  <c r="D51" i="1"/>
  <c r="C46" i="4"/>
  <c r="K42" i="4"/>
  <c r="K45" i="4" s="1"/>
  <c r="D49" i="1"/>
  <c r="D52" i="1" s="1"/>
  <c r="G45" i="4"/>
  <c r="E46" i="1"/>
  <c r="D50" i="1" s="1"/>
  <c r="C45" i="4"/>
  <c r="G46" i="4"/>
  <c r="C21" i="28" l="1"/>
  <c r="B15" i="28"/>
  <c r="I15" i="21"/>
  <c r="C15" i="21"/>
  <c r="B16" i="21" s="1"/>
  <c r="J15" i="21"/>
  <c r="K15" i="21"/>
  <c r="G16" i="21"/>
  <c r="H15" i="21"/>
  <c r="J15" i="20"/>
  <c r="C15" i="20"/>
  <c r="B16" i="20" s="1"/>
  <c r="I15" i="20"/>
  <c r="K15" i="20"/>
  <c r="H15" i="20"/>
  <c r="G16" i="20"/>
  <c r="H15" i="19"/>
  <c r="I15" i="19"/>
  <c r="G16" i="19"/>
  <c r="C15" i="19"/>
  <c r="B16" i="19" s="1"/>
  <c r="J15" i="19"/>
  <c r="D53" i="1"/>
  <c r="D54" i="1"/>
  <c r="I49" i="1" s="1"/>
  <c r="D55" i="1" l="1"/>
  <c r="I50" i="1" s="1"/>
  <c r="J50" i="1" s="1"/>
  <c r="J15" i="28"/>
  <c r="I15" i="28"/>
  <c r="L15" i="28"/>
  <c r="H15" i="28"/>
  <c r="D15" i="28" s="1"/>
  <c r="K15" i="28"/>
  <c r="C22" i="28"/>
  <c r="I16" i="21"/>
  <c r="C16" i="21"/>
  <c r="B17" i="21" s="1"/>
  <c r="J16" i="21"/>
  <c r="K16" i="21"/>
  <c r="G17" i="21"/>
  <c r="H16" i="21"/>
  <c r="J16" i="20"/>
  <c r="C16" i="20"/>
  <c r="B17" i="20" s="1"/>
  <c r="I16" i="20"/>
  <c r="H16" i="20"/>
  <c r="K16" i="20"/>
  <c r="G17" i="20"/>
  <c r="H16" i="19"/>
  <c r="I16" i="19"/>
  <c r="G17" i="19"/>
  <c r="C16" i="19"/>
  <c r="B17" i="19" s="1"/>
  <c r="J16" i="19"/>
  <c r="J49" i="1"/>
  <c r="I51" i="1" l="1"/>
  <c r="M15" i="28"/>
  <c r="N15" i="28" s="1"/>
  <c r="B16" i="28"/>
  <c r="C23" i="28"/>
  <c r="I17" i="21"/>
  <c r="C17" i="21"/>
  <c r="B18" i="21" s="1"/>
  <c r="J17" i="21"/>
  <c r="K17" i="21"/>
  <c r="G18" i="21"/>
  <c r="H17" i="21"/>
  <c r="J17" i="20"/>
  <c r="C17" i="20"/>
  <c r="B18" i="20"/>
  <c r="I17" i="20"/>
  <c r="K17" i="20"/>
  <c r="H17" i="20"/>
  <c r="G18" i="20"/>
  <c r="H17" i="19"/>
  <c r="I17" i="19"/>
  <c r="G18" i="19"/>
  <c r="C17" i="19"/>
  <c r="B18" i="19" s="1"/>
  <c r="J17" i="19"/>
  <c r="L16" i="28" l="1"/>
  <c r="H16" i="28"/>
  <c r="K16" i="28"/>
  <c r="D16" i="28"/>
  <c r="I16" i="28"/>
  <c r="J16" i="28"/>
  <c r="C24" i="28"/>
  <c r="I18" i="21"/>
  <c r="C18" i="21"/>
  <c r="B19" i="21" s="1"/>
  <c r="J18" i="21"/>
  <c r="K18" i="21"/>
  <c r="G19" i="21"/>
  <c r="H18" i="21"/>
  <c r="J18" i="20"/>
  <c r="C18" i="20"/>
  <c r="B19" i="20" s="1"/>
  <c r="I18" i="20"/>
  <c r="H18" i="20"/>
  <c r="K18" i="20"/>
  <c r="G19" i="20"/>
  <c r="H18" i="19"/>
  <c r="I18" i="19"/>
  <c r="G19" i="19"/>
  <c r="C18" i="19"/>
  <c r="B19" i="19" s="1"/>
  <c r="J18" i="19"/>
  <c r="M16" i="28" l="1"/>
  <c r="N16" i="28" s="1"/>
  <c r="B17" i="28"/>
  <c r="C25" i="28"/>
  <c r="I19" i="21"/>
  <c r="C19" i="21"/>
  <c r="B20" i="21" s="1"/>
  <c r="J19" i="21"/>
  <c r="K19" i="21"/>
  <c r="G20" i="21"/>
  <c r="H19" i="21"/>
  <c r="J19" i="20"/>
  <c r="C19" i="20"/>
  <c r="B20" i="20"/>
  <c r="I19" i="20"/>
  <c r="K19" i="20"/>
  <c r="H19" i="20"/>
  <c r="G20" i="20"/>
  <c r="H19" i="19"/>
  <c r="I19" i="19"/>
  <c r="G20" i="19"/>
  <c r="C19" i="19"/>
  <c r="B20" i="19" s="1"/>
  <c r="J19" i="19"/>
  <c r="J17" i="28" l="1"/>
  <c r="D17" i="28"/>
  <c r="I17" i="28"/>
  <c r="L17" i="28"/>
  <c r="H17" i="28"/>
  <c r="K17" i="28"/>
  <c r="B18" i="28"/>
  <c r="C26" i="28"/>
  <c r="I20" i="21"/>
  <c r="C20" i="21"/>
  <c r="B21" i="21" s="1"/>
  <c r="J20" i="21"/>
  <c r="K20" i="21"/>
  <c r="G21" i="21"/>
  <c r="H20" i="21"/>
  <c r="J20" i="20"/>
  <c r="C20" i="20"/>
  <c r="B21" i="20" s="1"/>
  <c r="I20" i="20"/>
  <c r="H20" i="20"/>
  <c r="K20" i="20"/>
  <c r="G21" i="20"/>
  <c r="H20" i="19"/>
  <c r="I20" i="19"/>
  <c r="G21" i="19"/>
  <c r="C20" i="19"/>
  <c r="B21" i="19" s="1"/>
  <c r="J20" i="19"/>
  <c r="L18" i="28" l="1"/>
  <c r="H18" i="28"/>
  <c r="D18" i="28" s="1"/>
  <c r="I18" i="28"/>
  <c r="K18" i="28"/>
  <c r="J18" i="28"/>
  <c r="M17" i="28"/>
  <c r="N17" i="28" s="1"/>
  <c r="C27" i="28"/>
  <c r="I21" i="21"/>
  <c r="C21" i="21"/>
  <c r="B22" i="21" s="1"/>
  <c r="J21" i="21"/>
  <c r="K21" i="21"/>
  <c r="G22" i="21"/>
  <c r="H21" i="21"/>
  <c r="J21" i="20"/>
  <c r="C21" i="20"/>
  <c r="B22" i="20"/>
  <c r="I21" i="20"/>
  <c r="K21" i="20"/>
  <c r="H21" i="20"/>
  <c r="G22" i="20"/>
  <c r="H21" i="19"/>
  <c r="I21" i="19"/>
  <c r="G22" i="19"/>
  <c r="C21" i="19"/>
  <c r="B22" i="19" s="1"/>
  <c r="J21" i="19"/>
  <c r="M18" i="28" l="1"/>
  <c r="N18" i="28" s="1"/>
  <c r="B19" i="28"/>
  <c r="C28" i="28"/>
  <c r="I22" i="21"/>
  <c r="C22" i="21"/>
  <c r="B23" i="21" s="1"/>
  <c r="J22" i="21"/>
  <c r="K22" i="21"/>
  <c r="G23" i="21"/>
  <c r="H22" i="21"/>
  <c r="J22" i="20"/>
  <c r="C22" i="20"/>
  <c r="B23" i="20" s="1"/>
  <c r="I22" i="20"/>
  <c r="H22" i="20"/>
  <c r="K22" i="20"/>
  <c r="G23" i="20"/>
  <c r="H22" i="19"/>
  <c r="I22" i="19"/>
  <c r="G23" i="19"/>
  <c r="C22" i="19"/>
  <c r="B23" i="19" s="1"/>
  <c r="J22" i="19"/>
  <c r="J19" i="28" l="1"/>
  <c r="K19" i="28"/>
  <c r="I19" i="28"/>
  <c r="D19" i="28"/>
  <c r="L19" i="28"/>
  <c r="H19" i="28"/>
  <c r="C29" i="28"/>
  <c r="I23" i="21"/>
  <c r="C23" i="21"/>
  <c r="B24" i="21" s="1"/>
  <c r="J23" i="21"/>
  <c r="K23" i="21"/>
  <c r="G24" i="21"/>
  <c r="H23" i="21"/>
  <c r="J23" i="20"/>
  <c r="C23" i="20"/>
  <c r="B24" i="20" s="1"/>
  <c r="I23" i="20"/>
  <c r="K23" i="20"/>
  <c r="H23" i="20"/>
  <c r="G24" i="20"/>
  <c r="H23" i="19"/>
  <c r="I23" i="19"/>
  <c r="G24" i="19"/>
  <c r="C23" i="19"/>
  <c r="B24" i="19" s="1"/>
  <c r="J23" i="19"/>
  <c r="C30" i="28" l="1"/>
  <c r="M19" i="28"/>
  <c r="N19" i="28" s="1"/>
  <c r="B20" i="28"/>
  <c r="I24" i="21"/>
  <c r="C24" i="21"/>
  <c r="B25" i="21" s="1"/>
  <c r="J24" i="21"/>
  <c r="K24" i="21"/>
  <c r="G25" i="21"/>
  <c r="H24" i="21"/>
  <c r="J24" i="20"/>
  <c r="C24" i="20"/>
  <c r="B25" i="20"/>
  <c r="I24" i="20"/>
  <c r="H24" i="20"/>
  <c r="K24" i="20"/>
  <c r="G25" i="20"/>
  <c r="H24" i="19"/>
  <c r="I24" i="19"/>
  <c r="G25" i="19"/>
  <c r="C24" i="19"/>
  <c r="B25" i="19" s="1"/>
  <c r="J24" i="19"/>
  <c r="C31" i="28" l="1"/>
  <c r="L20" i="28"/>
  <c r="H20" i="28"/>
  <c r="D20" i="28" s="1"/>
  <c r="K20" i="28"/>
  <c r="J20" i="28"/>
  <c r="I20" i="28"/>
  <c r="I25" i="21"/>
  <c r="C25" i="21"/>
  <c r="B26" i="21" s="1"/>
  <c r="J25" i="21"/>
  <c r="K25" i="21"/>
  <c r="G26" i="21"/>
  <c r="H25" i="21"/>
  <c r="J25" i="20"/>
  <c r="C25" i="20"/>
  <c r="B26" i="20"/>
  <c r="I25" i="20"/>
  <c r="K25" i="20"/>
  <c r="H25" i="20"/>
  <c r="G26" i="20"/>
  <c r="H25" i="19"/>
  <c r="I25" i="19"/>
  <c r="G26" i="19"/>
  <c r="C25" i="19"/>
  <c r="B26" i="19" s="1"/>
  <c r="J25" i="19"/>
  <c r="M20" i="28" l="1"/>
  <c r="N20" i="28" s="1"/>
  <c r="B21" i="28"/>
  <c r="C32" i="28"/>
  <c r="I26" i="21"/>
  <c r="C26" i="21"/>
  <c r="B27" i="21" s="1"/>
  <c r="J26" i="21"/>
  <c r="K26" i="21"/>
  <c r="G27" i="21"/>
  <c r="H26" i="21"/>
  <c r="J26" i="20"/>
  <c r="C26" i="20"/>
  <c r="B27" i="20"/>
  <c r="I26" i="20"/>
  <c r="H26" i="20"/>
  <c r="K26" i="20"/>
  <c r="G27" i="20"/>
  <c r="H26" i="19"/>
  <c r="I26" i="19"/>
  <c r="G27" i="19"/>
  <c r="C26" i="19"/>
  <c r="B27" i="19" s="1"/>
  <c r="J26" i="19"/>
  <c r="J21" i="28" l="1"/>
  <c r="I21" i="28"/>
  <c r="D21" i="28"/>
  <c r="L21" i="28"/>
  <c r="H21" i="28"/>
  <c r="K21" i="28"/>
  <c r="C33" i="28"/>
  <c r="I27" i="21"/>
  <c r="C27" i="21"/>
  <c r="B28" i="21" s="1"/>
  <c r="J27" i="21"/>
  <c r="K27" i="21"/>
  <c r="G28" i="21"/>
  <c r="H27" i="21"/>
  <c r="J27" i="20"/>
  <c r="C27" i="20"/>
  <c r="B28" i="20" s="1"/>
  <c r="I27" i="20"/>
  <c r="K27" i="20"/>
  <c r="H27" i="20"/>
  <c r="G28" i="20"/>
  <c r="H27" i="19"/>
  <c r="I27" i="19"/>
  <c r="G28" i="19"/>
  <c r="C27" i="19"/>
  <c r="B28" i="19" s="1"/>
  <c r="J27" i="19"/>
  <c r="C34" i="28" l="1"/>
  <c r="M21" i="28"/>
  <c r="N21" i="28" s="1"/>
  <c r="B22" i="28"/>
  <c r="I28" i="21"/>
  <c r="C28" i="21"/>
  <c r="B29" i="21" s="1"/>
  <c r="J28" i="21"/>
  <c r="K28" i="21"/>
  <c r="G29" i="21"/>
  <c r="H28" i="21"/>
  <c r="J28" i="20"/>
  <c r="C28" i="20"/>
  <c r="B29" i="20"/>
  <c r="I28" i="20"/>
  <c r="H28" i="20"/>
  <c r="K28" i="20"/>
  <c r="G29" i="20"/>
  <c r="H28" i="19"/>
  <c r="I28" i="19"/>
  <c r="G29" i="19"/>
  <c r="C28" i="19"/>
  <c r="B29" i="19" s="1"/>
  <c r="J28" i="19"/>
  <c r="C35" i="28" l="1"/>
  <c r="L22" i="28"/>
  <c r="H22" i="28"/>
  <c r="D22" i="28" s="1"/>
  <c r="K22" i="28"/>
  <c r="I22" i="28"/>
  <c r="J22" i="28"/>
  <c r="I29" i="21"/>
  <c r="C29" i="21"/>
  <c r="B30" i="21" s="1"/>
  <c r="J29" i="21"/>
  <c r="K29" i="21"/>
  <c r="G30" i="21"/>
  <c r="H29" i="21"/>
  <c r="J29" i="20"/>
  <c r="C29" i="20"/>
  <c r="B30" i="20" s="1"/>
  <c r="I29" i="20"/>
  <c r="K29" i="20"/>
  <c r="H29" i="20"/>
  <c r="G30" i="20"/>
  <c r="H29" i="19"/>
  <c r="I29" i="19"/>
  <c r="G30" i="19"/>
  <c r="C29" i="19"/>
  <c r="B30" i="19" s="1"/>
  <c r="J29" i="19"/>
  <c r="M22" i="28" l="1"/>
  <c r="N22" i="28" s="1"/>
  <c r="B23" i="28"/>
  <c r="C36" i="28"/>
  <c r="I30" i="21"/>
  <c r="C30" i="21"/>
  <c r="B31" i="21" s="1"/>
  <c r="J30" i="21"/>
  <c r="K30" i="21"/>
  <c r="G31" i="21"/>
  <c r="H30" i="21"/>
  <c r="J30" i="20"/>
  <c r="C30" i="20"/>
  <c r="B31" i="20"/>
  <c r="I30" i="20"/>
  <c r="H30" i="20"/>
  <c r="K30" i="20"/>
  <c r="G31" i="20"/>
  <c r="H30" i="19"/>
  <c r="I30" i="19"/>
  <c r="G31" i="19"/>
  <c r="C30" i="19"/>
  <c r="B31" i="19" s="1"/>
  <c r="J30" i="19"/>
  <c r="J23" i="28" l="1"/>
  <c r="K23" i="28"/>
  <c r="I23" i="28"/>
  <c r="D23" i="28"/>
  <c r="L23" i="28"/>
  <c r="H23" i="28"/>
  <c r="C37" i="28"/>
  <c r="I31" i="21"/>
  <c r="C31" i="21"/>
  <c r="B32" i="21" s="1"/>
  <c r="J31" i="21"/>
  <c r="K31" i="21"/>
  <c r="G32" i="21"/>
  <c r="H31" i="21"/>
  <c r="J31" i="20"/>
  <c r="C31" i="20"/>
  <c r="B32" i="20" s="1"/>
  <c r="I31" i="20"/>
  <c r="K31" i="20"/>
  <c r="H31" i="20"/>
  <c r="G32" i="20"/>
  <c r="H31" i="19"/>
  <c r="I31" i="19"/>
  <c r="G32" i="19"/>
  <c r="C31" i="19"/>
  <c r="B32" i="19" s="1"/>
  <c r="J31" i="19"/>
  <c r="M23" i="28" l="1"/>
  <c r="N23" i="28" s="1"/>
  <c r="C38" i="28"/>
  <c r="B24" i="28"/>
  <c r="I32" i="21"/>
  <c r="C32" i="21"/>
  <c r="B33" i="21" s="1"/>
  <c r="J32" i="21"/>
  <c r="K32" i="21"/>
  <c r="G33" i="21"/>
  <c r="H32" i="21"/>
  <c r="J32" i="20"/>
  <c r="C32" i="20"/>
  <c r="B33" i="20"/>
  <c r="I32" i="20"/>
  <c r="H32" i="20"/>
  <c r="K32" i="20"/>
  <c r="G33" i="20"/>
  <c r="H32" i="19"/>
  <c r="I32" i="19"/>
  <c r="G33" i="19"/>
  <c r="C32" i="19"/>
  <c r="B33" i="19" s="1"/>
  <c r="J32" i="19"/>
  <c r="C39" i="28" l="1"/>
  <c r="L24" i="28"/>
  <c r="H24" i="28"/>
  <c r="D24" i="28" s="1"/>
  <c r="K24" i="28"/>
  <c r="J24" i="28"/>
  <c r="I24" i="28"/>
  <c r="I33" i="21"/>
  <c r="C33" i="21"/>
  <c r="B34" i="21" s="1"/>
  <c r="J33" i="21"/>
  <c r="K33" i="21"/>
  <c r="G34" i="21"/>
  <c r="H33" i="21"/>
  <c r="J33" i="20"/>
  <c r="C33" i="20"/>
  <c r="B34" i="20" s="1"/>
  <c r="I33" i="20"/>
  <c r="K33" i="20"/>
  <c r="H33" i="20"/>
  <c r="G34" i="20"/>
  <c r="H33" i="19"/>
  <c r="I33" i="19"/>
  <c r="G34" i="19"/>
  <c r="C33" i="19"/>
  <c r="B34" i="19" s="1"/>
  <c r="J33" i="19"/>
  <c r="M24" i="28" l="1"/>
  <c r="N24" i="28" s="1"/>
  <c r="B25" i="28"/>
  <c r="C40" i="28"/>
  <c r="I34" i="21"/>
  <c r="C34" i="21"/>
  <c r="B35" i="21" s="1"/>
  <c r="J34" i="21"/>
  <c r="K34" i="21"/>
  <c r="G35" i="21"/>
  <c r="H34" i="21"/>
  <c r="J34" i="20"/>
  <c r="C34" i="20"/>
  <c r="B35" i="20"/>
  <c r="I34" i="20"/>
  <c r="H34" i="20"/>
  <c r="K34" i="20"/>
  <c r="G35" i="20"/>
  <c r="H34" i="19"/>
  <c r="I34" i="19"/>
  <c r="G35" i="19"/>
  <c r="C34" i="19"/>
  <c r="B35" i="19" s="1"/>
  <c r="J34" i="19"/>
  <c r="J25" i="28" l="1"/>
  <c r="K25" i="28"/>
  <c r="I25" i="28"/>
  <c r="D25" i="28"/>
  <c r="L25" i="28"/>
  <c r="H25" i="28"/>
  <c r="C41" i="28"/>
  <c r="I35" i="21"/>
  <c r="C35" i="21"/>
  <c r="B36" i="21" s="1"/>
  <c r="J35" i="21"/>
  <c r="K35" i="21"/>
  <c r="G36" i="21"/>
  <c r="H35" i="21"/>
  <c r="J35" i="20"/>
  <c r="C35" i="20"/>
  <c r="B36" i="20" s="1"/>
  <c r="I35" i="20"/>
  <c r="K35" i="20"/>
  <c r="H35" i="20"/>
  <c r="G36" i="20"/>
  <c r="H35" i="19"/>
  <c r="I35" i="19"/>
  <c r="G36" i="19"/>
  <c r="C35" i="19"/>
  <c r="B36" i="19" s="1"/>
  <c r="J35" i="19"/>
  <c r="M25" i="28" l="1"/>
  <c r="N25" i="28" s="1"/>
  <c r="C42" i="28"/>
  <c r="B26" i="28"/>
  <c r="I36" i="21"/>
  <c r="C36" i="21"/>
  <c r="B37" i="21" s="1"/>
  <c r="J36" i="21"/>
  <c r="K36" i="21"/>
  <c r="G37" i="21"/>
  <c r="H36" i="21"/>
  <c r="J36" i="20"/>
  <c r="C36" i="20"/>
  <c r="B37" i="20"/>
  <c r="I36" i="20"/>
  <c r="H36" i="20"/>
  <c r="K36" i="20"/>
  <c r="G37" i="20"/>
  <c r="H36" i="19"/>
  <c r="I36" i="19"/>
  <c r="G37" i="19"/>
  <c r="C36" i="19"/>
  <c r="B37" i="19" s="1"/>
  <c r="J36" i="19"/>
  <c r="C43" i="28" l="1"/>
  <c r="L26" i="28"/>
  <c r="H26" i="28"/>
  <c r="D26" i="28" s="1"/>
  <c r="K26" i="28"/>
  <c r="I26" i="28"/>
  <c r="J26" i="28"/>
  <c r="I37" i="21"/>
  <c r="C37" i="21"/>
  <c r="B38" i="21" s="1"/>
  <c r="J37" i="21"/>
  <c r="K37" i="21"/>
  <c r="G38" i="21"/>
  <c r="H37" i="21"/>
  <c r="J37" i="20"/>
  <c r="C37" i="20"/>
  <c r="B38" i="20" s="1"/>
  <c r="I37" i="20"/>
  <c r="G38" i="20"/>
  <c r="K37" i="20"/>
  <c r="H37" i="20"/>
  <c r="H37" i="19"/>
  <c r="I37" i="19"/>
  <c r="G38" i="19"/>
  <c r="C37" i="19"/>
  <c r="B38" i="19" s="1"/>
  <c r="J37" i="19"/>
  <c r="M26" i="28" l="1"/>
  <c r="N26" i="28" s="1"/>
  <c r="B27" i="28"/>
  <c r="C44" i="28"/>
  <c r="I38" i="21"/>
  <c r="C38" i="21"/>
  <c r="B39" i="21" s="1"/>
  <c r="J38" i="21"/>
  <c r="K38" i="21"/>
  <c r="G39" i="21"/>
  <c r="H38" i="21"/>
  <c r="J38" i="20"/>
  <c r="C38" i="20"/>
  <c r="B39" i="20" s="1"/>
  <c r="I38" i="20"/>
  <c r="H38" i="20"/>
  <c r="K38" i="20"/>
  <c r="G39" i="20"/>
  <c r="H38" i="19"/>
  <c r="I38" i="19"/>
  <c r="G39" i="19"/>
  <c r="C38" i="19"/>
  <c r="B39" i="19" s="1"/>
  <c r="J38" i="19"/>
  <c r="J27" i="28" l="1"/>
  <c r="I27" i="28"/>
  <c r="L27" i="28"/>
  <c r="H27" i="28"/>
  <c r="D27" i="28" s="1"/>
  <c r="K27" i="28"/>
  <c r="C45" i="28"/>
  <c r="I39" i="21"/>
  <c r="C39" i="21"/>
  <c r="B40" i="21" s="1"/>
  <c r="J39" i="21"/>
  <c r="K39" i="21"/>
  <c r="G40" i="21"/>
  <c r="H39" i="21"/>
  <c r="J39" i="20"/>
  <c r="C39" i="20"/>
  <c r="B40" i="20" s="1"/>
  <c r="I39" i="20"/>
  <c r="G40" i="20"/>
  <c r="K39" i="20"/>
  <c r="H39" i="20"/>
  <c r="H39" i="19"/>
  <c r="I39" i="19"/>
  <c r="G40" i="19"/>
  <c r="C39" i="19"/>
  <c r="B40" i="19" s="1"/>
  <c r="J39" i="19"/>
  <c r="M27" i="28" l="1"/>
  <c r="N27" i="28" s="1"/>
  <c r="B28" i="28"/>
  <c r="C46" i="28"/>
  <c r="I40" i="21"/>
  <c r="C40" i="21"/>
  <c r="B41" i="21" s="1"/>
  <c r="J40" i="21"/>
  <c r="K40" i="21"/>
  <c r="G41" i="21"/>
  <c r="H40" i="21"/>
  <c r="J40" i="20"/>
  <c r="C40" i="20"/>
  <c r="B41" i="20"/>
  <c r="I40" i="20"/>
  <c r="K40" i="20"/>
  <c r="H40" i="20"/>
  <c r="G41" i="20"/>
  <c r="H40" i="19"/>
  <c r="I40" i="19"/>
  <c r="G41" i="19"/>
  <c r="C40" i="19"/>
  <c r="B41" i="19" s="1"/>
  <c r="J40" i="19"/>
  <c r="L28" i="28" l="1"/>
  <c r="H28" i="28"/>
  <c r="D28" i="28" s="1"/>
  <c r="I28" i="28"/>
  <c r="K28" i="28"/>
  <c r="J28" i="28"/>
  <c r="C47" i="28"/>
  <c r="I41" i="21"/>
  <c r="C41" i="21"/>
  <c r="B42" i="21" s="1"/>
  <c r="J41" i="21"/>
  <c r="K41" i="21"/>
  <c r="G42" i="21"/>
  <c r="H41" i="21"/>
  <c r="J41" i="20"/>
  <c r="C41" i="20"/>
  <c r="B42" i="20" s="1"/>
  <c r="I41" i="20"/>
  <c r="H41" i="20"/>
  <c r="G42" i="20"/>
  <c r="K41" i="20"/>
  <c r="H41" i="19"/>
  <c r="I41" i="19"/>
  <c r="G42" i="19"/>
  <c r="C41" i="19"/>
  <c r="B42" i="19" s="1"/>
  <c r="J41" i="19"/>
  <c r="M28" i="28" l="1"/>
  <c r="N28" i="28" s="1"/>
  <c r="B29" i="28"/>
  <c r="C48" i="28"/>
  <c r="I42" i="21"/>
  <c r="C42" i="21"/>
  <c r="B43" i="21" s="1"/>
  <c r="J42" i="21"/>
  <c r="H42" i="21"/>
  <c r="K42" i="21"/>
  <c r="G43" i="21"/>
  <c r="J42" i="20"/>
  <c r="C42" i="20"/>
  <c r="B43" i="20" s="1"/>
  <c r="I42" i="20"/>
  <c r="K42" i="20"/>
  <c r="H42" i="20"/>
  <c r="G43" i="20"/>
  <c r="H42" i="19"/>
  <c r="I42" i="19"/>
  <c r="G43" i="19"/>
  <c r="C42" i="19"/>
  <c r="B43" i="19" s="1"/>
  <c r="J42" i="19"/>
  <c r="J29" i="28" l="1"/>
  <c r="I29" i="28"/>
  <c r="D29" i="28"/>
  <c r="B30" i="28" s="1"/>
  <c r="L29" i="28"/>
  <c r="H29" i="28"/>
  <c r="K29" i="28"/>
  <c r="C49" i="28"/>
  <c r="I43" i="21"/>
  <c r="C43" i="21"/>
  <c r="B44" i="21" s="1"/>
  <c r="J43" i="21"/>
  <c r="H43" i="21"/>
  <c r="K43" i="21"/>
  <c r="G44" i="21"/>
  <c r="J43" i="20"/>
  <c r="C43" i="20"/>
  <c r="B44" i="20" s="1"/>
  <c r="I43" i="20"/>
  <c r="H43" i="20"/>
  <c r="G44" i="20"/>
  <c r="K43" i="20"/>
  <c r="H43" i="19"/>
  <c r="I43" i="19"/>
  <c r="G44" i="19"/>
  <c r="C43" i="19"/>
  <c r="B44" i="19" s="1"/>
  <c r="J43" i="19"/>
  <c r="L30" i="28" l="1"/>
  <c r="H30" i="28"/>
  <c r="K30" i="28"/>
  <c r="D30" i="28"/>
  <c r="I30" i="28"/>
  <c r="J30" i="28"/>
  <c r="C50" i="28"/>
  <c r="M29" i="28"/>
  <c r="N29" i="28" s="1"/>
  <c r="I44" i="21"/>
  <c r="C44" i="21"/>
  <c r="B45" i="21" s="1"/>
  <c r="J44" i="21"/>
  <c r="H44" i="21"/>
  <c r="K44" i="21"/>
  <c r="G45" i="21"/>
  <c r="J44" i="20"/>
  <c r="C44" i="20"/>
  <c r="B45" i="20" s="1"/>
  <c r="I44" i="20"/>
  <c r="K44" i="20"/>
  <c r="H44" i="20"/>
  <c r="G45" i="20"/>
  <c r="H44" i="19"/>
  <c r="I44" i="19"/>
  <c r="G45" i="19"/>
  <c r="C44" i="19"/>
  <c r="B45" i="19" s="1"/>
  <c r="J44" i="19"/>
  <c r="B31" i="28" l="1"/>
  <c r="M30" i="28"/>
  <c r="N30" i="28" s="1"/>
  <c r="C51" i="28"/>
  <c r="I45" i="21"/>
  <c r="C45" i="21"/>
  <c r="B46" i="21" s="1"/>
  <c r="H45" i="21"/>
  <c r="J45" i="21"/>
  <c r="G46" i="21"/>
  <c r="K45" i="21"/>
  <c r="J45" i="20"/>
  <c r="C45" i="20"/>
  <c r="B46" i="20"/>
  <c r="I45" i="20"/>
  <c r="H45" i="20"/>
  <c r="G46" i="20"/>
  <c r="K45" i="20"/>
  <c r="H45" i="19"/>
  <c r="I45" i="19"/>
  <c r="G46" i="19"/>
  <c r="C45" i="19"/>
  <c r="B46" i="19" s="1"/>
  <c r="J45" i="19"/>
  <c r="J31" i="28" l="1"/>
  <c r="I31" i="28"/>
  <c r="L31" i="28"/>
  <c r="H31" i="28"/>
  <c r="D31" i="28" s="1"/>
  <c r="K31" i="28"/>
  <c r="C52" i="28"/>
  <c r="C46" i="21"/>
  <c r="B47" i="21" s="1"/>
  <c r="J46" i="21"/>
  <c r="K46" i="21"/>
  <c r="G47" i="21"/>
  <c r="H46" i="21"/>
  <c r="I46" i="21"/>
  <c r="J46" i="20"/>
  <c r="C46" i="20"/>
  <c r="B47" i="20" s="1"/>
  <c r="I46" i="20"/>
  <c r="K46" i="20"/>
  <c r="H46" i="20"/>
  <c r="G47" i="20"/>
  <c r="H46" i="19"/>
  <c r="I46" i="19"/>
  <c r="G47" i="19"/>
  <c r="C46" i="19"/>
  <c r="B47" i="19" s="1"/>
  <c r="J46" i="19"/>
  <c r="M31" i="28" l="1"/>
  <c r="N31" i="28" s="1"/>
  <c r="B32" i="28"/>
  <c r="C53" i="28"/>
  <c r="C47" i="21"/>
  <c r="B48" i="21" s="1"/>
  <c r="J47" i="21"/>
  <c r="K47" i="21"/>
  <c r="G48" i="21"/>
  <c r="H47" i="21"/>
  <c r="I47" i="21"/>
  <c r="J47" i="20"/>
  <c r="C47" i="20"/>
  <c r="B48" i="20" s="1"/>
  <c r="I47" i="20"/>
  <c r="G48" i="20"/>
  <c r="K47" i="20"/>
  <c r="H47" i="20"/>
  <c r="H47" i="19"/>
  <c r="I47" i="19"/>
  <c r="G48" i="19"/>
  <c r="C47" i="19"/>
  <c r="B48" i="19" s="1"/>
  <c r="J47" i="19"/>
  <c r="C54" i="28" l="1"/>
  <c r="L32" i="28"/>
  <c r="H32" i="28"/>
  <c r="D32" i="28" s="1"/>
  <c r="I32" i="28"/>
  <c r="K32" i="28"/>
  <c r="J32" i="28"/>
  <c r="C48" i="21"/>
  <c r="B49" i="21" s="1"/>
  <c r="J48" i="21"/>
  <c r="K48" i="21"/>
  <c r="G49" i="21"/>
  <c r="H48" i="21"/>
  <c r="I48" i="21"/>
  <c r="J48" i="20"/>
  <c r="C48" i="20"/>
  <c r="B49" i="20" s="1"/>
  <c r="I48" i="20"/>
  <c r="H48" i="20"/>
  <c r="K48" i="20"/>
  <c r="G49" i="20"/>
  <c r="H48" i="19"/>
  <c r="I48" i="19"/>
  <c r="G49" i="19"/>
  <c r="C48" i="19"/>
  <c r="B49" i="19" s="1"/>
  <c r="J48" i="19"/>
  <c r="M32" i="28" l="1"/>
  <c r="N32" i="28" s="1"/>
  <c r="B33" i="28"/>
  <c r="C55" i="28"/>
  <c r="C49" i="21"/>
  <c r="B50" i="21" s="1"/>
  <c r="J49" i="21"/>
  <c r="K49" i="21"/>
  <c r="G50" i="21"/>
  <c r="H49" i="21"/>
  <c r="I49" i="21"/>
  <c r="J49" i="20"/>
  <c r="C49" i="20"/>
  <c r="B50" i="20"/>
  <c r="I49" i="20"/>
  <c r="G50" i="20"/>
  <c r="K49" i="20"/>
  <c r="H49" i="20"/>
  <c r="H49" i="19"/>
  <c r="I49" i="19"/>
  <c r="G50" i="19"/>
  <c r="C49" i="19"/>
  <c r="B50" i="19" s="1"/>
  <c r="J49" i="19"/>
  <c r="C56" i="28" l="1"/>
  <c r="J33" i="28"/>
  <c r="K33" i="28"/>
  <c r="I33" i="28"/>
  <c r="L33" i="28"/>
  <c r="H33" i="28"/>
  <c r="D33" i="28"/>
  <c r="B34" i="28"/>
  <c r="C50" i="21"/>
  <c r="B51" i="21" s="1"/>
  <c r="J50" i="21"/>
  <c r="K50" i="21"/>
  <c r="G51" i="21"/>
  <c r="H50" i="21"/>
  <c r="I50" i="21"/>
  <c r="J50" i="20"/>
  <c r="C50" i="20"/>
  <c r="B51" i="20" s="1"/>
  <c r="I50" i="20"/>
  <c r="K50" i="20"/>
  <c r="H50" i="20"/>
  <c r="G51" i="20"/>
  <c r="H50" i="19"/>
  <c r="I50" i="19"/>
  <c r="G51" i="19"/>
  <c r="C50" i="19"/>
  <c r="B51" i="19" s="1"/>
  <c r="J50" i="19"/>
  <c r="L34" i="28" l="1"/>
  <c r="H34" i="28"/>
  <c r="K34" i="28"/>
  <c r="D34" i="28"/>
  <c r="J34" i="28"/>
  <c r="I34" i="28"/>
  <c r="M33" i="28"/>
  <c r="N33" i="28" s="1"/>
  <c r="C57" i="28"/>
  <c r="C51" i="21"/>
  <c r="B52" i="21" s="1"/>
  <c r="J51" i="21"/>
  <c r="K51" i="21"/>
  <c r="G52" i="21"/>
  <c r="H51" i="21"/>
  <c r="I51" i="21"/>
  <c r="J51" i="20"/>
  <c r="C51" i="20"/>
  <c r="B52" i="20" s="1"/>
  <c r="I51" i="20"/>
  <c r="G52" i="20"/>
  <c r="K51" i="20"/>
  <c r="H51" i="20"/>
  <c r="H51" i="19"/>
  <c r="I51" i="19"/>
  <c r="G52" i="19"/>
  <c r="C51" i="19"/>
  <c r="B52" i="19" s="1"/>
  <c r="J51" i="19"/>
  <c r="B35" i="28" l="1"/>
  <c r="M34" i="28"/>
  <c r="N34" i="28" s="1"/>
  <c r="C58" i="28"/>
  <c r="C52" i="21"/>
  <c r="B53" i="21" s="1"/>
  <c r="J52" i="21"/>
  <c r="K52" i="21"/>
  <c r="G53" i="21"/>
  <c r="H52" i="21"/>
  <c r="I52" i="21"/>
  <c r="J52" i="20"/>
  <c r="C52" i="20"/>
  <c r="B53" i="20" s="1"/>
  <c r="I52" i="20"/>
  <c r="K52" i="20"/>
  <c r="H52" i="20"/>
  <c r="G53" i="20"/>
  <c r="H52" i="19"/>
  <c r="I52" i="19"/>
  <c r="G53" i="19"/>
  <c r="C52" i="19"/>
  <c r="B53" i="19" s="1"/>
  <c r="J52" i="19"/>
  <c r="J35" i="28" l="1"/>
  <c r="I35" i="28"/>
  <c r="L35" i="28"/>
  <c r="H35" i="28"/>
  <c r="D35" i="28" s="1"/>
  <c r="K35" i="28"/>
  <c r="C59" i="28"/>
  <c r="C53" i="21"/>
  <c r="B54" i="21" s="1"/>
  <c r="J53" i="21"/>
  <c r="K53" i="21"/>
  <c r="G54" i="21"/>
  <c r="H53" i="21"/>
  <c r="I53" i="21"/>
  <c r="J53" i="20"/>
  <c r="C53" i="20"/>
  <c r="B54" i="20" s="1"/>
  <c r="I53" i="20"/>
  <c r="G54" i="20"/>
  <c r="K53" i="20"/>
  <c r="H53" i="20"/>
  <c r="H53" i="19"/>
  <c r="I53" i="19"/>
  <c r="G54" i="19"/>
  <c r="C53" i="19"/>
  <c r="B54" i="19" s="1"/>
  <c r="J53" i="19"/>
  <c r="M35" i="28" l="1"/>
  <c r="N35" i="28" s="1"/>
  <c r="B36" i="28"/>
  <c r="C60" i="28"/>
  <c r="C54" i="21"/>
  <c r="B55" i="21" s="1"/>
  <c r="J54" i="21"/>
  <c r="K54" i="21"/>
  <c r="G55" i="21"/>
  <c r="H54" i="21"/>
  <c r="I54" i="21"/>
  <c r="J54" i="20"/>
  <c r="C54" i="20"/>
  <c r="B55" i="20"/>
  <c r="I54" i="20"/>
  <c r="K54" i="20"/>
  <c r="H54" i="20"/>
  <c r="G55" i="20"/>
  <c r="H54" i="19"/>
  <c r="I54" i="19"/>
  <c r="G55" i="19"/>
  <c r="C54" i="19"/>
  <c r="B55" i="19" s="1"/>
  <c r="J54" i="19"/>
  <c r="L36" i="28" l="1"/>
  <c r="H36" i="28"/>
  <c r="D36" i="28" s="1"/>
  <c r="K36" i="28"/>
  <c r="I36" i="28"/>
  <c r="J36" i="28"/>
  <c r="C61" i="28"/>
  <c r="C55" i="21"/>
  <c r="B56" i="21" s="1"/>
  <c r="J55" i="21"/>
  <c r="K55" i="21"/>
  <c r="G56" i="21"/>
  <c r="H55" i="21"/>
  <c r="I55" i="21"/>
  <c r="J55" i="20"/>
  <c r="C55" i="20"/>
  <c r="B56" i="20" s="1"/>
  <c r="I55" i="20"/>
  <c r="H55" i="20"/>
  <c r="G56" i="20"/>
  <c r="K55" i="20"/>
  <c r="H55" i="19"/>
  <c r="I55" i="19"/>
  <c r="G56" i="19"/>
  <c r="C55" i="19"/>
  <c r="B56" i="19" s="1"/>
  <c r="J55" i="19"/>
  <c r="M36" i="28" l="1"/>
  <c r="N36" i="28" s="1"/>
  <c r="B37" i="28"/>
  <c r="C62" i="28"/>
  <c r="C56" i="21"/>
  <c r="B57" i="21" s="1"/>
  <c r="J56" i="21"/>
  <c r="K56" i="21"/>
  <c r="G57" i="21"/>
  <c r="H56" i="21"/>
  <c r="I56" i="21"/>
  <c r="J56" i="20"/>
  <c r="C56" i="20"/>
  <c r="B57" i="20" s="1"/>
  <c r="I56" i="20"/>
  <c r="K56" i="20"/>
  <c r="H56" i="20"/>
  <c r="G57" i="20"/>
  <c r="H56" i="19"/>
  <c r="I56" i="19"/>
  <c r="G57" i="19"/>
  <c r="C56" i="19"/>
  <c r="B57" i="19" s="1"/>
  <c r="J56" i="19"/>
  <c r="J37" i="28" l="1"/>
  <c r="I37" i="28"/>
  <c r="L37" i="28"/>
  <c r="H37" i="28"/>
  <c r="D37" i="28" s="1"/>
  <c r="K37" i="28"/>
  <c r="C63" i="28"/>
  <c r="C57" i="21"/>
  <c r="B58" i="21" s="1"/>
  <c r="J57" i="21"/>
  <c r="K57" i="21"/>
  <c r="G58" i="21"/>
  <c r="H57" i="21"/>
  <c r="I57" i="21"/>
  <c r="J57" i="20"/>
  <c r="C57" i="20"/>
  <c r="B58" i="20"/>
  <c r="I57" i="20"/>
  <c r="G58" i="20"/>
  <c r="K57" i="20"/>
  <c r="H57" i="20"/>
  <c r="H57" i="19"/>
  <c r="I57" i="19"/>
  <c r="G58" i="19"/>
  <c r="C57" i="19"/>
  <c r="B58" i="19" s="1"/>
  <c r="J57" i="19"/>
  <c r="M37" i="28" l="1"/>
  <c r="N37" i="28" s="1"/>
  <c r="B38" i="28"/>
  <c r="C64" i="28"/>
  <c r="C58" i="21"/>
  <c r="B59" i="21" s="1"/>
  <c r="J58" i="21"/>
  <c r="K58" i="21"/>
  <c r="G59" i="21"/>
  <c r="H58" i="21"/>
  <c r="I58" i="21"/>
  <c r="J58" i="20"/>
  <c r="C58" i="20"/>
  <c r="B59" i="20" s="1"/>
  <c r="I58" i="20"/>
  <c r="G59" i="20"/>
  <c r="K58" i="20"/>
  <c r="H58" i="20"/>
  <c r="H58" i="19"/>
  <c r="I58" i="19"/>
  <c r="G59" i="19"/>
  <c r="C58" i="19"/>
  <c r="B59" i="19" s="1"/>
  <c r="J58" i="19"/>
  <c r="L38" i="28" l="1"/>
  <c r="H38" i="28"/>
  <c r="D38" i="28" s="1"/>
  <c r="K38" i="28"/>
  <c r="J38" i="28"/>
  <c r="I38" i="28"/>
  <c r="C65" i="28"/>
  <c r="C59" i="21"/>
  <c r="B60" i="21" s="1"/>
  <c r="J59" i="21"/>
  <c r="K59" i="21"/>
  <c r="G60" i="21"/>
  <c r="H59" i="21"/>
  <c r="I59" i="21"/>
  <c r="J59" i="20"/>
  <c r="C59" i="20"/>
  <c r="B60" i="20" s="1"/>
  <c r="I59" i="20"/>
  <c r="K59" i="20"/>
  <c r="H59" i="20"/>
  <c r="G60" i="20"/>
  <c r="H59" i="19"/>
  <c r="I59" i="19"/>
  <c r="G60" i="19"/>
  <c r="C59" i="19"/>
  <c r="B60" i="19" s="1"/>
  <c r="J59" i="19"/>
  <c r="M38" i="28" l="1"/>
  <c r="N38" i="28" s="1"/>
  <c r="B39" i="28"/>
  <c r="C66" i="28"/>
  <c r="C60" i="21"/>
  <c r="B61" i="21" s="1"/>
  <c r="J60" i="21"/>
  <c r="K60" i="21"/>
  <c r="G61" i="21"/>
  <c r="H60" i="21"/>
  <c r="I60" i="21"/>
  <c r="J60" i="20"/>
  <c r="C60" i="20"/>
  <c r="B61" i="20"/>
  <c r="I60" i="20"/>
  <c r="G61" i="20"/>
  <c r="K60" i="20"/>
  <c r="H60" i="20"/>
  <c r="H60" i="19"/>
  <c r="I60" i="19"/>
  <c r="G61" i="19"/>
  <c r="C60" i="19"/>
  <c r="B61" i="19" s="1"/>
  <c r="J60" i="19"/>
  <c r="C67" i="28" l="1"/>
  <c r="J39" i="28"/>
  <c r="I39" i="28"/>
  <c r="L39" i="28"/>
  <c r="H39" i="28"/>
  <c r="K39" i="28"/>
  <c r="D39" i="28"/>
  <c r="C61" i="21"/>
  <c r="B62" i="21" s="1"/>
  <c r="J61" i="21"/>
  <c r="K61" i="21"/>
  <c r="G62" i="21"/>
  <c r="H61" i="21"/>
  <c r="I61" i="21"/>
  <c r="J61" i="20"/>
  <c r="C61" i="20"/>
  <c r="B62" i="20" s="1"/>
  <c r="I61" i="20"/>
  <c r="K61" i="20"/>
  <c r="H61" i="20"/>
  <c r="G62" i="20"/>
  <c r="H61" i="19"/>
  <c r="I61" i="19"/>
  <c r="G62" i="19"/>
  <c r="C61" i="19"/>
  <c r="B62" i="19" s="1"/>
  <c r="J61" i="19"/>
  <c r="M39" i="28" l="1"/>
  <c r="N39" i="28" s="1"/>
  <c r="B40" i="28"/>
  <c r="C68" i="28"/>
  <c r="C62" i="21"/>
  <c r="B63" i="21" s="1"/>
  <c r="J62" i="21"/>
  <c r="K62" i="21"/>
  <c r="G63" i="21"/>
  <c r="H62" i="21"/>
  <c r="I62" i="21"/>
  <c r="J62" i="20"/>
  <c r="C62" i="20"/>
  <c r="B63" i="20"/>
  <c r="I62" i="20"/>
  <c r="G63" i="20"/>
  <c r="K62" i="20"/>
  <c r="H62" i="20"/>
  <c r="H62" i="19"/>
  <c r="I62" i="19"/>
  <c r="G63" i="19"/>
  <c r="C62" i="19"/>
  <c r="B63" i="19" s="1"/>
  <c r="J62" i="19"/>
  <c r="L40" i="28" l="1"/>
  <c r="H40" i="28"/>
  <c r="D40" i="28" s="1"/>
  <c r="K40" i="28"/>
  <c r="J40" i="28"/>
  <c r="I40" i="28"/>
  <c r="C69" i="28"/>
  <c r="C63" i="21"/>
  <c r="B64" i="21" s="1"/>
  <c r="J63" i="21"/>
  <c r="K63" i="21"/>
  <c r="G64" i="21"/>
  <c r="H63" i="21"/>
  <c r="I63" i="21"/>
  <c r="J63" i="20"/>
  <c r="C63" i="20"/>
  <c r="B64" i="20" s="1"/>
  <c r="I63" i="20"/>
  <c r="K63" i="20"/>
  <c r="H63" i="20"/>
  <c r="G64" i="20"/>
  <c r="H63" i="19"/>
  <c r="I63" i="19"/>
  <c r="G64" i="19"/>
  <c r="C63" i="19"/>
  <c r="B64" i="19" s="1"/>
  <c r="J63" i="19"/>
  <c r="M40" i="28" l="1"/>
  <c r="N40" i="28" s="1"/>
  <c r="B41" i="28"/>
  <c r="C70" i="28"/>
  <c r="C64" i="21"/>
  <c r="B65" i="21" s="1"/>
  <c r="J64" i="21"/>
  <c r="K64" i="21"/>
  <c r="G65" i="21"/>
  <c r="H64" i="21"/>
  <c r="I64" i="21"/>
  <c r="J64" i="20"/>
  <c r="C64" i="20"/>
  <c r="B65" i="20"/>
  <c r="I64" i="20"/>
  <c r="G65" i="20"/>
  <c r="K64" i="20"/>
  <c r="H64" i="20"/>
  <c r="H64" i="19"/>
  <c r="I64" i="19"/>
  <c r="G65" i="19"/>
  <c r="C64" i="19"/>
  <c r="B65" i="19" s="1"/>
  <c r="J64" i="19"/>
  <c r="J41" i="28" l="1"/>
  <c r="I41" i="28"/>
  <c r="D41" i="28"/>
  <c r="L41" i="28"/>
  <c r="H41" i="28"/>
  <c r="K41" i="28"/>
  <c r="C71" i="28"/>
  <c r="C65" i="21"/>
  <c r="B66" i="21" s="1"/>
  <c r="J65" i="21"/>
  <c r="K65" i="21"/>
  <c r="G66" i="21"/>
  <c r="H65" i="21"/>
  <c r="I65" i="21"/>
  <c r="J65" i="20"/>
  <c r="C65" i="20"/>
  <c r="B66" i="20" s="1"/>
  <c r="I65" i="20"/>
  <c r="K65" i="20"/>
  <c r="H65" i="20"/>
  <c r="G66" i="20"/>
  <c r="H65" i="19"/>
  <c r="I65" i="19"/>
  <c r="G66" i="19"/>
  <c r="C65" i="19"/>
  <c r="B66" i="19" s="1"/>
  <c r="J65" i="19"/>
  <c r="M41" i="28" l="1"/>
  <c r="N41" i="28" s="1"/>
  <c r="C72" i="28"/>
  <c r="B42" i="28"/>
  <c r="C66" i="21"/>
  <c r="B67" i="21" s="1"/>
  <c r="J66" i="21"/>
  <c r="K66" i="21"/>
  <c r="G67" i="21"/>
  <c r="H66" i="21"/>
  <c r="I66" i="21"/>
  <c r="J66" i="20"/>
  <c r="C66" i="20"/>
  <c r="B67" i="20" s="1"/>
  <c r="I66" i="20"/>
  <c r="G67" i="20"/>
  <c r="K66" i="20"/>
  <c r="H66" i="20"/>
  <c r="H66" i="19"/>
  <c r="I66" i="19"/>
  <c r="G67" i="19"/>
  <c r="C66" i="19"/>
  <c r="B67" i="19" s="1"/>
  <c r="J66" i="19"/>
  <c r="C73" i="28" l="1"/>
  <c r="L42" i="28"/>
  <c r="H42" i="28"/>
  <c r="D42" i="28" s="1"/>
  <c r="K42" i="28"/>
  <c r="J42" i="28"/>
  <c r="I42" i="28"/>
  <c r="C67" i="21"/>
  <c r="B68" i="21" s="1"/>
  <c r="K67" i="21"/>
  <c r="G68" i="21"/>
  <c r="H67" i="21"/>
  <c r="I67" i="21"/>
  <c r="J67" i="21"/>
  <c r="J67" i="20"/>
  <c r="C67" i="20"/>
  <c r="B68" i="20" s="1"/>
  <c r="I67" i="20"/>
  <c r="K67" i="20"/>
  <c r="H67" i="20"/>
  <c r="G68" i="20"/>
  <c r="H67" i="19"/>
  <c r="J67" i="19"/>
  <c r="G68" i="19"/>
  <c r="I67" i="19"/>
  <c r="C67" i="19"/>
  <c r="B68" i="19" s="1"/>
  <c r="M42" i="28" l="1"/>
  <c r="N42" i="28" s="1"/>
  <c r="B43" i="28"/>
  <c r="C74" i="28"/>
  <c r="K68" i="21"/>
  <c r="G69" i="21"/>
  <c r="J68" i="21"/>
  <c r="C68" i="21"/>
  <c r="B69" i="21" s="1"/>
  <c r="H68" i="21"/>
  <c r="I68" i="21"/>
  <c r="J68" i="20"/>
  <c r="C68" i="20"/>
  <c r="B69" i="20" s="1"/>
  <c r="I68" i="20"/>
  <c r="G69" i="20"/>
  <c r="K68" i="20"/>
  <c r="H68" i="20"/>
  <c r="H68" i="19"/>
  <c r="J68" i="19"/>
  <c r="G69" i="19"/>
  <c r="I68" i="19"/>
  <c r="C68" i="19"/>
  <c r="B69" i="19" s="1"/>
  <c r="J43" i="28" l="1"/>
  <c r="I43" i="28"/>
  <c r="L43" i="28"/>
  <c r="H43" i="28"/>
  <c r="D43" i="28" s="1"/>
  <c r="K43" i="28"/>
  <c r="C75" i="28"/>
  <c r="K69" i="21"/>
  <c r="G70" i="21"/>
  <c r="H69" i="21"/>
  <c r="I69" i="21"/>
  <c r="J69" i="21"/>
  <c r="C69" i="21"/>
  <c r="B70" i="21" s="1"/>
  <c r="J69" i="20"/>
  <c r="C69" i="20"/>
  <c r="B70" i="20" s="1"/>
  <c r="I69" i="20"/>
  <c r="G70" i="20"/>
  <c r="K69" i="20"/>
  <c r="H69" i="20"/>
  <c r="H69" i="19"/>
  <c r="J69" i="19"/>
  <c r="G70" i="19"/>
  <c r="I69" i="19"/>
  <c r="C69" i="19"/>
  <c r="B70" i="19" s="1"/>
  <c r="M43" i="28" l="1"/>
  <c r="N43" i="28" s="1"/>
  <c r="B44" i="28"/>
  <c r="C76" i="28"/>
  <c r="K70" i="21"/>
  <c r="G71" i="21"/>
  <c r="J70" i="21"/>
  <c r="C70" i="21"/>
  <c r="B71" i="21" s="1"/>
  <c r="H70" i="21"/>
  <c r="I70" i="21"/>
  <c r="J70" i="20"/>
  <c r="C70" i="20"/>
  <c r="B71" i="20"/>
  <c r="I70" i="20"/>
  <c r="K70" i="20"/>
  <c r="H70" i="20"/>
  <c r="G71" i="20"/>
  <c r="H70" i="19"/>
  <c r="J70" i="19"/>
  <c r="G71" i="19"/>
  <c r="I70" i="19"/>
  <c r="C70" i="19"/>
  <c r="B71" i="19" s="1"/>
  <c r="L44" i="28" l="1"/>
  <c r="H44" i="28"/>
  <c r="K44" i="28"/>
  <c r="D44" i="28"/>
  <c r="J44" i="28"/>
  <c r="I44" i="28"/>
  <c r="C77" i="28"/>
  <c r="K71" i="21"/>
  <c r="G72" i="21"/>
  <c r="H71" i="21"/>
  <c r="I71" i="21"/>
  <c r="J71" i="21"/>
  <c r="C71" i="21"/>
  <c r="B72" i="21" s="1"/>
  <c r="J71" i="20"/>
  <c r="C71" i="20"/>
  <c r="B72" i="20" s="1"/>
  <c r="I71" i="20"/>
  <c r="G72" i="20"/>
  <c r="K71" i="20"/>
  <c r="H71" i="20"/>
  <c r="H71" i="19"/>
  <c r="J71" i="19"/>
  <c r="G72" i="19"/>
  <c r="I71" i="19"/>
  <c r="C71" i="19"/>
  <c r="B72" i="19" s="1"/>
  <c r="M44" i="28" l="1"/>
  <c r="N44" i="28" s="1"/>
  <c r="C78" i="28"/>
  <c r="B45" i="28"/>
  <c r="K72" i="21"/>
  <c r="G73" i="21"/>
  <c r="J72" i="21"/>
  <c r="C72" i="21"/>
  <c r="B73" i="21" s="1"/>
  <c r="H72" i="21"/>
  <c r="I72" i="21"/>
  <c r="J72" i="20"/>
  <c r="C72" i="20"/>
  <c r="B73" i="20"/>
  <c r="I72" i="20"/>
  <c r="K72" i="20"/>
  <c r="H72" i="20"/>
  <c r="G73" i="20"/>
  <c r="H72" i="19"/>
  <c r="J72" i="19"/>
  <c r="G73" i="19"/>
  <c r="I72" i="19"/>
  <c r="C72" i="19"/>
  <c r="B73" i="19" s="1"/>
  <c r="C79" i="28" l="1"/>
  <c r="J45" i="28"/>
  <c r="I45" i="28"/>
  <c r="L45" i="28"/>
  <c r="H45" i="28"/>
  <c r="K45" i="28"/>
  <c r="D45" i="28"/>
  <c r="K73" i="21"/>
  <c r="G74" i="21"/>
  <c r="H73" i="21"/>
  <c r="I73" i="21"/>
  <c r="J73" i="21"/>
  <c r="C73" i="21"/>
  <c r="B74" i="21" s="1"/>
  <c r="J73" i="20"/>
  <c r="C73" i="20"/>
  <c r="B74" i="20" s="1"/>
  <c r="I73" i="20"/>
  <c r="G74" i="20"/>
  <c r="K73" i="20"/>
  <c r="H73" i="20"/>
  <c r="H73" i="19"/>
  <c r="J73" i="19"/>
  <c r="G74" i="19"/>
  <c r="I73" i="19"/>
  <c r="C73" i="19"/>
  <c r="B74" i="19" s="1"/>
  <c r="M45" i="28" l="1"/>
  <c r="N45" i="28" s="1"/>
  <c r="B46" i="28"/>
  <c r="C80" i="28"/>
  <c r="K74" i="21"/>
  <c r="G75" i="21"/>
  <c r="J74" i="21"/>
  <c r="C74" i="21"/>
  <c r="B75" i="21" s="1"/>
  <c r="H74" i="21"/>
  <c r="I74" i="21"/>
  <c r="J74" i="20"/>
  <c r="C74" i="20"/>
  <c r="B75" i="20" s="1"/>
  <c r="I74" i="20"/>
  <c r="K74" i="20"/>
  <c r="H74" i="20"/>
  <c r="G75" i="20"/>
  <c r="H74" i="19"/>
  <c r="J74" i="19"/>
  <c r="G75" i="19"/>
  <c r="I74" i="19"/>
  <c r="C74" i="19"/>
  <c r="B75" i="19" s="1"/>
  <c r="L46" i="28" l="1"/>
  <c r="H46" i="28"/>
  <c r="K46" i="28"/>
  <c r="D46" i="28"/>
  <c r="J46" i="28"/>
  <c r="I46" i="28"/>
  <c r="C81" i="28"/>
  <c r="K75" i="21"/>
  <c r="G76" i="21"/>
  <c r="H75" i="21"/>
  <c r="I75" i="21"/>
  <c r="J75" i="21"/>
  <c r="C75" i="21"/>
  <c r="B76" i="21" s="1"/>
  <c r="J75" i="20"/>
  <c r="C75" i="20"/>
  <c r="B76" i="20" s="1"/>
  <c r="I75" i="20"/>
  <c r="G76" i="20"/>
  <c r="K75" i="20"/>
  <c r="H75" i="20"/>
  <c r="H75" i="19"/>
  <c r="J75" i="19"/>
  <c r="G76" i="19"/>
  <c r="I75" i="19"/>
  <c r="C75" i="19"/>
  <c r="B76" i="19" s="1"/>
  <c r="M46" i="28" l="1"/>
  <c r="N46" i="28" s="1"/>
  <c r="C82" i="28"/>
  <c r="B47" i="28"/>
  <c r="K76" i="21"/>
  <c r="J76" i="21"/>
  <c r="G77" i="21"/>
  <c r="C76" i="21"/>
  <c r="B77" i="21" s="1"/>
  <c r="H76" i="21"/>
  <c r="I76" i="21"/>
  <c r="J76" i="20"/>
  <c r="C76" i="20"/>
  <c r="B77" i="20"/>
  <c r="I76" i="20"/>
  <c r="K76" i="20"/>
  <c r="H76" i="20"/>
  <c r="G77" i="20"/>
  <c r="H76" i="19"/>
  <c r="J76" i="19"/>
  <c r="G77" i="19"/>
  <c r="I76" i="19"/>
  <c r="C76" i="19"/>
  <c r="B77" i="19" s="1"/>
  <c r="C83" i="28" l="1"/>
  <c r="J47" i="28"/>
  <c r="I47" i="28"/>
  <c r="L47" i="28"/>
  <c r="H47" i="28"/>
  <c r="K47" i="28"/>
  <c r="D47" i="28"/>
  <c r="K77" i="21"/>
  <c r="G78" i="21"/>
  <c r="H77" i="21"/>
  <c r="I77" i="21"/>
  <c r="C77" i="21"/>
  <c r="B78" i="21" s="1"/>
  <c r="J77" i="21"/>
  <c r="J77" i="20"/>
  <c r="C77" i="20"/>
  <c r="B78" i="20" s="1"/>
  <c r="I77" i="20"/>
  <c r="G78" i="20"/>
  <c r="K77" i="20"/>
  <c r="H77" i="20"/>
  <c r="H77" i="19"/>
  <c r="J77" i="19"/>
  <c r="G78" i="19"/>
  <c r="I77" i="19"/>
  <c r="C77" i="19"/>
  <c r="B78" i="19" s="1"/>
  <c r="M47" i="28" l="1"/>
  <c r="N47" i="28" s="1"/>
  <c r="B48" i="28"/>
  <c r="C84" i="28"/>
  <c r="K78" i="21"/>
  <c r="G79" i="21"/>
  <c r="H78" i="21"/>
  <c r="I78" i="21"/>
  <c r="C78" i="21"/>
  <c r="B79" i="21" s="1"/>
  <c r="J78" i="21"/>
  <c r="J78" i="20"/>
  <c r="C78" i="20"/>
  <c r="B79" i="20"/>
  <c r="I78" i="20"/>
  <c r="K78" i="20"/>
  <c r="H78" i="20"/>
  <c r="G79" i="20"/>
  <c r="H78" i="19"/>
  <c r="G79" i="19"/>
  <c r="J78" i="19"/>
  <c r="I78" i="19"/>
  <c r="C78" i="19"/>
  <c r="B79" i="19" s="1"/>
  <c r="L48" i="28" l="1"/>
  <c r="H48" i="28"/>
  <c r="D48" i="28" s="1"/>
  <c r="K48" i="28"/>
  <c r="J48" i="28"/>
  <c r="I48" i="28"/>
  <c r="C85" i="28"/>
  <c r="K79" i="21"/>
  <c r="G80" i="21"/>
  <c r="H79" i="21"/>
  <c r="I79" i="21"/>
  <c r="C79" i="21"/>
  <c r="B80" i="21" s="1"/>
  <c r="J79" i="21"/>
  <c r="J79" i="20"/>
  <c r="C79" i="20"/>
  <c r="B80" i="20" s="1"/>
  <c r="I79" i="20"/>
  <c r="G80" i="20"/>
  <c r="K79" i="20"/>
  <c r="H79" i="20"/>
  <c r="H79" i="19"/>
  <c r="G80" i="19"/>
  <c r="J79" i="19"/>
  <c r="I79" i="19"/>
  <c r="C79" i="19"/>
  <c r="B80" i="19" s="1"/>
  <c r="M48" i="28" l="1"/>
  <c r="N48" i="28" s="1"/>
  <c r="B49" i="28"/>
  <c r="C86" i="28"/>
  <c r="K80" i="21"/>
  <c r="G81" i="21"/>
  <c r="H80" i="21"/>
  <c r="I80" i="21"/>
  <c r="C80" i="21"/>
  <c r="B81" i="21" s="1"/>
  <c r="J80" i="21"/>
  <c r="J80" i="20"/>
  <c r="C80" i="20"/>
  <c r="B81" i="20"/>
  <c r="I80" i="20"/>
  <c r="K80" i="20"/>
  <c r="H80" i="20"/>
  <c r="G81" i="20"/>
  <c r="H80" i="19"/>
  <c r="G81" i="19"/>
  <c r="J80" i="19"/>
  <c r="I80" i="19"/>
  <c r="C80" i="19"/>
  <c r="B81" i="19" s="1"/>
  <c r="C87" i="28" l="1"/>
  <c r="J49" i="28"/>
  <c r="I49" i="28"/>
  <c r="L49" i="28"/>
  <c r="H49" i="28"/>
  <c r="D49" i="28" s="1"/>
  <c r="K49" i="28"/>
  <c r="K81" i="21"/>
  <c r="G82" i="21"/>
  <c r="H81" i="21"/>
  <c r="I81" i="21"/>
  <c r="C81" i="21"/>
  <c r="B82" i="21" s="1"/>
  <c r="J81" i="21"/>
  <c r="J81" i="20"/>
  <c r="C81" i="20"/>
  <c r="B82" i="20" s="1"/>
  <c r="I81" i="20"/>
  <c r="G82" i="20"/>
  <c r="K81" i="20"/>
  <c r="H81" i="20"/>
  <c r="H81" i="19"/>
  <c r="G82" i="19"/>
  <c r="J81" i="19"/>
  <c r="I81" i="19"/>
  <c r="C81" i="19"/>
  <c r="B82" i="19" s="1"/>
  <c r="M49" i="28" l="1"/>
  <c r="N49" i="28" s="1"/>
  <c r="B50" i="28"/>
  <c r="C88" i="28"/>
  <c r="K82" i="21"/>
  <c r="G83" i="21"/>
  <c r="H82" i="21"/>
  <c r="I82" i="21"/>
  <c r="C82" i="21"/>
  <c r="B83" i="21" s="1"/>
  <c r="J82" i="21"/>
  <c r="J82" i="20"/>
  <c r="C82" i="20"/>
  <c r="B83" i="20" s="1"/>
  <c r="I82" i="20"/>
  <c r="K82" i="20"/>
  <c r="H82" i="20"/>
  <c r="G83" i="20"/>
  <c r="H82" i="19"/>
  <c r="G83" i="19"/>
  <c r="J82" i="19"/>
  <c r="I82" i="19"/>
  <c r="C82" i="19"/>
  <c r="B83" i="19" s="1"/>
  <c r="C89" i="28" l="1"/>
  <c r="L50" i="28"/>
  <c r="H50" i="28"/>
  <c r="D50" i="28" s="1"/>
  <c r="K50" i="28"/>
  <c r="J50" i="28"/>
  <c r="I50" i="28"/>
  <c r="K83" i="21"/>
  <c r="G84" i="21"/>
  <c r="H83" i="21"/>
  <c r="I83" i="21"/>
  <c r="C83" i="21"/>
  <c r="B84" i="21" s="1"/>
  <c r="J83" i="21"/>
  <c r="J83" i="20"/>
  <c r="C83" i="20"/>
  <c r="B84" i="20" s="1"/>
  <c r="I83" i="20"/>
  <c r="G84" i="20"/>
  <c r="K83" i="20"/>
  <c r="H83" i="20"/>
  <c r="H83" i="19"/>
  <c r="G84" i="19"/>
  <c r="J83" i="19"/>
  <c r="I83" i="19"/>
  <c r="C83" i="19"/>
  <c r="B84" i="19" s="1"/>
  <c r="M50" i="28" l="1"/>
  <c r="N50" i="28" s="1"/>
  <c r="B51" i="28"/>
  <c r="C90" i="28"/>
  <c r="K84" i="21"/>
  <c r="G85" i="21"/>
  <c r="H84" i="21"/>
  <c r="I84" i="21"/>
  <c r="C84" i="21"/>
  <c r="B85" i="21" s="1"/>
  <c r="J84" i="21"/>
  <c r="J84" i="20"/>
  <c r="C84" i="20"/>
  <c r="B85" i="20"/>
  <c r="I84" i="20"/>
  <c r="K84" i="20"/>
  <c r="H84" i="20"/>
  <c r="G85" i="20"/>
  <c r="H84" i="19"/>
  <c r="G85" i="19"/>
  <c r="J84" i="19"/>
  <c r="I84" i="19"/>
  <c r="C84" i="19"/>
  <c r="B85" i="19" s="1"/>
  <c r="C91" i="28" l="1"/>
  <c r="J51" i="28"/>
  <c r="I51" i="28"/>
  <c r="L51" i="28"/>
  <c r="H51" i="28"/>
  <c r="K51" i="28"/>
  <c r="D51" i="28"/>
  <c r="K85" i="21"/>
  <c r="G86" i="21"/>
  <c r="H85" i="21"/>
  <c r="I85" i="21"/>
  <c r="C85" i="21"/>
  <c r="B86" i="21" s="1"/>
  <c r="J85" i="21"/>
  <c r="J85" i="20"/>
  <c r="C85" i="20"/>
  <c r="B86" i="20" s="1"/>
  <c r="I85" i="20"/>
  <c r="G86" i="20"/>
  <c r="K85" i="20"/>
  <c r="H85" i="20"/>
  <c r="H85" i="19"/>
  <c r="J85" i="19"/>
  <c r="G86" i="19"/>
  <c r="I85" i="19"/>
  <c r="C85" i="19"/>
  <c r="B86" i="19" s="1"/>
  <c r="M51" i="28" l="1"/>
  <c r="N51" i="28" s="1"/>
  <c r="C92" i="28"/>
  <c r="B52" i="28"/>
  <c r="K86" i="21"/>
  <c r="G87" i="21"/>
  <c r="H86" i="21"/>
  <c r="I86" i="21"/>
  <c r="C86" i="21"/>
  <c r="B87" i="21" s="1"/>
  <c r="J86" i="21"/>
  <c r="J86" i="20"/>
  <c r="C86" i="20"/>
  <c r="B87" i="20"/>
  <c r="I86" i="20"/>
  <c r="K86" i="20"/>
  <c r="H86" i="20"/>
  <c r="G87" i="20"/>
  <c r="H86" i="19"/>
  <c r="J86" i="19"/>
  <c r="G87" i="19"/>
  <c r="I86" i="19"/>
  <c r="C86" i="19"/>
  <c r="B87" i="19" s="1"/>
  <c r="C93" i="28" l="1"/>
  <c r="L52" i="28"/>
  <c r="H52" i="28"/>
  <c r="D52" i="28" s="1"/>
  <c r="K52" i="28"/>
  <c r="J52" i="28"/>
  <c r="I52" i="28"/>
  <c r="K87" i="21"/>
  <c r="G88" i="21"/>
  <c r="H87" i="21"/>
  <c r="I87" i="21"/>
  <c r="C87" i="21"/>
  <c r="B88" i="21" s="1"/>
  <c r="J87" i="21"/>
  <c r="J87" i="20"/>
  <c r="C87" i="20"/>
  <c r="B88" i="20" s="1"/>
  <c r="I87" i="20"/>
  <c r="G88" i="20"/>
  <c r="K87" i="20"/>
  <c r="H87" i="20"/>
  <c r="H87" i="19"/>
  <c r="J87" i="19"/>
  <c r="G88" i="19"/>
  <c r="I87" i="19"/>
  <c r="C87" i="19"/>
  <c r="B88" i="19" s="1"/>
  <c r="M52" i="28" l="1"/>
  <c r="N52" i="28" s="1"/>
  <c r="B53" i="28"/>
  <c r="C94" i="28"/>
  <c r="K88" i="21"/>
  <c r="G89" i="21"/>
  <c r="H88" i="21"/>
  <c r="I88" i="21"/>
  <c r="C88" i="21"/>
  <c r="B89" i="21" s="1"/>
  <c r="J88" i="21"/>
  <c r="J88" i="20"/>
  <c r="C88" i="20"/>
  <c r="B89" i="20"/>
  <c r="I88" i="20"/>
  <c r="K88" i="20"/>
  <c r="H88" i="20"/>
  <c r="G89" i="20"/>
  <c r="H88" i="19"/>
  <c r="J88" i="19"/>
  <c r="G89" i="19"/>
  <c r="I88" i="19"/>
  <c r="C88" i="19"/>
  <c r="B89" i="19" s="1"/>
  <c r="C95" i="28" l="1"/>
  <c r="J53" i="28"/>
  <c r="I53" i="28"/>
  <c r="L53" i="28"/>
  <c r="H53" i="28"/>
  <c r="K53" i="28"/>
  <c r="D53" i="28"/>
  <c r="K89" i="21"/>
  <c r="G90" i="21"/>
  <c r="H89" i="21"/>
  <c r="I89" i="21"/>
  <c r="C89" i="21"/>
  <c r="B90" i="21" s="1"/>
  <c r="J89" i="21"/>
  <c r="J89" i="20"/>
  <c r="C89" i="20"/>
  <c r="B90" i="20" s="1"/>
  <c r="I89" i="20"/>
  <c r="G90" i="20"/>
  <c r="K89" i="20"/>
  <c r="H89" i="20"/>
  <c r="H89" i="19"/>
  <c r="J89" i="19"/>
  <c r="G90" i="19"/>
  <c r="I89" i="19"/>
  <c r="C89" i="19"/>
  <c r="B90" i="19" s="1"/>
  <c r="C96" i="28" l="1"/>
  <c r="M53" i="28"/>
  <c r="N53" i="28" s="1"/>
  <c r="B54" i="28"/>
  <c r="K90" i="21"/>
  <c r="G91" i="21"/>
  <c r="H90" i="21"/>
  <c r="I90" i="21"/>
  <c r="C90" i="21"/>
  <c r="B91" i="21" s="1"/>
  <c r="J90" i="21"/>
  <c r="J90" i="20"/>
  <c r="C90" i="20"/>
  <c r="B91" i="20"/>
  <c r="I90" i="20"/>
  <c r="K90" i="20"/>
  <c r="H90" i="20"/>
  <c r="G91" i="20"/>
  <c r="H90" i="19"/>
  <c r="J90" i="19"/>
  <c r="G91" i="19"/>
  <c r="I90" i="19"/>
  <c r="C90" i="19"/>
  <c r="B91" i="19" s="1"/>
  <c r="L54" i="28" l="1"/>
  <c r="H54" i="28"/>
  <c r="K54" i="28"/>
  <c r="D54" i="28"/>
  <c r="J54" i="28"/>
  <c r="I54" i="28"/>
  <c r="C97" i="28"/>
  <c r="K91" i="21"/>
  <c r="G92" i="21"/>
  <c r="H91" i="21"/>
  <c r="I91" i="21"/>
  <c r="C91" i="21"/>
  <c r="B92" i="21" s="1"/>
  <c r="J91" i="21"/>
  <c r="J91" i="20"/>
  <c r="C91" i="20"/>
  <c r="B92" i="20" s="1"/>
  <c r="I91" i="20"/>
  <c r="G92" i="20"/>
  <c r="K91" i="20"/>
  <c r="H91" i="20"/>
  <c r="H91" i="19"/>
  <c r="G92" i="19"/>
  <c r="J91" i="19"/>
  <c r="I91" i="19"/>
  <c r="C91" i="19"/>
  <c r="B92" i="19" s="1"/>
  <c r="M54" i="28" l="1"/>
  <c r="N54" i="28" s="1"/>
  <c r="B55" i="28"/>
  <c r="C98" i="28"/>
  <c r="K92" i="21"/>
  <c r="G93" i="21"/>
  <c r="H92" i="21"/>
  <c r="I92" i="21"/>
  <c r="C92" i="21"/>
  <c r="B93" i="21" s="1"/>
  <c r="J92" i="21"/>
  <c r="J92" i="20"/>
  <c r="C92" i="20"/>
  <c r="B93" i="20" s="1"/>
  <c r="I92" i="20"/>
  <c r="K92" i="20"/>
  <c r="H92" i="20"/>
  <c r="G93" i="20"/>
  <c r="H92" i="19"/>
  <c r="G93" i="19"/>
  <c r="J92" i="19"/>
  <c r="I92" i="19"/>
  <c r="C92" i="19"/>
  <c r="B93" i="19" s="1"/>
  <c r="J55" i="28" l="1"/>
  <c r="I55" i="28"/>
  <c r="L55" i="28"/>
  <c r="H55" i="28"/>
  <c r="D55" i="28" s="1"/>
  <c r="K55" i="28"/>
  <c r="C99" i="28"/>
  <c r="K93" i="21"/>
  <c r="G94" i="21"/>
  <c r="H93" i="21"/>
  <c r="I93" i="21"/>
  <c r="C93" i="21"/>
  <c r="B94" i="21" s="1"/>
  <c r="J93" i="21"/>
  <c r="J93" i="20"/>
  <c r="C93" i="20"/>
  <c r="B94" i="20" s="1"/>
  <c r="I93" i="20"/>
  <c r="G94" i="20"/>
  <c r="K93" i="20"/>
  <c r="H93" i="20"/>
  <c r="H93" i="19"/>
  <c r="G94" i="19"/>
  <c r="J93" i="19"/>
  <c r="I93" i="19"/>
  <c r="C93" i="19"/>
  <c r="B94" i="19" s="1"/>
  <c r="M55" i="28" l="1"/>
  <c r="N55" i="28" s="1"/>
  <c r="B56" i="28"/>
  <c r="C100" i="28"/>
  <c r="K94" i="21"/>
  <c r="G95" i="21"/>
  <c r="H94" i="21"/>
  <c r="I94" i="21"/>
  <c r="C94" i="21"/>
  <c r="B95" i="21" s="1"/>
  <c r="J94" i="21"/>
  <c r="J94" i="20"/>
  <c r="C94" i="20"/>
  <c r="B95" i="20"/>
  <c r="I94" i="20"/>
  <c r="K94" i="20"/>
  <c r="H94" i="20"/>
  <c r="G95" i="20"/>
  <c r="H94" i="19"/>
  <c r="G95" i="19"/>
  <c r="J94" i="19"/>
  <c r="I94" i="19"/>
  <c r="C94" i="19"/>
  <c r="B95" i="19" s="1"/>
  <c r="C101" i="28" l="1"/>
  <c r="L56" i="28"/>
  <c r="H56" i="28"/>
  <c r="K56" i="28"/>
  <c r="D56" i="28"/>
  <c r="B57" i="28" s="1"/>
  <c r="J56" i="28"/>
  <c r="I56" i="28"/>
  <c r="K95" i="21"/>
  <c r="G96" i="21"/>
  <c r="H95" i="21"/>
  <c r="I95" i="21"/>
  <c r="C95" i="21"/>
  <c r="B96" i="21" s="1"/>
  <c r="J95" i="21"/>
  <c r="J95" i="20"/>
  <c r="C95" i="20"/>
  <c r="B96" i="20" s="1"/>
  <c r="I95" i="20"/>
  <c r="G96" i="20"/>
  <c r="K95" i="20"/>
  <c r="H95" i="20"/>
  <c r="G96" i="19"/>
  <c r="H95" i="19"/>
  <c r="J95" i="19"/>
  <c r="I95" i="19"/>
  <c r="C95" i="19"/>
  <c r="B96" i="19" s="1"/>
  <c r="J57" i="28" l="1"/>
  <c r="I57" i="28"/>
  <c r="L57" i="28"/>
  <c r="H57" i="28"/>
  <c r="D57" i="28" s="1"/>
  <c r="K57" i="28"/>
  <c r="M56" i="28"/>
  <c r="N56" i="28" s="1"/>
  <c r="C102" i="28"/>
  <c r="K96" i="21"/>
  <c r="G97" i="21"/>
  <c r="H96" i="21"/>
  <c r="I96" i="21"/>
  <c r="C96" i="21"/>
  <c r="B97" i="21" s="1"/>
  <c r="J96" i="21"/>
  <c r="J96" i="20"/>
  <c r="C96" i="20"/>
  <c r="B97" i="20" s="1"/>
  <c r="I96" i="20"/>
  <c r="K96" i="20"/>
  <c r="H96" i="20"/>
  <c r="G97" i="20"/>
  <c r="G97" i="19"/>
  <c r="J96" i="19"/>
  <c r="C96" i="19"/>
  <c r="B97" i="19" s="1"/>
  <c r="I96" i="19"/>
  <c r="H96" i="19"/>
  <c r="B58" i="28" l="1"/>
  <c r="M57" i="28"/>
  <c r="N57" i="28" s="1"/>
  <c r="C103" i="28"/>
  <c r="K97" i="21"/>
  <c r="G98" i="21"/>
  <c r="H97" i="21"/>
  <c r="I97" i="21"/>
  <c r="C97" i="21"/>
  <c r="B98" i="21" s="1"/>
  <c r="J97" i="21"/>
  <c r="J97" i="20"/>
  <c r="C97" i="20"/>
  <c r="B98" i="20" s="1"/>
  <c r="I97" i="20"/>
  <c r="G98" i="20"/>
  <c r="K97" i="20"/>
  <c r="H97" i="20"/>
  <c r="G98" i="19"/>
  <c r="J97" i="19"/>
  <c r="C97" i="19"/>
  <c r="B98" i="19" s="1"/>
  <c r="I97" i="19"/>
  <c r="H97" i="19"/>
  <c r="L58" i="28" l="1"/>
  <c r="H58" i="28"/>
  <c r="K58" i="28"/>
  <c r="D58" i="28"/>
  <c r="J58" i="28"/>
  <c r="I58" i="28"/>
  <c r="C104" i="28"/>
  <c r="K98" i="21"/>
  <c r="G99" i="21"/>
  <c r="H98" i="21"/>
  <c r="I98" i="21"/>
  <c r="C98" i="21"/>
  <c r="B99" i="21" s="1"/>
  <c r="J98" i="21"/>
  <c r="J98" i="20"/>
  <c r="C98" i="20"/>
  <c r="B99" i="20" s="1"/>
  <c r="I98" i="20"/>
  <c r="K98" i="20"/>
  <c r="H98" i="20"/>
  <c r="G99" i="20"/>
  <c r="G99" i="19"/>
  <c r="J98" i="19"/>
  <c r="C98" i="19"/>
  <c r="B99" i="19" s="1"/>
  <c r="I98" i="19"/>
  <c r="H98" i="19"/>
  <c r="M58" i="28" l="1"/>
  <c r="N58" i="28" s="1"/>
  <c r="B59" i="28"/>
  <c r="C105" i="28"/>
  <c r="K99" i="21"/>
  <c r="G100" i="21"/>
  <c r="H99" i="21"/>
  <c r="I99" i="21"/>
  <c r="C99" i="21"/>
  <c r="B100" i="21" s="1"/>
  <c r="J99" i="21"/>
  <c r="J99" i="20"/>
  <c r="C99" i="20"/>
  <c r="B100" i="20"/>
  <c r="I99" i="20"/>
  <c r="G100" i="20"/>
  <c r="K99" i="20"/>
  <c r="H99" i="20"/>
  <c r="G100" i="19"/>
  <c r="J99" i="19"/>
  <c r="C99" i="19"/>
  <c r="B100" i="19" s="1"/>
  <c r="I99" i="19"/>
  <c r="H99" i="19"/>
  <c r="J59" i="28" l="1"/>
  <c r="I59" i="28"/>
  <c r="L59" i="28"/>
  <c r="H59" i="28"/>
  <c r="D59" i="28" s="1"/>
  <c r="K59" i="28"/>
  <c r="C106" i="28"/>
  <c r="K100" i="21"/>
  <c r="G101" i="21"/>
  <c r="H100" i="21"/>
  <c r="I100" i="21"/>
  <c r="C100" i="21"/>
  <c r="B101" i="21" s="1"/>
  <c r="J100" i="21"/>
  <c r="J100" i="20"/>
  <c r="C100" i="20"/>
  <c r="B101" i="20" s="1"/>
  <c r="I100" i="20"/>
  <c r="K100" i="20"/>
  <c r="H100" i="20"/>
  <c r="G101" i="20"/>
  <c r="G101" i="19"/>
  <c r="J100" i="19"/>
  <c r="C100" i="19"/>
  <c r="B101" i="19" s="1"/>
  <c r="I100" i="19"/>
  <c r="H100" i="19"/>
  <c r="M59" i="28" l="1"/>
  <c r="N59" i="28" s="1"/>
  <c r="B60" i="28"/>
  <c r="C107" i="28"/>
  <c r="K101" i="21"/>
  <c r="G102" i="21"/>
  <c r="H101" i="21"/>
  <c r="I101" i="21"/>
  <c r="C101" i="21"/>
  <c r="B102" i="21" s="1"/>
  <c r="J101" i="21"/>
  <c r="J101" i="20"/>
  <c r="C101" i="20"/>
  <c r="B102" i="20" s="1"/>
  <c r="I101" i="20"/>
  <c r="G102" i="20"/>
  <c r="K101" i="20"/>
  <c r="H101" i="20"/>
  <c r="G102" i="19"/>
  <c r="J101" i="19"/>
  <c r="C101" i="19"/>
  <c r="B102" i="19" s="1"/>
  <c r="I101" i="19"/>
  <c r="H101" i="19"/>
  <c r="L60" i="28" l="1"/>
  <c r="H60" i="28"/>
  <c r="K60" i="28"/>
  <c r="D60" i="28"/>
  <c r="J60" i="28"/>
  <c r="I60" i="28"/>
  <c r="C108" i="28"/>
  <c r="K102" i="21"/>
  <c r="G103" i="21"/>
  <c r="H102" i="21"/>
  <c r="I102" i="21"/>
  <c r="C102" i="21"/>
  <c r="B103" i="21" s="1"/>
  <c r="J102" i="21"/>
  <c r="J102" i="20"/>
  <c r="C102" i="20"/>
  <c r="B103" i="20" s="1"/>
  <c r="I102" i="20"/>
  <c r="K102" i="20"/>
  <c r="H102" i="20"/>
  <c r="G103" i="20"/>
  <c r="G103" i="19"/>
  <c r="J102" i="19"/>
  <c r="C102" i="19"/>
  <c r="B103" i="19" s="1"/>
  <c r="I102" i="19"/>
  <c r="H102" i="19"/>
  <c r="M60" i="28" l="1"/>
  <c r="N60" i="28" s="1"/>
  <c r="C109" i="28"/>
  <c r="B61" i="28"/>
  <c r="K103" i="21"/>
  <c r="G104" i="21"/>
  <c r="H103" i="21"/>
  <c r="I103" i="21"/>
  <c r="C103" i="21"/>
  <c r="B104" i="21" s="1"/>
  <c r="J103" i="21"/>
  <c r="J103" i="20"/>
  <c r="C103" i="20"/>
  <c r="B104" i="20"/>
  <c r="I103" i="20"/>
  <c r="G104" i="20"/>
  <c r="K103" i="20"/>
  <c r="H103" i="20"/>
  <c r="G104" i="19"/>
  <c r="J103" i="19"/>
  <c r="C103" i="19"/>
  <c r="B104" i="19" s="1"/>
  <c r="I103" i="19"/>
  <c r="H103" i="19"/>
  <c r="C110" i="28" l="1"/>
  <c r="J61" i="28"/>
  <c r="I61" i="28"/>
  <c r="L61" i="28"/>
  <c r="H61" i="28"/>
  <c r="K61" i="28"/>
  <c r="D61" i="28"/>
  <c r="K104" i="21"/>
  <c r="G105" i="21"/>
  <c r="H104" i="21"/>
  <c r="C104" i="21"/>
  <c r="B105" i="21" s="1"/>
  <c r="I104" i="21"/>
  <c r="J104" i="21"/>
  <c r="J104" i="20"/>
  <c r="C104" i="20"/>
  <c r="B105" i="20" s="1"/>
  <c r="I104" i="20"/>
  <c r="K104" i="20"/>
  <c r="H104" i="20"/>
  <c r="G105" i="20"/>
  <c r="G105" i="19"/>
  <c r="J104" i="19"/>
  <c r="C104" i="19"/>
  <c r="B105" i="19" s="1"/>
  <c r="I104" i="19"/>
  <c r="H104" i="19"/>
  <c r="M61" i="28" l="1"/>
  <c r="N61" i="28" s="1"/>
  <c r="B62" i="28"/>
  <c r="C111" i="28"/>
  <c r="K105" i="21"/>
  <c r="G106" i="21"/>
  <c r="H105" i="21"/>
  <c r="C105" i="21"/>
  <c r="B106" i="21" s="1"/>
  <c r="I105" i="21"/>
  <c r="J105" i="21"/>
  <c r="G106" i="20"/>
  <c r="J105" i="20"/>
  <c r="C105" i="20"/>
  <c r="B106" i="20" s="1"/>
  <c r="I105" i="20"/>
  <c r="K105" i="20"/>
  <c r="H105" i="20"/>
  <c r="G106" i="19"/>
  <c r="J105" i="19"/>
  <c r="C105" i="19"/>
  <c r="B106" i="19" s="1"/>
  <c r="I105" i="19"/>
  <c r="H105" i="19"/>
  <c r="L62" i="28" l="1"/>
  <c r="H62" i="28"/>
  <c r="K62" i="28"/>
  <c r="D62" i="28"/>
  <c r="J62" i="28"/>
  <c r="I62" i="28"/>
  <c r="C112" i="28"/>
  <c r="K106" i="21"/>
  <c r="G107" i="21"/>
  <c r="H106" i="21"/>
  <c r="C106" i="21"/>
  <c r="B107" i="21" s="1"/>
  <c r="I106" i="21"/>
  <c r="J106" i="21"/>
  <c r="H106" i="20"/>
  <c r="K106" i="20"/>
  <c r="C106" i="20"/>
  <c r="B107" i="20" s="1"/>
  <c r="G107" i="20"/>
  <c r="I106" i="20"/>
  <c r="J106" i="20"/>
  <c r="G107" i="19"/>
  <c r="J106" i="19"/>
  <c r="C106" i="19"/>
  <c r="B107" i="19" s="1"/>
  <c r="I106" i="19"/>
  <c r="H106" i="19"/>
  <c r="M62" i="28" l="1"/>
  <c r="N62" i="28" s="1"/>
  <c r="B63" i="28"/>
  <c r="C113" i="28"/>
  <c r="K107" i="21"/>
  <c r="G108" i="21"/>
  <c r="H107" i="21"/>
  <c r="C107" i="21"/>
  <c r="B108" i="21" s="1"/>
  <c r="I107" i="21"/>
  <c r="J107" i="21"/>
  <c r="H107" i="20"/>
  <c r="G108" i="20"/>
  <c r="J107" i="20"/>
  <c r="I107" i="20"/>
  <c r="C107" i="20"/>
  <c r="B108" i="20" s="1"/>
  <c r="K107" i="20"/>
  <c r="G108" i="19"/>
  <c r="J107" i="19"/>
  <c r="C107" i="19"/>
  <c r="B108" i="19" s="1"/>
  <c r="I107" i="19"/>
  <c r="H107" i="19"/>
  <c r="J63" i="28" l="1"/>
  <c r="I63" i="28"/>
  <c r="L63" i="28"/>
  <c r="H63" i="28"/>
  <c r="D63" i="28" s="1"/>
  <c r="K63" i="28"/>
  <c r="C114" i="28"/>
  <c r="K108" i="21"/>
  <c r="G109" i="21"/>
  <c r="H108" i="21"/>
  <c r="C108" i="21"/>
  <c r="B109" i="21" s="1"/>
  <c r="I108" i="21"/>
  <c r="J108" i="21"/>
  <c r="H108" i="20"/>
  <c r="K108" i="20"/>
  <c r="C108" i="20"/>
  <c r="B109" i="20" s="1"/>
  <c r="J108" i="20"/>
  <c r="I108" i="20"/>
  <c r="G109" i="20"/>
  <c r="G109" i="19"/>
  <c r="J108" i="19"/>
  <c r="C108" i="19"/>
  <c r="B109" i="19" s="1"/>
  <c r="I108" i="19"/>
  <c r="H108" i="19"/>
  <c r="M63" i="28" l="1"/>
  <c r="N63" i="28" s="1"/>
  <c r="B64" i="28"/>
  <c r="C115" i="28"/>
  <c r="K109" i="21"/>
  <c r="G110" i="21"/>
  <c r="H109" i="21"/>
  <c r="C109" i="21"/>
  <c r="B110" i="21" s="1"/>
  <c r="I109" i="21"/>
  <c r="J109" i="21"/>
  <c r="H109" i="20"/>
  <c r="G110" i="20"/>
  <c r="J109" i="20"/>
  <c r="I109" i="20"/>
  <c r="C109" i="20"/>
  <c r="B110" i="20" s="1"/>
  <c r="K109" i="20"/>
  <c r="G110" i="19"/>
  <c r="J109" i="19"/>
  <c r="C109" i="19"/>
  <c r="B110" i="19" s="1"/>
  <c r="I109" i="19"/>
  <c r="H109" i="19"/>
  <c r="L64" i="28" l="1"/>
  <c r="H64" i="28"/>
  <c r="K64" i="28"/>
  <c r="D64" i="28"/>
  <c r="J64" i="28"/>
  <c r="I64" i="28"/>
  <c r="C116" i="28"/>
  <c r="K110" i="21"/>
  <c r="G111" i="21"/>
  <c r="H110" i="21"/>
  <c r="C110" i="21"/>
  <c r="B111" i="21" s="1"/>
  <c r="I110" i="21"/>
  <c r="J110" i="21"/>
  <c r="H110" i="20"/>
  <c r="K110" i="20"/>
  <c r="C110" i="20"/>
  <c r="B111" i="20" s="1"/>
  <c r="G111" i="20"/>
  <c r="J110" i="20"/>
  <c r="I110" i="20"/>
  <c r="G111" i="19"/>
  <c r="J110" i="19"/>
  <c r="C110" i="19"/>
  <c r="B111" i="19" s="1"/>
  <c r="I110" i="19"/>
  <c r="H110" i="19"/>
  <c r="M64" i="28" l="1"/>
  <c r="N64" i="28" s="1"/>
  <c r="C117" i="28"/>
  <c r="B65" i="28"/>
  <c r="K111" i="21"/>
  <c r="G112" i="21"/>
  <c r="H111" i="21"/>
  <c r="C111" i="21"/>
  <c r="B112" i="21" s="1"/>
  <c r="I111" i="21"/>
  <c r="J111" i="21"/>
  <c r="H111" i="20"/>
  <c r="G112" i="20"/>
  <c r="J111" i="20"/>
  <c r="I111" i="20"/>
  <c r="C111" i="20"/>
  <c r="B112" i="20" s="1"/>
  <c r="K111" i="20"/>
  <c r="G112" i="19"/>
  <c r="J111" i="19"/>
  <c r="C111" i="19"/>
  <c r="B112" i="19" s="1"/>
  <c r="I111" i="19"/>
  <c r="H111" i="19"/>
  <c r="C118" i="28" l="1"/>
  <c r="J65" i="28"/>
  <c r="I65" i="28"/>
  <c r="L65" i="28"/>
  <c r="H65" i="28"/>
  <c r="K65" i="28"/>
  <c r="D65" i="28"/>
  <c r="K112" i="21"/>
  <c r="G113" i="21"/>
  <c r="H112" i="21"/>
  <c r="C112" i="21"/>
  <c r="B113" i="21" s="1"/>
  <c r="I112" i="21"/>
  <c r="J112" i="21"/>
  <c r="H112" i="20"/>
  <c r="K112" i="20"/>
  <c r="C112" i="20"/>
  <c r="B113" i="20" s="1"/>
  <c r="J112" i="20"/>
  <c r="I112" i="20"/>
  <c r="G113" i="20"/>
  <c r="G113" i="19"/>
  <c r="J112" i="19"/>
  <c r="C112" i="19"/>
  <c r="B113" i="19" s="1"/>
  <c r="I112" i="19"/>
  <c r="H112" i="19"/>
  <c r="M65" i="28" l="1"/>
  <c r="N65" i="28" s="1"/>
  <c r="B66" i="28"/>
  <c r="C119" i="28"/>
  <c r="K113" i="21"/>
  <c r="G114" i="21"/>
  <c r="H113" i="21"/>
  <c r="C113" i="21"/>
  <c r="B114" i="21" s="1"/>
  <c r="I113" i="21"/>
  <c r="J113" i="21"/>
  <c r="H113" i="20"/>
  <c r="G114" i="20"/>
  <c r="J113" i="20"/>
  <c r="I113" i="20"/>
  <c r="C113" i="20"/>
  <c r="B114" i="20" s="1"/>
  <c r="K113" i="20"/>
  <c r="G114" i="19"/>
  <c r="J113" i="19"/>
  <c r="C113" i="19"/>
  <c r="B114" i="19" s="1"/>
  <c r="I113" i="19"/>
  <c r="H113" i="19"/>
  <c r="L66" i="28" l="1"/>
  <c r="H66" i="28"/>
  <c r="K66" i="28"/>
  <c r="D66" i="28"/>
  <c r="J66" i="28"/>
  <c r="I66" i="28"/>
  <c r="C120" i="28"/>
  <c r="K114" i="21"/>
  <c r="G115" i="21"/>
  <c r="H114" i="21"/>
  <c r="C114" i="21"/>
  <c r="B115" i="21" s="1"/>
  <c r="I114" i="21"/>
  <c r="J114" i="21"/>
  <c r="H114" i="20"/>
  <c r="K114" i="20"/>
  <c r="C114" i="20"/>
  <c r="B115" i="20" s="1"/>
  <c r="G115" i="20"/>
  <c r="J114" i="20"/>
  <c r="I114" i="20"/>
  <c r="G115" i="19"/>
  <c r="J114" i="19"/>
  <c r="C114" i="19"/>
  <c r="B115" i="19" s="1"/>
  <c r="I114" i="19"/>
  <c r="H114" i="19"/>
  <c r="C121" i="28" l="1"/>
  <c r="M66" i="28"/>
  <c r="N66" i="28" s="1"/>
  <c r="B67" i="28"/>
  <c r="K115" i="21"/>
  <c r="G116" i="21"/>
  <c r="H115" i="21"/>
  <c r="C115" i="21"/>
  <c r="B116" i="21" s="1"/>
  <c r="I115" i="21"/>
  <c r="J115" i="21"/>
  <c r="H115" i="20"/>
  <c r="G116" i="20"/>
  <c r="J115" i="20"/>
  <c r="I115" i="20"/>
  <c r="K115" i="20"/>
  <c r="C115" i="20"/>
  <c r="B116" i="20" s="1"/>
  <c r="G116" i="19"/>
  <c r="J115" i="19"/>
  <c r="C115" i="19"/>
  <c r="B116" i="19" s="1"/>
  <c r="I115" i="19"/>
  <c r="H115" i="19"/>
  <c r="C122" i="28" l="1"/>
  <c r="J67" i="28"/>
  <c r="I67" i="28"/>
  <c r="L67" i="28"/>
  <c r="H67" i="28"/>
  <c r="K67" i="28"/>
  <c r="D67" i="28"/>
  <c r="K116" i="21"/>
  <c r="H116" i="21"/>
  <c r="C116" i="21"/>
  <c r="B117" i="21" s="1"/>
  <c r="I116" i="21"/>
  <c r="J116" i="21"/>
  <c r="G117" i="21"/>
  <c r="H116" i="20"/>
  <c r="K116" i="20"/>
  <c r="C116" i="20"/>
  <c r="B117" i="20" s="1"/>
  <c r="J116" i="20"/>
  <c r="I116" i="20"/>
  <c r="G117" i="20"/>
  <c r="G117" i="19"/>
  <c r="J116" i="19"/>
  <c r="C116" i="19"/>
  <c r="B117" i="19" s="1"/>
  <c r="I116" i="19"/>
  <c r="H116" i="19"/>
  <c r="M67" i="28" l="1"/>
  <c r="N67" i="28" s="1"/>
  <c r="B68" i="28"/>
  <c r="C123" i="28"/>
  <c r="I117" i="21"/>
  <c r="C117" i="21"/>
  <c r="B118" i="21" s="1"/>
  <c r="J117" i="21"/>
  <c r="K117" i="21"/>
  <c r="G118" i="21"/>
  <c r="H117" i="21"/>
  <c r="H117" i="20"/>
  <c r="G118" i="20"/>
  <c r="J117" i="20"/>
  <c r="I117" i="20"/>
  <c r="K117" i="20"/>
  <c r="C117" i="20"/>
  <c r="B118" i="20" s="1"/>
  <c r="G118" i="19"/>
  <c r="J117" i="19"/>
  <c r="C117" i="19"/>
  <c r="B118" i="19" s="1"/>
  <c r="I117" i="19"/>
  <c r="H117" i="19"/>
  <c r="L68" i="28" l="1"/>
  <c r="H68" i="28"/>
  <c r="K68" i="28"/>
  <c r="D68" i="28"/>
  <c r="J68" i="28"/>
  <c r="I68" i="28"/>
  <c r="C124" i="28"/>
  <c r="I118" i="21"/>
  <c r="C118" i="21"/>
  <c r="B119" i="21" s="1"/>
  <c r="J118" i="21"/>
  <c r="K118" i="21"/>
  <c r="G119" i="21"/>
  <c r="H118" i="21"/>
  <c r="H118" i="20"/>
  <c r="K118" i="20"/>
  <c r="C118" i="20"/>
  <c r="B119" i="20" s="1"/>
  <c r="G119" i="20"/>
  <c r="I118" i="20"/>
  <c r="J118" i="20"/>
  <c r="G119" i="19"/>
  <c r="J118" i="19"/>
  <c r="C118" i="19"/>
  <c r="B119" i="19" s="1"/>
  <c r="I118" i="19"/>
  <c r="H118" i="19"/>
  <c r="M68" i="28" l="1"/>
  <c r="N68" i="28" s="1"/>
  <c r="B69" i="28"/>
  <c r="C125" i="28"/>
  <c r="I119" i="21"/>
  <c r="C119" i="21"/>
  <c r="B120" i="21" s="1"/>
  <c r="J119" i="21"/>
  <c r="K119" i="21"/>
  <c r="G120" i="21"/>
  <c r="H119" i="21"/>
  <c r="H119" i="20"/>
  <c r="G120" i="20"/>
  <c r="J119" i="20"/>
  <c r="I119" i="20"/>
  <c r="C119" i="20"/>
  <c r="B120" i="20" s="1"/>
  <c r="K119" i="20"/>
  <c r="G120" i="19"/>
  <c r="J119" i="19"/>
  <c r="C119" i="19"/>
  <c r="B120" i="19" s="1"/>
  <c r="I119" i="19"/>
  <c r="H119" i="19"/>
  <c r="J69" i="28" l="1"/>
  <c r="I69" i="28"/>
  <c r="L69" i="28"/>
  <c r="H69" i="28"/>
  <c r="D69" i="28" s="1"/>
  <c r="K69" i="28"/>
  <c r="C126" i="28"/>
  <c r="I120" i="21"/>
  <c r="C120" i="21"/>
  <c r="B121" i="21" s="1"/>
  <c r="J120" i="21"/>
  <c r="K120" i="21"/>
  <c r="G121" i="21"/>
  <c r="H120" i="21"/>
  <c r="H120" i="20"/>
  <c r="K120" i="20"/>
  <c r="C120" i="20"/>
  <c r="B121" i="20" s="1"/>
  <c r="J120" i="20"/>
  <c r="I120" i="20"/>
  <c r="G121" i="20"/>
  <c r="G121" i="19"/>
  <c r="J120" i="19"/>
  <c r="C120" i="19"/>
  <c r="B121" i="19" s="1"/>
  <c r="I120" i="19"/>
  <c r="H120" i="19"/>
  <c r="M69" i="28" l="1"/>
  <c r="N69" i="28" s="1"/>
  <c r="B70" i="28"/>
  <c r="C127" i="28"/>
  <c r="I121" i="21"/>
  <c r="C121" i="21"/>
  <c r="B122" i="21" s="1"/>
  <c r="J121" i="21"/>
  <c r="K121" i="21"/>
  <c r="G122" i="21"/>
  <c r="H121" i="21"/>
  <c r="H121" i="20"/>
  <c r="G122" i="20"/>
  <c r="J121" i="20"/>
  <c r="I121" i="20"/>
  <c r="C121" i="20"/>
  <c r="B122" i="20" s="1"/>
  <c r="K121" i="20"/>
  <c r="G122" i="19"/>
  <c r="J121" i="19"/>
  <c r="C121" i="19"/>
  <c r="B122" i="19" s="1"/>
  <c r="I121" i="19"/>
  <c r="H121" i="19"/>
  <c r="L70" i="28" l="1"/>
  <c r="H70" i="28"/>
  <c r="D70" i="28" s="1"/>
  <c r="K70" i="28"/>
  <c r="J70" i="28"/>
  <c r="I70" i="28"/>
  <c r="C128" i="28"/>
  <c r="I122" i="21"/>
  <c r="C122" i="21"/>
  <c r="B123" i="21" s="1"/>
  <c r="J122" i="21"/>
  <c r="K122" i="21"/>
  <c r="G123" i="21"/>
  <c r="H122" i="21"/>
  <c r="H122" i="20"/>
  <c r="K122" i="20"/>
  <c r="C122" i="20"/>
  <c r="B123" i="20" s="1"/>
  <c r="G123" i="20"/>
  <c r="J122" i="20"/>
  <c r="I122" i="20"/>
  <c r="G123" i="19"/>
  <c r="J122" i="19"/>
  <c r="C122" i="19"/>
  <c r="B123" i="19" s="1"/>
  <c r="I122" i="19"/>
  <c r="H122" i="19"/>
  <c r="M70" i="28" l="1"/>
  <c r="N70" i="28" s="1"/>
  <c r="B71" i="28"/>
  <c r="C129" i="28"/>
  <c r="I123" i="21"/>
  <c r="C123" i="21"/>
  <c r="B124" i="21" s="1"/>
  <c r="J123" i="21"/>
  <c r="K123" i="21"/>
  <c r="G124" i="21"/>
  <c r="H123" i="21"/>
  <c r="H123" i="20"/>
  <c r="G124" i="20"/>
  <c r="J123" i="20"/>
  <c r="I123" i="20"/>
  <c r="C123" i="20"/>
  <c r="B124" i="20" s="1"/>
  <c r="K123" i="20"/>
  <c r="G124" i="19"/>
  <c r="J123" i="19"/>
  <c r="C123" i="19"/>
  <c r="B124" i="19" s="1"/>
  <c r="I123" i="19"/>
  <c r="H123" i="19"/>
  <c r="J71" i="28" l="1"/>
  <c r="I71" i="28"/>
  <c r="L71" i="28"/>
  <c r="H71" i="28"/>
  <c r="D71" i="28" s="1"/>
  <c r="K71" i="28"/>
  <c r="C130" i="28"/>
  <c r="I124" i="21"/>
  <c r="C124" i="21"/>
  <c r="B125" i="21" s="1"/>
  <c r="J124" i="21"/>
  <c r="K124" i="21"/>
  <c r="G125" i="21"/>
  <c r="H124" i="21"/>
  <c r="H124" i="20"/>
  <c r="K124" i="20"/>
  <c r="C124" i="20"/>
  <c r="B125" i="20" s="1"/>
  <c r="J124" i="20"/>
  <c r="I124" i="20"/>
  <c r="G125" i="20"/>
  <c r="G125" i="19"/>
  <c r="J124" i="19"/>
  <c r="C124" i="19"/>
  <c r="B125" i="19" s="1"/>
  <c r="I124" i="19"/>
  <c r="H124" i="19"/>
  <c r="M71" i="28" l="1"/>
  <c r="N71" i="28" s="1"/>
  <c r="B72" i="28"/>
  <c r="C131" i="28"/>
  <c r="I125" i="21"/>
  <c r="C125" i="21"/>
  <c r="B126" i="21" s="1"/>
  <c r="J125" i="21"/>
  <c r="K125" i="21"/>
  <c r="G126" i="21"/>
  <c r="H125" i="21"/>
  <c r="H125" i="20"/>
  <c r="G126" i="20"/>
  <c r="J125" i="20"/>
  <c r="I125" i="20"/>
  <c r="C125" i="20"/>
  <c r="B126" i="20" s="1"/>
  <c r="K125" i="20"/>
  <c r="G126" i="19"/>
  <c r="J125" i="19"/>
  <c r="C125" i="19"/>
  <c r="B126" i="19" s="1"/>
  <c r="I125" i="19"/>
  <c r="H125" i="19"/>
  <c r="L72" i="28" l="1"/>
  <c r="H72" i="28"/>
  <c r="K72" i="28"/>
  <c r="D72" i="28"/>
  <c r="J72" i="28"/>
  <c r="I72" i="28"/>
  <c r="C132" i="28"/>
  <c r="I126" i="21"/>
  <c r="C126" i="21"/>
  <c r="B127" i="21" s="1"/>
  <c r="J126" i="21"/>
  <c r="K126" i="21"/>
  <c r="G127" i="21"/>
  <c r="H126" i="21"/>
  <c r="H126" i="20"/>
  <c r="K126" i="20"/>
  <c r="C126" i="20"/>
  <c r="B127" i="20" s="1"/>
  <c r="G127" i="20"/>
  <c r="J126" i="20"/>
  <c r="I126" i="20"/>
  <c r="G127" i="19"/>
  <c r="J126" i="19"/>
  <c r="C126" i="19"/>
  <c r="B127" i="19" s="1"/>
  <c r="I126" i="19"/>
  <c r="H126" i="19"/>
  <c r="M72" i="28" l="1"/>
  <c r="N72" i="28" s="1"/>
  <c r="B73" i="28"/>
  <c r="C133" i="28"/>
  <c r="I127" i="21"/>
  <c r="C127" i="21"/>
  <c r="B128" i="21" s="1"/>
  <c r="J127" i="21"/>
  <c r="K127" i="21"/>
  <c r="G128" i="21"/>
  <c r="H127" i="21"/>
  <c r="H127" i="20"/>
  <c r="G128" i="20"/>
  <c r="J127" i="20"/>
  <c r="I127" i="20"/>
  <c r="C127" i="20"/>
  <c r="B128" i="20" s="1"/>
  <c r="K127" i="20"/>
  <c r="G128" i="19"/>
  <c r="J127" i="19"/>
  <c r="C127" i="19"/>
  <c r="B128" i="19" s="1"/>
  <c r="I127" i="19"/>
  <c r="H127" i="19"/>
  <c r="J73" i="28" l="1"/>
  <c r="I73" i="28"/>
  <c r="L73" i="28"/>
  <c r="H73" i="28"/>
  <c r="K73" i="28"/>
  <c r="D73" i="28"/>
  <c r="B74" i="28" s="1"/>
  <c r="C134" i="28"/>
  <c r="I128" i="21"/>
  <c r="C128" i="21"/>
  <c r="B129" i="21" s="1"/>
  <c r="J128" i="21"/>
  <c r="K128" i="21"/>
  <c r="G129" i="21"/>
  <c r="H128" i="21"/>
  <c r="H128" i="20"/>
  <c r="K128" i="20"/>
  <c r="C128" i="20"/>
  <c r="B129" i="20" s="1"/>
  <c r="J128" i="20"/>
  <c r="I128" i="20"/>
  <c r="G129" i="20"/>
  <c r="G129" i="19"/>
  <c r="J128" i="19"/>
  <c r="C128" i="19"/>
  <c r="B129" i="19" s="1"/>
  <c r="I128" i="19"/>
  <c r="H128" i="19"/>
  <c r="L74" i="28" l="1"/>
  <c r="H74" i="28"/>
  <c r="K74" i="28"/>
  <c r="D74" i="28"/>
  <c r="J74" i="28"/>
  <c r="I74" i="28"/>
  <c r="C135" i="28"/>
  <c r="M73" i="28"/>
  <c r="N73" i="28" s="1"/>
  <c r="I129" i="21"/>
  <c r="C129" i="21"/>
  <c r="B130" i="21" s="1"/>
  <c r="J129" i="21"/>
  <c r="K129" i="21"/>
  <c r="G130" i="21"/>
  <c r="H129" i="21"/>
  <c r="H129" i="20"/>
  <c r="G130" i="20"/>
  <c r="J129" i="20"/>
  <c r="I129" i="20"/>
  <c r="K129" i="20"/>
  <c r="C129" i="20"/>
  <c r="B130" i="20" s="1"/>
  <c r="G130" i="19"/>
  <c r="J129" i="19"/>
  <c r="C129" i="19"/>
  <c r="B130" i="19" s="1"/>
  <c r="I129" i="19"/>
  <c r="H129" i="19"/>
  <c r="B75" i="28" l="1"/>
  <c r="M74" i="28"/>
  <c r="N74" i="28" s="1"/>
  <c r="C136" i="28"/>
  <c r="I130" i="21"/>
  <c r="C130" i="21"/>
  <c r="B131" i="21" s="1"/>
  <c r="J130" i="21"/>
  <c r="K130" i="21"/>
  <c r="G131" i="21"/>
  <c r="H130" i="21"/>
  <c r="H130" i="20"/>
  <c r="K130" i="20"/>
  <c r="C130" i="20"/>
  <c r="B131" i="20" s="1"/>
  <c r="G131" i="20"/>
  <c r="J130" i="20"/>
  <c r="I130" i="20"/>
  <c r="G131" i="19"/>
  <c r="J130" i="19"/>
  <c r="C130" i="19"/>
  <c r="B131" i="19" s="1"/>
  <c r="I130" i="19"/>
  <c r="H130" i="19"/>
  <c r="C137" i="28" l="1"/>
  <c r="J75" i="28"/>
  <c r="I75" i="28"/>
  <c r="L75" i="28"/>
  <c r="H75" i="28"/>
  <c r="K75" i="28"/>
  <c r="D75" i="28"/>
  <c r="I131" i="21"/>
  <c r="C131" i="21"/>
  <c r="B132" i="21" s="1"/>
  <c r="J131" i="21"/>
  <c r="K131" i="21"/>
  <c r="G132" i="21"/>
  <c r="H131" i="21"/>
  <c r="H131" i="20"/>
  <c r="G132" i="20"/>
  <c r="J131" i="20"/>
  <c r="I131" i="20"/>
  <c r="C131" i="20"/>
  <c r="B132" i="20" s="1"/>
  <c r="K131" i="20"/>
  <c r="G132" i="19"/>
  <c r="J131" i="19"/>
  <c r="C131" i="19"/>
  <c r="B132" i="19" s="1"/>
  <c r="I131" i="19"/>
  <c r="H131" i="19"/>
  <c r="M75" i="28" l="1"/>
  <c r="N75" i="28" s="1"/>
  <c r="C138" i="28"/>
  <c r="B76" i="28"/>
  <c r="I132" i="21"/>
  <c r="C132" i="21"/>
  <c r="B133" i="21" s="1"/>
  <c r="J132" i="21"/>
  <c r="K132" i="21"/>
  <c r="G133" i="21"/>
  <c r="H132" i="21"/>
  <c r="H132" i="20"/>
  <c r="K132" i="20"/>
  <c r="C132" i="20"/>
  <c r="B133" i="20" s="1"/>
  <c r="J132" i="20"/>
  <c r="I132" i="20"/>
  <c r="G133" i="20"/>
  <c r="G133" i="19"/>
  <c r="J132" i="19"/>
  <c r="C132" i="19"/>
  <c r="B133" i="19" s="1"/>
  <c r="I132" i="19"/>
  <c r="H132" i="19"/>
  <c r="C139" i="28" l="1"/>
  <c r="L76" i="28"/>
  <c r="H76" i="28"/>
  <c r="D76" i="28" s="1"/>
  <c r="K76" i="28"/>
  <c r="J76" i="28"/>
  <c r="I76" i="28"/>
  <c r="I133" i="21"/>
  <c r="C133" i="21"/>
  <c r="B134" i="21" s="1"/>
  <c r="J133" i="21"/>
  <c r="K133" i="21"/>
  <c r="G134" i="21"/>
  <c r="H133" i="21"/>
  <c r="H133" i="20"/>
  <c r="G134" i="20"/>
  <c r="J133" i="20"/>
  <c r="I133" i="20"/>
  <c r="K133" i="20"/>
  <c r="C133" i="20"/>
  <c r="B134" i="20" s="1"/>
  <c r="G134" i="19"/>
  <c r="J133" i="19"/>
  <c r="C133" i="19"/>
  <c r="B134" i="19" s="1"/>
  <c r="I133" i="19"/>
  <c r="H133" i="19"/>
  <c r="M76" i="28" l="1"/>
  <c r="N76" i="28" s="1"/>
  <c r="B77" i="28"/>
  <c r="C140" i="28"/>
  <c r="I134" i="21"/>
  <c r="C134" i="21"/>
  <c r="B135" i="21" s="1"/>
  <c r="J134" i="21"/>
  <c r="K134" i="21"/>
  <c r="G135" i="21"/>
  <c r="H134" i="21"/>
  <c r="H134" i="20"/>
  <c r="K134" i="20"/>
  <c r="C134" i="20"/>
  <c r="B135" i="20" s="1"/>
  <c r="G135" i="20"/>
  <c r="J134" i="20"/>
  <c r="I134" i="20"/>
  <c r="G135" i="19"/>
  <c r="J134" i="19"/>
  <c r="C134" i="19"/>
  <c r="B135" i="19" s="1"/>
  <c r="I134" i="19"/>
  <c r="H134" i="19"/>
  <c r="C141" i="28" l="1"/>
  <c r="J77" i="28"/>
  <c r="I77" i="28"/>
  <c r="L77" i="28"/>
  <c r="H77" i="28"/>
  <c r="K77" i="28"/>
  <c r="D77" i="28"/>
  <c r="I135" i="21"/>
  <c r="C135" i="21"/>
  <c r="B136" i="21" s="1"/>
  <c r="J135" i="21"/>
  <c r="K135" i="21"/>
  <c r="G136" i="21"/>
  <c r="H135" i="21"/>
  <c r="H135" i="20"/>
  <c r="G136" i="20"/>
  <c r="J135" i="20"/>
  <c r="I135" i="20"/>
  <c r="C135" i="20"/>
  <c r="B136" i="20"/>
  <c r="K135" i="20"/>
  <c r="G136" i="19"/>
  <c r="J135" i="19"/>
  <c r="C135" i="19"/>
  <c r="B136" i="19" s="1"/>
  <c r="I135" i="19"/>
  <c r="H135" i="19"/>
  <c r="M77" i="28" l="1"/>
  <c r="N77" i="28" s="1"/>
  <c r="C142" i="28"/>
  <c r="B78" i="28"/>
  <c r="I136" i="21"/>
  <c r="C136" i="21"/>
  <c r="B137" i="21" s="1"/>
  <c r="J136" i="21"/>
  <c r="K136" i="21"/>
  <c r="G137" i="21"/>
  <c r="H136" i="21"/>
  <c r="H136" i="20"/>
  <c r="K136" i="20"/>
  <c r="C136" i="20"/>
  <c r="B137" i="20" s="1"/>
  <c r="J136" i="20"/>
  <c r="I136" i="20"/>
  <c r="G137" i="20"/>
  <c r="G137" i="19"/>
  <c r="J136" i="19"/>
  <c r="C136" i="19"/>
  <c r="B137" i="19" s="1"/>
  <c r="I136" i="19"/>
  <c r="H136" i="19"/>
  <c r="C143" i="28" l="1"/>
  <c r="L78" i="28"/>
  <c r="H78" i="28"/>
  <c r="D78" i="28" s="1"/>
  <c r="K78" i="28"/>
  <c r="J78" i="28"/>
  <c r="I78" i="28"/>
  <c r="I137" i="21"/>
  <c r="C137" i="21"/>
  <c r="B138" i="21" s="1"/>
  <c r="J137" i="21"/>
  <c r="K137" i="21"/>
  <c r="G138" i="21"/>
  <c r="H137" i="21"/>
  <c r="H137" i="20"/>
  <c r="G138" i="20"/>
  <c r="J137" i="20"/>
  <c r="I137" i="20"/>
  <c r="K137" i="20"/>
  <c r="C137" i="20"/>
  <c r="B138" i="20" s="1"/>
  <c r="J137" i="19"/>
  <c r="G138" i="19"/>
  <c r="C137" i="19"/>
  <c r="B138" i="19" s="1"/>
  <c r="I137" i="19"/>
  <c r="H137" i="19"/>
  <c r="M78" i="28" l="1"/>
  <c r="N78" i="28" s="1"/>
  <c r="B79" i="28"/>
  <c r="C144" i="28"/>
  <c r="I138" i="21"/>
  <c r="C138" i="21"/>
  <c r="B139" i="21" s="1"/>
  <c r="J138" i="21"/>
  <c r="K138" i="21"/>
  <c r="G139" i="21"/>
  <c r="H138" i="21"/>
  <c r="H138" i="20"/>
  <c r="K138" i="20"/>
  <c r="C138" i="20"/>
  <c r="B139" i="20" s="1"/>
  <c r="G139" i="20"/>
  <c r="J138" i="20"/>
  <c r="I138" i="20"/>
  <c r="G139" i="19"/>
  <c r="J138" i="19"/>
  <c r="I138" i="19"/>
  <c r="C138" i="19"/>
  <c r="B139" i="19" s="1"/>
  <c r="H138" i="19"/>
  <c r="C145" i="28" l="1"/>
  <c r="J79" i="28"/>
  <c r="I79" i="28"/>
  <c r="L79" i="28"/>
  <c r="H79" i="28"/>
  <c r="D79" i="28" s="1"/>
  <c r="K79" i="28"/>
  <c r="I139" i="21"/>
  <c r="C139" i="21"/>
  <c r="B140" i="21" s="1"/>
  <c r="J139" i="21"/>
  <c r="K139" i="21"/>
  <c r="G140" i="21"/>
  <c r="H139" i="21"/>
  <c r="H139" i="20"/>
  <c r="G140" i="20"/>
  <c r="J139" i="20"/>
  <c r="I139" i="20"/>
  <c r="C139" i="20"/>
  <c r="B140" i="20"/>
  <c r="K139" i="20"/>
  <c r="G140" i="19"/>
  <c r="J139" i="19"/>
  <c r="I139" i="19"/>
  <c r="C139" i="19"/>
  <c r="B140" i="19" s="1"/>
  <c r="H139" i="19"/>
  <c r="M79" i="28" l="1"/>
  <c r="N79" i="28" s="1"/>
  <c r="B80" i="28"/>
  <c r="C146" i="28"/>
  <c r="I140" i="21"/>
  <c r="C140" i="21"/>
  <c r="B141" i="21" s="1"/>
  <c r="J140" i="21"/>
  <c r="K140" i="21"/>
  <c r="G141" i="21"/>
  <c r="H140" i="21"/>
  <c r="H140" i="20"/>
  <c r="K140" i="20"/>
  <c r="C140" i="20"/>
  <c r="B141" i="20" s="1"/>
  <c r="J140" i="20"/>
  <c r="I140" i="20"/>
  <c r="G141" i="20"/>
  <c r="G141" i="19"/>
  <c r="J140" i="19"/>
  <c r="I140" i="19"/>
  <c r="C140" i="19"/>
  <c r="B141" i="19" s="1"/>
  <c r="H140" i="19"/>
  <c r="L80" i="28" l="1"/>
  <c r="H80" i="28"/>
  <c r="K80" i="28"/>
  <c r="D80" i="28"/>
  <c r="B81" i="28" s="1"/>
  <c r="J80" i="28"/>
  <c r="I80" i="28"/>
  <c r="C147" i="28"/>
  <c r="I141" i="21"/>
  <c r="C141" i="21"/>
  <c r="B142" i="21" s="1"/>
  <c r="J141" i="21"/>
  <c r="K141" i="21"/>
  <c r="H141" i="21"/>
  <c r="G142" i="21"/>
  <c r="H141" i="20"/>
  <c r="G142" i="20"/>
  <c r="J141" i="20"/>
  <c r="I141" i="20"/>
  <c r="C141" i="20"/>
  <c r="B142" i="20" s="1"/>
  <c r="K141" i="20"/>
  <c r="G142" i="19"/>
  <c r="J141" i="19"/>
  <c r="I141" i="19"/>
  <c r="C141" i="19"/>
  <c r="B142" i="19" s="1"/>
  <c r="H141" i="19"/>
  <c r="J81" i="28" l="1"/>
  <c r="L81" i="28"/>
  <c r="D81" i="28"/>
  <c r="M81" i="28" s="1"/>
  <c r="N81" i="28" s="1"/>
  <c r="K81" i="28"/>
  <c r="I81" i="28"/>
  <c r="H81" i="28"/>
  <c r="M80" i="28"/>
  <c r="N80" i="28" s="1"/>
  <c r="C148" i="28"/>
  <c r="I142" i="21"/>
  <c r="C142" i="21"/>
  <c r="B143" i="21" s="1"/>
  <c r="H142" i="21"/>
  <c r="J142" i="21"/>
  <c r="G143" i="21"/>
  <c r="K142" i="21"/>
  <c r="H142" i="20"/>
  <c r="K142" i="20"/>
  <c r="C142" i="20"/>
  <c r="B143" i="20" s="1"/>
  <c r="G143" i="20"/>
  <c r="J142" i="20"/>
  <c r="I142" i="20"/>
  <c r="G143" i="19"/>
  <c r="J142" i="19"/>
  <c r="I142" i="19"/>
  <c r="C142" i="19"/>
  <c r="B143" i="19" s="1"/>
  <c r="H142" i="19"/>
  <c r="B82" i="28" l="1"/>
  <c r="C149" i="28"/>
  <c r="I143" i="21"/>
  <c r="C143" i="21"/>
  <c r="B144" i="21" s="1"/>
  <c r="K143" i="21"/>
  <c r="H143" i="21"/>
  <c r="J143" i="21"/>
  <c r="G144" i="21"/>
  <c r="H143" i="20"/>
  <c r="G144" i="20"/>
  <c r="J143" i="20"/>
  <c r="I143" i="20"/>
  <c r="C143" i="20"/>
  <c r="B144" i="20" s="1"/>
  <c r="K143" i="20"/>
  <c r="G144" i="19"/>
  <c r="J143" i="19"/>
  <c r="I143" i="19"/>
  <c r="C143" i="19"/>
  <c r="B144" i="19" s="1"/>
  <c r="H143" i="19"/>
  <c r="C150" i="28" l="1"/>
  <c r="L82" i="28"/>
  <c r="H82" i="28"/>
  <c r="D82" i="28" s="1"/>
  <c r="K82" i="28"/>
  <c r="J82" i="28"/>
  <c r="I82" i="28"/>
  <c r="I144" i="21"/>
  <c r="H144" i="21"/>
  <c r="J144" i="21"/>
  <c r="G145" i="21"/>
  <c r="C144" i="21"/>
  <c r="B145" i="21" s="1"/>
  <c r="K144" i="21"/>
  <c r="H144" i="20"/>
  <c r="K144" i="20"/>
  <c r="C144" i="20"/>
  <c r="B145" i="20" s="1"/>
  <c r="J144" i="20"/>
  <c r="I144" i="20"/>
  <c r="G145" i="20"/>
  <c r="G145" i="19"/>
  <c r="J144" i="19"/>
  <c r="I144" i="19"/>
  <c r="C144" i="19"/>
  <c r="B145" i="19" s="1"/>
  <c r="H144" i="19"/>
  <c r="M82" i="28" l="1"/>
  <c r="N82" i="28" s="1"/>
  <c r="B83" i="28"/>
  <c r="C151" i="28"/>
  <c r="C145" i="21"/>
  <c r="B146" i="21" s="1"/>
  <c r="J145" i="21"/>
  <c r="K145" i="21"/>
  <c r="G146" i="21"/>
  <c r="H145" i="21"/>
  <c r="I145" i="21"/>
  <c r="H145" i="20"/>
  <c r="G146" i="20"/>
  <c r="J145" i="20"/>
  <c r="I145" i="20"/>
  <c r="K145" i="20"/>
  <c r="C145" i="20"/>
  <c r="B146" i="20" s="1"/>
  <c r="G146" i="19"/>
  <c r="J145" i="19"/>
  <c r="I145" i="19"/>
  <c r="C145" i="19"/>
  <c r="B146" i="19" s="1"/>
  <c r="H145" i="19"/>
  <c r="J83" i="28" l="1"/>
  <c r="H83" i="28"/>
  <c r="D83" i="28" s="1"/>
  <c r="L83" i="28"/>
  <c r="K83" i="28"/>
  <c r="I83" i="28"/>
  <c r="C152" i="28"/>
  <c r="C146" i="21"/>
  <c r="B147" i="21" s="1"/>
  <c r="J146" i="21"/>
  <c r="K146" i="21"/>
  <c r="G147" i="21"/>
  <c r="H146" i="21"/>
  <c r="I146" i="21"/>
  <c r="H146" i="20"/>
  <c r="K146" i="20"/>
  <c r="C146" i="20"/>
  <c r="B147" i="20" s="1"/>
  <c r="G147" i="20"/>
  <c r="J146" i="20"/>
  <c r="I146" i="20"/>
  <c r="G147" i="19"/>
  <c r="J146" i="19"/>
  <c r="I146" i="19"/>
  <c r="C146" i="19"/>
  <c r="B147" i="19" s="1"/>
  <c r="H146" i="19"/>
  <c r="M83" i="28" l="1"/>
  <c r="N83" i="28" s="1"/>
  <c r="B84" i="28"/>
  <c r="C153" i="28"/>
  <c r="C147" i="21"/>
  <c r="B148" i="21" s="1"/>
  <c r="J147" i="21"/>
  <c r="K147" i="21"/>
  <c r="G148" i="21"/>
  <c r="H147" i="21"/>
  <c r="I147" i="21"/>
  <c r="G148" i="20"/>
  <c r="H147" i="20"/>
  <c r="J147" i="20"/>
  <c r="I147" i="20"/>
  <c r="C147" i="20"/>
  <c r="B148" i="20" s="1"/>
  <c r="K147" i="20"/>
  <c r="G148" i="19"/>
  <c r="J147" i="19"/>
  <c r="I147" i="19"/>
  <c r="C147" i="19"/>
  <c r="B148" i="19" s="1"/>
  <c r="H147" i="19"/>
  <c r="L84" i="28" l="1"/>
  <c r="H84" i="28"/>
  <c r="D84" i="28" s="1"/>
  <c r="K84" i="28"/>
  <c r="I84" i="28"/>
  <c r="J84" i="28"/>
  <c r="C154" i="28"/>
  <c r="C148" i="21"/>
  <c r="B149" i="21" s="1"/>
  <c r="J148" i="21"/>
  <c r="K148" i="21"/>
  <c r="G149" i="21"/>
  <c r="H148" i="21"/>
  <c r="I148" i="21"/>
  <c r="H148" i="20"/>
  <c r="G149" i="20"/>
  <c r="K148" i="20"/>
  <c r="J148" i="20"/>
  <c r="I148" i="20"/>
  <c r="C148" i="20"/>
  <c r="B149" i="20" s="1"/>
  <c r="G149" i="19"/>
  <c r="J148" i="19"/>
  <c r="I148" i="19"/>
  <c r="C148" i="19"/>
  <c r="B149" i="19" s="1"/>
  <c r="H148" i="19"/>
  <c r="M84" i="28" l="1"/>
  <c r="N84" i="28" s="1"/>
  <c r="B85" i="28"/>
  <c r="C155" i="28"/>
  <c r="C149" i="21"/>
  <c r="B150" i="21" s="1"/>
  <c r="J149" i="21"/>
  <c r="K149" i="21"/>
  <c r="G150" i="21"/>
  <c r="H149" i="21"/>
  <c r="I149" i="21"/>
  <c r="H149" i="20"/>
  <c r="G150" i="20"/>
  <c r="K149" i="20"/>
  <c r="J149" i="20"/>
  <c r="I149" i="20"/>
  <c r="C149" i="20"/>
  <c r="B150" i="20" s="1"/>
  <c r="G150" i="19"/>
  <c r="J149" i="19"/>
  <c r="I149" i="19"/>
  <c r="C149" i="19"/>
  <c r="B150" i="19" s="1"/>
  <c r="H149" i="19"/>
  <c r="C156" i="28" l="1"/>
  <c r="L85" i="28"/>
  <c r="H85" i="28"/>
  <c r="D85" i="28" s="1"/>
  <c r="J85" i="28"/>
  <c r="I85" i="28"/>
  <c r="K85" i="28"/>
  <c r="C150" i="21"/>
  <c r="B151" i="21" s="1"/>
  <c r="J150" i="21"/>
  <c r="K150" i="21"/>
  <c r="G151" i="21"/>
  <c r="H150" i="21"/>
  <c r="I150" i="21"/>
  <c r="H150" i="20"/>
  <c r="G151" i="20"/>
  <c r="K150" i="20"/>
  <c r="J150" i="20"/>
  <c r="I150" i="20"/>
  <c r="C150" i="20"/>
  <c r="B151" i="20" s="1"/>
  <c r="G151" i="19"/>
  <c r="J150" i="19"/>
  <c r="I150" i="19"/>
  <c r="C150" i="19"/>
  <c r="B151" i="19" s="1"/>
  <c r="H150" i="19"/>
  <c r="M85" i="28" l="1"/>
  <c r="N85" i="28" s="1"/>
  <c r="B86" i="28"/>
  <c r="C157" i="28"/>
  <c r="C151" i="21"/>
  <c r="B152" i="21" s="1"/>
  <c r="J151" i="21"/>
  <c r="K151" i="21"/>
  <c r="G152" i="21"/>
  <c r="H151" i="21"/>
  <c r="I151" i="21"/>
  <c r="H151" i="20"/>
  <c r="G152" i="20"/>
  <c r="K151" i="20"/>
  <c r="J151" i="20"/>
  <c r="C151" i="20"/>
  <c r="B152" i="20" s="1"/>
  <c r="I151" i="20"/>
  <c r="G152" i="19"/>
  <c r="J151" i="19"/>
  <c r="I151" i="19"/>
  <c r="C151" i="19"/>
  <c r="B152" i="19" s="1"/>
  <c r="H151" i="19"/>
  <c r="C158" i="28" l="1"/>
  <c r="J86" i="28"/>
  <c r="L86" i="28"/>
  <c r="H86" i="28"/>
  <c r="K86" i="28"/>
  <c r="D86" i="28"/>
  <c r="I86" i="28"/>
  <c r="C152" i="21"/>
  <c r="B153" i="21" s="1"/>
  <c r="J152" i="21"/>
  <c r="K152" i="21"/>
  <c r="G153" i="21"/>
  <c r="H152" i="21"/>
  <c r="I152" i="21"/>
  <c r="H152" i="20"/>
  <c r="G153" i="20"/>
  <c r="K152" i="20"/>
  <c r="J152" i="20"/>
  <c r="I152" i="20"/>
  <c r="C152" i="20"/>
  <c r="B153" i="20" s="1"/>
  <c r="G153" i="19"/>
  <c r="J152" i="19"/>
  <c r="I152" i="19"/>
  <c r="C152" i="19"/>
  <c r="B153" i="19" s="1"/>
  <c r="H152" i="19"/>
  <c r="M86" i="28" l="1"/>
  <c r="N86" i="28" s="1"/>
  <c r="C159" i="28"/>
  <c r="B87" i="28"/>
  <c r="C153" i="21"/>
  <c r="B154" i="21" s="1"/>
  <c r="J153" i="21"/>
  <c r="K153" i="21"/>
  <c r="G154" i="21"/>
  <c r="H153" i="21"/>
  <c r="I153" i="21"/>
  <c r="H153" i="20"/>
  <c r="G154" i="20"/>
  <c r="K153" i="20"/>
  <c r="J153" i="20"/>
  <c r="I153" i="20"/>
  <c r="C153" i="20"/>
  <c r="B154" i="20" s="1"/>
  <c r="G154" i="19"/>
  <c r="J153" i="19"/>
  <c r="I153" i="19"/>
  <c r="C153" i="19"/>
  <c r="B154" i="19" s="1"/>
  <c r="H153" i="19"/>
  <c r="C160" i="28" l="1"/>
  <c r="L87" i="28"/>
  <c r="H87" i="28"/>
  <c r="D87" i="28" s="1"/>
  <c r="K87" i="28"/>
  <c r="J87" i="28"/>
  <c r="I87" i="28"/>
  <c r="C154" i="21"/>
  <c r="B155" i="21" s="1"/>
  <c r="J154" i="21"/>
  <c r="K154" i="21"/>
  <c r="G155" i="21"/>
  <c r="H154" i="21"/>
  <c r="I154" i="21"/>
  <c r="H154" i="20"/>
  <c r="G155" i="20"/>
  <c r="K154" i="20"/>
  <c r="J154" i="20"/>
  <c r="I154" i="20"/>
  <c r="C154" i="20"/>
  <c r="B155" i="20" s="1"/>
  <c r="G155" i="19"/>
  <c r="J154" i="19"/>
  <c r="I154" i="19"/>
  <c r="C154" i="19"/>
  <c r="B155" i="19" s="1"/>
  <c r="H154" i="19"/>
  <c r="M87" i="28" l="1"/>
  <c r="N87" i="28" s="1"/>
  <c r="B88" i="28"/>
  <c r="C161" i="28"/>
  <c r="C155" i="21"/>
  <c r="B156" i="21" s="1"/>
  <c r="J155" i="21"/>
  <c r="K155" i="21"/>
  <c r="G156" i="21"/>
  <c r="H155" i="21"/>
  <c r="I155" i="21"/>
  <c r="H155" i="20"/>
  <c r="G156" i="20"/>
  <c r="K155" i="20"/>
  <c r="J155" i="20"/>
  <c r="C155" i="20"/>
  <c r="B156" i="20" s="1"/>
  <c r="I155" i="20"/>
  <c r="G156" i="19"/>
  <c r="J155" i="19"/>
  <c r="I155" i="19"/>
  <c r="C155" i="19"/>
  <c r="B156" i="19" s="1"/>
  <c r="H155" i="19"/>
  <c r="J88" i="28" l="1"/>
  <c r="I88" i="28"/>
  <c r="L88" i="28"/>
  <c r="H88" i="28"/>
  <c r="D88" i="28" s="1"/>
  <c r="K88" i="28"/>
  <c r="C162" i="28"/>
  <c r="C156" i="21"/>
  <c r="B157" i="21" s="1"/>
  <c r="J156" i="21"/>
  <c r="K156" i="21"/>
  <c r="G157" i="21"/>
  <c r="H156" i="21"/>
  <c r="I156" i="21"/>
  <c r="H156" i="20"/>
  <c r="G157" i="20"/>
  <c r="K156" i="20"/>
  <c r="J156" i="20"/>
  <c r="I156" i="20"/>
  <c r="C156" i="20"/>
  <c r="B157" i="20"/>
  <c r="G157" i="19"/>
  <c r="J156" i="19"/>
  <c r="I156" i="19"/>
  <c r="C156" i="19"/>
  <c r="B157" i="19" s="1"/>
  <c r="H156" i="19"/>
  <c r="M88" i="28" l="1"/>
  <c r="N88" i="28" s="1"/>
  <c r="B89" i="28"/>
  <c r="C163" i="28"/>
  <c r="C157" i="21"/>
  <c r="B158" i="21" s="1"/>
  <c r="J157" i="21"/>
  <c r="K157" i="21"/>
  <c r="G158" i="21"/>
  <c r="H157" i="21"/>
  <c r="I157" i="21"/>
  <c r="H157" i="20"/>
  <c r="G158" i="20"/>
  <c r="K157" i="20"/>
  <c r="J157" i="20"/>
  <c r="I157" i="20"/>
  <c r="C157" i="20"/>
  <c r="B158" i="20" s="1"/>
  <c r="G158" i="19"/>
  <c r="J157" i="19"/>
  <c r="I157" i="19"/>
  <c r="C157" i="19"/>
  <c r="B158" i="19" s="1"/>
  <c r="H157" i="19"/>
  <c r="C164" i="28" l="1"/>
  <c r="L89" i="28"/>
  <c r="H89" i="28"/>
  <c r="D89" i="28" s="1"/>
  <c r="K89" i="28"/>
  <c r="J89" i="28"/>
  <c r="I89" i="28"/>
  <c r="C158" i="21"/>
  <c r="B159" i="21" s="1"/>
  <c r="J158" i="21"/>
  <c r="K158" i="21"/>
  <c r="G159" i="21"/>
  <c r="H158" i="21"/>
  <c r="I158" i="21"/>
  <c r="H158" i="20"/>
  <c r="G159" i="20"/>
  <c r="K158" i="20"/>
  <c r="J158" i="20"/>
  <c r="I158" i="20"/>
  <c r="C158" i="20"/>
  <c r="B159" i="20" s="1"/>
  <c r="G159" i="19"/>
  <c r="J158" i="19"/>
  <c r="I158" i="19"/>
  <c r="C158" i="19"/>
  <c r="B159" i="19" s="1"/>
  <c r="H158" i="19"/>
  <c r="M89" i="28" l="1"/>
  <c r="N89" i="28" s="1"/>
  <c r="B90" i="28"/>
  <c r="C165" i="28"/>
  <c r="C159" i="21"/>
  <c r="B160" i="21" s="1"/>
  <c r="J159" i="21"/>
  <c r="K159" i="21"/>
  <c r="G160" i="21"/>
  <c r="H159" i="21"/>
  <c r="I159" i="21"/>
  <c r="H159" i="20"/>
  <c r="G160" i="20"/>
  <c r="K159" i="20"/>
  <c r="J159" i="20"/>
  <c r="C159" i="20"/>
  <c r="B160" i="20" s="1"/>
  <c r="I159" i="20"/>
  <c r="G160" i="19"/>
  <c r="J159" i="19"/>
  <c r="I159" i="19"/>
  <c r="C159" i="19"/>
  <c r="B160" i="19" s="1"/>
  <c r="H159" i="19"/>
  <c r="J90" i="28" l="1"/>
  <c r="I90" i="28"/>
  <c r="L90" i="28"/>
  <c r="H90" i="28"/>
  <c r="D90" i="28" s="1"/>
  <c r="K90" i="28"/>
  <c r="C166" i="28"/>
  <c r="C160" i="21"/>
  <c r="B161" i="21" s="1"/>
  <c r="J160" i="21"/>
  <c r="K160" i="21"/>
  <c r="G161" i="21"/>
  <c r="H160" i="21"/>
  <c r="I160" i="21"/>
  <c r="H160" i="20"/>
  <c r="G161" i="20"/>
  <c r="K160" i="20"/>
  <c r="J160" i="20"/>
  <c r="I160" i="20"/>
  <c r="C160" i="20"/>
  <c r="B161" i="20" s="1"/>
  <c r="G161" i="19"/>
  <c r="J160" i="19"/>
  <c r="I160" i="19"/>
  <c r="C160" i="19"/>
  <c r="B161" i="19" s="1"/>
  <c r="H160" i="19"/>
  <c r="M90" i="28" l="1"/>
  <c r="N90" i="28" s="1"/>
  <c r="B91" i="28"/>
  <c r="C167" i="28"/>
  <c r="C161" i="21"/>
  <c r="B162" i="21" s="1"/>
  <c r="J161" i="21"/>
  <c r="K161" i="21"/>
  <c r="G162" i="21"/>
  <c r="H161" i="21"/>
  <c r="I161" i="21"/>
  <c r="H161" i="20"/>
  <c r="G162" i="20"/>
  <c r="K161" i="20"/>
  <c r="J161" i="20"/>
  <c r="C161" i="20"/>
  <c r="B162" i="20" s="1"/>
  <c r="I161" i="20"/>
  <c r="G162" i="19"/>
  <c r="J161" i="19"/>
  <c r="I161" i="19"/>
  <c r="C161" i="19"/>
  <c r="B162" i="19" s="1"/>
  <c r="H161" i="19"/>
  <c r="C168" i="28" l="1"/>
  <c r="L91" i="28"/>
  <c r="H91" i="28"/>
  <c r="D91" i="28" s="1"/>
  <c r="K91" i="28"/>
  <c r="J91" i="28"/>
  <c r="I91" i="28"/>
  <c r="C162" i="21"/>
  <c r="B163" i="21" s="1"/>
  <c r="J162" i="21"/>
  <c r="K162" i="21"/>
  <c r="G163" i="21"/>
  <c r="H162" i="21"/>
  <c r="I162" i="21"/>
  <c r="H162" i="20"/>
  <c r="G163" i="20"/>
  <c r="K162" i="20"/>
  <c r="J162" i="20"/>
  <c r="I162" i="20"/>
  <c r="C162" i="20"/>
  <c r="B163" i="20" s="1"/>
  <c r="G163" i="19"/>
  <c r="J162" i="19"/>
  <c r="I162" i="19"/>
  <c r="C162" i="19"/>
  <c r="B163" i="19" s="1"/>
  <c r="H162" i="19"/>
  <c r="M91" i="28" l="1"/>
  <c r="N91" i="28" s="1"/>
  <c r="B92" i="28"/>
  <c r="C169" i="28"/>
  <c r="C163" i="21"/>
  <c r="B164" i="21" s="1"/>
  <c r="J163" i="21"/>
  <c r="K163" i="21"/>
  <c r="G164" i="21"/>
  <c r="H163" i="21"/>
  <c r="I163" i="21"/>
  <c r="H163" i="20"/>
  <c r="G164" i="20"/>
  <c r="K163" i="20"/>
  <c r="J163" i="20"/>
  <c r="C163" i="20"/>
  <c r="B164" i="20" s="1"/>
  <c r="I163" i="20"/>
  <c r="G164" i="19"/>
  <c r="J163" i="19"/>
  <c r="I163" i="19"/>
  <c r="C163" i="19"/>
  <c r="B164" i="19" s="1"/>
  <c r="H163" i="19"/>
  <c r="C170" i="28" l="1"/>
  <c r="J92" i="28"/>
  <c r="I92" i="28"/>
  <c r="L92" i="28"/>
  <c r="H92" i="28"/>
  <c r="K92" i="28"/>
  <c r="D92" i="28"/>
  <c r="C164" i="21"/>
  <c r="B165" i="21" s="1"/>
  <c r="J164" i="21"/>
  <c r="K164" i="21"/>
  <c r="G165" i="21"/>
  <c r="H164" i="21"/>
  <c r="I164" i="21"/>
  <c r="H164" i="20"/>
  <c r="G165" i="20"/>
  <c r="K164" i="20"/>
  <c r="J164" i="20"/>
  <c r="I164" i="20"/>
  <c r="C164" i="20"/>
  <c r="B165" i="20" s="1"/>
  <c r="G165" i="19"/>
  <c r="J164" i="19"/>
  <c r="I164" i="19"/>
  <c r="C164" i="19"/>
  <c r="B165" i="19" s="1"/>
  <c r="H164" i="19"/>
  <c r="M92" i="28" l="1"/>
  <c r="N92" i="28" s="1"/>
  <c r="C171" i="28"/>
  <c r="B93" i="28"/>
  <c r="C165" i="21"/>
  <c r="B166" i="21" s="1"/>
  <c r="J165" i="21"/>
  <c r="K165" i="21"/>
  <c r="G166" i="21"/>
  <c r="H165" i="21"/>
  <c r="I165" i="21"/>
  <c r="H165" i="20"/>
  <c r="G166" i="20"/>
  <c r="K165" i="20"/>
  <c r="J165" i="20"/>
  <c r="I165" i="20"/>
  <c r="C165" i="20"/>
  <c r="B166" i="20" s="1"/>
  <c r="G166" i="19"/>
  <c r="J165" i="19"/>
  <c r="I165" i="19"/>
  <c r="C165" i="19"/>
  <c r="B166" i="19" s="1"/>
  <c r="H165" i="19"/>
  <c r="C172" i="28" l="1"/>
  <c r="L93" i="28"/>
  <c r="H93" i="28"/>
  <c r="D93" i="28" s="1"/>
  <c r="K93" i="28"/>
  <c r="J93" i="28"/>
  <c r="I93" i="28"/>
  <c r="C166" i="21"/>
  <c r="B167" i="21" s="1"/>
  <c r="J166" i="21"/>
  <c r="K166" i="21"/>
  <c r="G167" i="21"/>
  <c r="H166" i="21"/>
  <c r="I166" i="21"/>
  <c r="H166" i="20"/>
  <c r="G167" i="20"/>
  <c r="K166" i="20"/>
  <c r="J166" i="20"/>
  <c r="I166" i="20"/>
  <c r="C166" i="20"/>
  <c r="B167" i="20" s="1"/>
  <c r="G167" i="19"/>
  <c r="J166" i="19"/>
  <c r="I166" i="19"/>
  <c r="C166" i="19"/>
  <c r="B167" i="19" s="1"/>
  <c r="H166" i="19"/>
  <c r="M93" i="28" l="1"/>
  <c r="N93" i="28" s="1"/>
  <c r="B94" i="28"/>
  <c r="C173" i="28"/>
  <c r="C167" i="21"/>
  <c r="B168" i="21" s="1"/>
  <c r="J167" i="21"/>
  <c r="K167" i="21"/>
  <c r="G168" i="21"/>
  <c r="H167" i="21"/>
  <c r="I167" i="21"/>
  <c r="H167" i="20"/>
  <c r="G168" i="20"/>
  <c r="K167" i="20"/>
  <c r="J167" i="20"/>
  <c r="C167" i="20"/>
  <c r="B168" i="20" s="1"/>
  <c r="I167" i="20"/>
  <c r="G168" i="19"/>
  <c r="J167" i="19"/>
  <c r="I167" i="19"/>
  <c r="C167" i="19"/>
  <c r="B168" i="19" s="1"/>
  <c r="H167" i="19"/>
  <c r="J94" i="28" l="1"/>
  <c r="I94" i="28"/>
  <c r="L94" i="28"/>
  <c r="H94" i="28"/>
  <c r="D94" i="28" s="1"/>
  <c r="K94" i="28"/>
  <c r="C174" i="28"/>
  <c r="C168" i="21"/>
  <c r="B169" i="21" s="1"/>
  <c r="J168" i="21"/>
  <c r="K168" i="21"/>
  <c r="G169" i="21"/>
  <c r="H168" i="21"/>
  <c r="I168" i="21"/>
  <c r="H168" i="20"/>
  <c r="G169" i="20"/>
  <c r="K168" i="20"/>
  <c r="J168" i="20"/>
  <c r="I168" i="20"/>
  <c r="C168" i="20"/>
  <c r="B169" i="20" s="1"/>
  <c r="G169" i="19"/>
  <c r="J168" i="19"/>
  <c r="I168" i="19"/>
  <c r="C168" i="19"/>
  <c r="B169" i="19" s="1"/>
  <c r="H168" i="19"/>
  <c r="M94" i="28" l="1"/>
  <c r="N94" i="28" s="1"/>
  <c r="B95" i="28"/>
  <c r="C175" i="28"/>
  <c r="C169" i="21"/>
  <c r="B170" i="21" s="1"/>
  <c r="J169" i="21"/>
  <c r="K169" i="21"/>
  <c r="G170" i="21"/>
  <c r="H169" i="21"/>
  <c r="I169" i="21"/>
  <c r="H169" i="20"/>
  <c r="G170" i="20"/>
  <c r="K169" i="20"/>
  <c r="J169" i="20"/>
  <c r="C169" i="20"/>
  <c r="B170" i="20" s="1"/>
  <c r="I169" i="20"/>
  <c r="G170" i="19"/>
  <c r="J169" i="19"/>
  <c r="I169" i="19"/>
  <c r="C169" i="19"/>
  <c r="B170" i="19" s="1"/>
  <c r="H169" i="19"/>
  <c r="L95" i="28" l="1"/>
  <c r="H95" i="28"/>
  <c r="K95" i="28"/>
  <c r="D95" i="28"/>
  <c r="J95" i="28"/>
  <c r="I95" i="28"/>
  <c r="C176" i="28"/>
  <c r="C170" i="21"/>
  <c r="B171" i="21" s="1"/>
  <c r="J170" i="21"/>
  <c r="K170" i="21"/>
  <c r="G171" i="21"/>
  <c r="H170" i="21"/>
  <c r="I170" i="21"/>
  <c r="H170" i="20"/>
  <c r="G171" i="20"/>
  <c r="K170" i="20"/>
  <c r="J170" i="20"/>
  <c r="I170" i="20"/>
  <c r="C170" i="20"/>
  <c r="B171" i="20" s="1"/>
  <c r="G171" i="19"/>
  <c r="J170" i="19"/>
  <c r="I170" i="19"/>
  <c r="C170" i="19"/>
  <c r="B171" i="19" s="1"/>
  <c r="H170" i="19"/>
  <c r="M95" i="28" l="1"/>
  <c r="N95" i="28" s="1"/>
  <c r="B96" i="28"/>
  <c r="C177" i="28"/>
  <c r="C171" i="21"/>
  <c r="B172" i="21" s="1"/>
  <c r="J171" i="21"/>
  <c r="K171" i="21"/>
  <c r="G172" i="21"/>
  <c r="H171" i="21"/>
  <c r="I171" i="21"/>
  <c r="H171" i="20"/>
  <c r="G172" i="20"/>
  <c r="K171" i="20"/>
  <c r="J171" i="20"/>
  <c r="C171" i="20"/>
  <c r="B172" i="20"/>
  <c r="I171" i="20"/>
  <c r="G172" i="19"/>
  <c r="J171" i="19"/>
  <c r="I171" i="19"/>
  <c r="C171" i="19"/>
  <c r="B172" i="19" s="1"/>
  <c r="H171" i="19"/>
  <c r="J96" i="28" l="1"/>
  <c r="I96" i="28"/>
  <c r="L96" i="28"/>
  <c r="H96" i="28"/>
  <c r="D96" i="28" s="1"/>
  <c r="K96" i="28"/>
  <c r="C178" i="28"/>
  <c r="C172" i="21"/>
  <c r="B173" i="21" s="1"/>
  <c r="J172" i="21"/>
  <c r="K172" i="21"/>
  <c r="G173" i="21"/>
  <c r="H172" i="21"/>
  <c r="I172" i="21"/>
  <c r="H172" i="20"/>
  <c r="G173" i="20"/>
  <c r="K172" i="20"/>
  <c r="J172" i="20"/>
  <c r="I172" i="20"/>
  <c r="C172" i="20"/>
  <c r="B173" i="20" s="1"/>
  <c r="G173" i="19"/>
  <c r="J172" i="19"/>
  <c r="I172" i="19"/>
  <c r="C172" i="19"/>
  <c r="B173" i="19" s="1"/>
  <c r="H172" i="19"/>
  <c r="M96" i="28" l="1"/>
  <c r="N96" i="28" s="1"/>
  <c r="B97" i="28"/>
  <c r="C179" i="28"/>
  <c r="C173" i="21"/>
  <c r="B174" i="21" s="1"/>
  <c r="J173" i="21"/>
  <c r="K173" i="21"/>
  <c r="G174" i="21"/>
  <c r="H173" i="21"/>
  <c r="I173" i="21"/>
  <c r="H173" i="20"/>
  <c r="G174" i="20"/>
  <c r="K173" i="20"/>
  <c r="J173" i="20"/>
  <c r="I173" i="20"/>
  <c r="C173" i="20"/>
  <c r="B174" i="20" s="1"/>
  <c r="G174" i="19"/>
  <c r="J173" i="19"/>
  <c r="I173" i="19"/>
  <c r="C173" i="19"/>
  <c r="B174" i="19" s="1"/>
  <c r="H173" i="19"/>
  <c r="L97" i="28" l="1"/>
  <c r="H97" i="28"/>
  <c r="K97" i="28"/>
  <c r="D97" i="28"/>
  <c r="J97" i="28"/>
  <c r="I97" i="28"/>
  <c r="C180" i="28"/>
  <c r="C174" i="21"/>
  <c r="B175" i="21" s="1"/>
  <c r="J174" i="21"/>
  <c r="K174" i="21"/>
  <c r="G175" i="21"/>
  <c r="H174" i="21"/>
  <c r="I174" i="21"/>
  <c r="H174" i="20"/>
  <c r="G175" i="20"/>
  <c r="K174" i="20"/>
  <c r="J174" i="20"/>
  <c r="I174" i="20"/>
  <c r="C174" i="20"/>
  <c r="B175" i="20" s="1"/>
  <c r="G175" i="19"/>
  <c r="J174" i="19"/>
  <c r="I174" i="19"/>
  <c r="C174" i="19"/>
  <c r="B175" i="19" s="1"/>
  <c r="H174" i="19"/>
  <c r="M97" i="28" l="1"/>
  <c r="N97" i="28" s="1"/>
  <c r="B98" i="28"/>
  <c r="C181" i="28"/>
  <c r="C175" i="21"/>
  <c r="B176" i="21" s="1"/>
  <c r="J175" i="21"/>
  <c r="K175" i="21"/>
  <c r="G176" i="21"/>
  <c r="H175" i="21"/>
  <c r="I175" i="21"/>
  <c r="H175" i="20"/>
  <c r="G176" i="20"/>
  <c r="K175" i="20"/>
  <c r="J175" i="20"/>
  <c r="C175" i="20"/>
  <c r="B176" i="20" s="1"/>
  <c r="I175" i="20"/>
  <c r="G176" i="19"/>
  <c r="J175" i="19"/>
  <c r="I175" i="19"/>
  <c r="C175" i="19"/>
  <c r="B176" i="19" s="1"/>
  <c r="H175" i="19"/>
  <c r="C182" i="28" l="1"/>
  <c r="J98" i="28"/>
  <c r="I98" i="28"/>
  <c r="L98" i="28"/>
  <c r="H98" i="28"/>
  <c r="K98" i="28"/>
  <c r="D98" i="28"/>
  <c r="C176" i="21"/>
  <c r="B177" i="21" s="1"/>
  <c r="J176" i="21"/>
  <c r="K176" i="21"/>
  <c r="G177" i="21"/>
  <c r="H176" i="21"/>
  <c r="I176" i="21"/>
  <c r="H176" i="20"/>
  <c r="G177" i="20"/>
  <c r="K176" i="20"/>
  <c r="J176" i="20"/>
  <c r="I176" i="20"/>
  <c r="C176" i="20"/>
  <c r="B177" i="20" s="1"/>
  <c r="G177" i="19"/>
  <c r="J176" i="19"/>
  <c r="I176" i="19"/>
  <c r="C176" i="19"/>
  <c r="B177" i="19" s="1"/>
  <c r="H176" i="19"/>
  <c r="M98" i="28" l="1"/>
  <c r="N98" i="28" s="1"/>
  <c r="C183" i="28"/>
  <c r="B99" i="28"/>
  <c r="C177" i="21"/>
  <c r="B178" i="21" s="1"/>
  <c r="J177" i="21"/>
  <c r="K177" i="21"/>
  <c r="G178" i="21"/>
  <c r="H177" i="21"/>
  <c r="I177" i="21"/>
  <c r="H177" i="20"/>
  <c r="G178" i="20"/>
  <c r="K177" i="20"/>
  <c r="J177" i="20"/>
  <c r="C177" i="20"/>
  <c r="B178" i="20" s="1"/>
  <c r="I177" i="20"/>
  <c r="G178" i="19"/>
  <c r="J177" i="19"/>
  <c r="I177" i="19"/>
  <c r="C177" i="19"/>
  <c r="B178" i="19" s="1"/>
  <c r="H177" i="19"/>
  <c r="C184" i="28" l="1"/>
  <c r="L99" i="28"/>
  <c r="H99" i="28"/>
  <c r="D99" i="28" s="1"/>
  <c r="K99" i="28"/>
  <c r="J99" i="28"/>
  <c r="I99" i="28"/>
  <c r="C178" i="21"/>
  <c r="B179" i="21" s="1"/>
  <c r="J178" i="21"/>
  <c r="K178" i="21"/>
  <c r="G179" i="21"/>
  <c r="H178" i="21"/>
  <c r="I178" i="21"/>
  <c r="H178" i="20"/>
  <c r="G179" i="20"/>
  <c r="K178" i="20"/>
  <c r="J178" i="20"/>
  <c r="I178" i="20"/>
  <c r="C178" i="20"/>
  <c r="B179" i="20" s="1"/>
  <c r="G179" i="19"/>
  <c r="J178" i="19"/>
  <c r="I178" i="19"/>
  <c r="C178" i="19"/>
  <c r="B179" i="19" s="1"/>
  <c r="H178" i="19"/>
  <c r="M99" i="28" l="1"/>
  <c r="N99" i="28" s="1"/>
  <c r="B100" i="28"/>
  <c r="C185" i="28"/>
  <c r="C179" i="21"/>
  <c r="B180" i="21" s="1"/>
  <c r="J179" i="21"/>
  <c r="K179" i="21"/>
  <c r="G180" i="21"/>
  <c r="H179" i="21"/>
  <c r="I179" i="21"/>
  <c r="H179" i="20"/>
  <c r="G180" i="20"/>
  <c r="K179" i="20"/>
  <c r="J179" i="20"/>
  <c r="C179" i="20"/>
  <c r="B180" i="20" s="1"/>
  <c r="I179" i="20"/>
  <c r="G180" i="19"/>
  <c r="J179" i="19"/>
  <c r="I179" i="19"/>
  <c r="C179" i="19"/>
  <c r="B180" i="19" s="1"/>
  <c r="H179" i="19"/>
  <c r="C186" i="28" l="1"/>
  <c r="J100" i="28"/>
  <c r="I100" i="28"/>
  <c r="L100" i="28"/>
  <c r="H100" i="28"/>
  <c r="D100" i="28" s="1"/>
  <c r="K100" i="28"/>
  <c r="C180" i="21"/>
  <c r="B181" i="21" s="1"/>
  <c r="J180" i="21"/>
  <c r="K180" i="21"/>
  <c r="G181" i="21"/>
  <c r="H180" i="21"/>
  <c r="I180" i="21"/>
  <c r="H180" i="20"/>
  <c r="G181" i="20"/>
  <c r="K180" i="20"/>
  <c r="J180" i="20"/>
  <c r="I180" i="20"/>
  <c r="C180" i="20"/>
  <c r="B181" i="20" s="1"/>
  <c r="G181" i="19"/>
  <c r="J180" i="19"/>
  <c r="I180" i="19"/>
  <c r="C180" i="19"/>
  <c r="B181" i="19" s="1"/>
  <c r="H180" i="19"/>
  <c r="M100" i="28" l="1"/>
  <c r="N100" i="28" s="1"/>
  <c r="B101" i="28"/>
  <c r="C187" i="28"/>
  <c r="C181" i="21"/>
  <c r="B182" i="21" s="1"/>
  <c r="J181" i="21"/>
  <c r="K181" i="21"/>
  <c r="G182" i="21"/>
  <c r="H181" i="21"/>
  <c r="I181" i="21"/>
  <c r="H181" i="20"/>
  <c r="G182" i="20"/>
  <c r="K181" i="20"/>
  <c r="J181" i="20"/>
  <c r="I181" i="20"/>
  <c r="C181" i="20"/>
  <c r="B182" i="20" s="1"/>
  <c r="G182" i="19"/>
  <c r="J181" i="19"/>
  <c r="I181" i="19"/>
  <c r="C181" i="19"/>
  <c r="B182" i="19" s="1"/>
  <c r="H181" i="19"/>
  <c r="L101" i="28" l="1"/>
  <c r="H101" i="28"/>
  <c r="D101" i="28" s="1"/>
  <c r="K101" i="28"/>
  <c r="J101" i="28"/>
  <c r="I101" i="28"/>
  <c r="C188" i="28"/>
  <c r="C182" i="21"/>
  <c r="B183" i="21" s="1"/>
  <c r="J182" i="21"/>
  <c r="K182" i="21"/>
  <c r="G183" i="21"/>
  <c r="H182" i="21"/>
  <c r="I182" i="21"/>
  <c r="H182" i="20"/>
  <c r="G183" i="20"/>
  <c r="K182" i="20"/>
  <c r="J182" i="20"/>
  <c r="I182" i="20"/>
  <c r="C182" i="20"/>
  <c r="B183" i="20" s="1"/>
  <c r="G183" i="19"/>
  <c r="J182" i="19"/>
  <c r="I182" i="19"/>
  <c r="C182" i="19"/>
  <c r="B183" i="19" s="1"/>
  <c r="H182" i="19"/>
  <c r="M101" i="28" l="1"/>
  <c r="N101" i="28" s="1"/>
  <c r="B102" i="28"/>
  <c r="C189" i="28"/>
  <c r="C183" i="21"/>
  <c r="B184" i="21" s="1"/>
  <c r="J183" i="21"/>
  <c r="K183" i="21"/>
  <c r="G184" i="21"/>
  <c r="H183" i="21"/>
  <c r="I183" i="21"/>
  <c r="H183" i="20"/>
  <c r="G184" i="20"/>
  <c r="K183" i="20"/>
  <c r="J183" i="20"/>
  <c r="I183" i="20"/>
  <c r="C183" i="20"/>
  <c r="B184" i="20" s="1"/>
  <c r="G184" i="19"/>
  <c r="J183" i="19"/>
  <c r="I183" i="19"/>
  <c r="C183" i="19"/>
  <c r="B184" i="19" s="1"/>
  <c r="H183" i="19"/>
  <c r="C190" i="28" l="1"/>
  <c r="J102" i="28"/>
  <c r="I102" i="28"/>
  <c r="L102" i="28"/>
  <c r="H102" i="28"/>
  <c r="D102" i="28" s="1"/>
  <c r="K102" i="28"/>
  <c r="C184" i="21"/>
  <c r="B185" i="21" s="1"/>
  <c r="J184" i="21"/>
  <c r="K184" i="21"/>
  <c r="G185" i="21"/>
  <c r="H184" i="21"/>
  <c r="I184" i="21"/>
  <c r="H184" i="20"/>
  <c r="G185" i="20"/>
  <c r="K184" i="20"/>
  <c r="J184" i="20"/>
  <c r="I184" i="20"/>
  <c r="C184" i="20"/>
  <c r="B185" i="20"/>
  <c r="G185" i="19"/>
  <c r="J184" i="19"/>
  <c r="I184" i="19"/>
  <c r="C184" i="19"/>
  <c r="B185" i="19" s="1"/>
  <c r="H184" i="19"/>
  <c r="M102" i="28" l="1"/>
  <c r="N102" i="28" s="1"/>
  <c r="B103" i="28"/>
  <c r="C191" i="28"/>
  <c r="C185" i="21"/>
  <c r="B186" i="21" s="1"/>
  <c r="J185" i="21"/>
  <c r="K185" i="21"/>
  <c r="G186" i="21"/>
  <c r="H185" i="21"/>
  <c r="I185" i="21"/>
  <c r="H185" i="20"/>
  <c r="G186" i="20"/>
  <c r="K185" i="20"/>
  <c r="J185" i="20"/>
  <c r="I185" i="20"/>
  <c r="C185" i="20"/>
  <c r="B186" i="20" s="1"/>
  <c r="G186" i="19"/>
  <c r="J185" i="19"/>
  <c r="I185" i="19"/>
  <c r="C185" i="19"/>
  <c r="B186" i="19" s="1"/>
  <c r="H185" i="19"/>
  <c r="C192" i="28" l="1"/>
  <c r="L103" i="28"/>
  <c r="H103" i="28"/>
  <c r="D103" i="28" s="1"/>
  <c r="K103" i="28"/>
  <c r="J103" i="28"/>
  <c r="I103" i="28"/>
  <c r="C186" i="21"/>
  <c r="B187" i="21" s="1"/>
  <c r="J186" i="21"/>
  <c r="K186" i="21"/>
  <c r="G187" i="21"/>
  <c r="H186" i="21"/>
  <c r="I186" i="21"/>
  <c r="H186" i="20"/>
  <c r="G187" i="20"/>
  <c r="K186" i="20"/>
  <c r="J186" i="20"/>
  <c r="I186" i="20"/>
  <c r="C186" i="20"/>
  <c r="B187" i="20" s="1"/>
  <c r="G187" i="19"/>
  <c r="J186" i="19"/>
  <c r="I186" i="19"/>
  <c r="C186" i="19"/>
  <c r="B187" i="19" s="1"/>
  <c r="H186" i="19"/>
  <c r="M103" i="28" l="1"/>
  <c r="N103" i="28" s="1"/>
  <c r="B104" i="28"/>
  <c r="C193" i="28"/>
  <c r="C187" i="21"/>
  <c r="B188" i="21" s="1"/>
  <c r="J187" i="21"/>
  <c r="K187" i="21"/>
  <c r="G188" i="21"/>
  <c r="H187" i="21"/>
  <c r="I187" i="21"/>
  <c r="H187" i="20"/>
  <c r="G188" i="20"/>
  <c r="K187" i="20"/>
  <c r="J187" i="20"/>
  <c r="I187" i="20"/>
  <c r="C187" i="20"/>
  <c r="B188" i="20" s="1"/>
  <c r="G188" i="19"/>
  <c r="J187" i="19"/>
  <c r="I187" i="19"/>
  <c r="C187" i="19"/>
  <c r="B188" i="19" s="1"/>
  <c r="H187" i="19"/>
  <c r="J104" i="28" l="1"/>
  <c r="I104" i="28"/>
  <c r="L104" i="28"/>
  <c r="H104" i="28"/>
  <c r="D104" i="28" s="1"/>
  <c r="K104" i="28"/>
  <c r="C194" i="28"/>
  <c r="C188" i="21"/>
  <c r="B189" i="21" s="1"/>
  <c r="J188" i="21"/>
  <c r="K188" i="21"/>
  <c r="G189" i="21"/>
  <c r="H188" i="21"/>
  <c r="I188" i="21"/>
  <c r="H188" i="20"/>
  <c r="G189" i="20"/>
  <c r="K188" i="20"/>
  <c r="J188" i="20"/>
  <c r="I188" i="20"/>
  <c r="C188" i="20"/>
  <c r="B189" i="20" s="1"/>
  <c r="G189" i="19"/>
  <c r="J188" i="19"/>
  <c r="I188" i="19"/>
  <c r="C188" i="19"/>
  <c r="B189" i="19" s="1"/>
  <c r="H188" i="19"/>
  <c r="M104" i="28" l="1"/>
  <c r="N104" i="28" s="1"/>
  <c r="B105" i="28"/>
  <c r="C195" i="28"/>
  <c r="C189" i="21"/>
  <c r="B190" i="21" s="1"/>
  <c r="J189" i="21"/>
  <c r="K189" i="21"/>
  <c r="G190" i="21"/>
  <c r="H189" i="21"/>
  <c r="I189" i="21"/>
  <c r="H189" i="20"/>
  <c r="G190" i="20"/>
  <c r="K189" i="20"/>
  <c r="J189" i="20"/>
  <c r="I189" i="20"/>
  <c r="C189" i="20"/>
  <c r="B190" i="20" s="1"/>
  <c r="G190" i="19"/>
  <c r="J189" i="19"/>
  <c r="I189" i="19"/>
  <c r="C189" i="19"/>
  <c r="B190" i="19" s="1"/>
  <c r="H189" i="19"/>
  <c r="C196" i="28" l="1"/>
  <c r="L105" i="28"/>
  <c r="H105" i="28"/>
  <c r="D105" i="28" s="1"/>
  <c r="K105" i="28"/>
  <c r="J105" i="28"/>
  <c r="I105" i="28"/>
  <c r="C190" i="21"/>
  <c r="B191" i="21" s="1"/>
  <c r="J190" i="21"/>
  <c r="K190" i="21"/>
  <c r="G191" i="21"/>
  <c r="H190" i="21"/>
  <c r="I190" i="21"/>
  <c r="H190" i="20"/>
  <c r="G191" i="20"/>
  <c r="K190" i="20"/>
  <c r="J190" i="20"/>
  <c r="I190" i="20"/>
  <c r="C190" i="20"/>
  <c r="B191" i="20" s="1"/>
  <c r="G191" i="19"/>
  <c r="J190" i="19"/>
  <c r="I190" i="19"/>
  <c r="C190" i="19"/>
  <c r="B191" i="19" s="1"/>
  <c r="H190" i="19"/>
  <c r="M105" i="28" l="1"/>
  <c r="N105" i="28" s="1"/>
  <c r="B106" i="28"/>
  <c r="C197" i="28"/>
  <c r="C191" i="21"/>
  <c r="B192" i="21" s="1"/>
  <c r="J191" i="21"/>
  <c r="K191" i="21"/>
  <c r="G192" i="21"/>
  <c r="H191" i="21"/>
  <c r="I191" i="21"/>
  <c r="H191" i="20"/>
  <c r="G192" i="20"/>
  <c r="K191" i="20"/>
  <c r="J191" i="20"/>
  <c r="I191" i="20"/>
  <c r="C191" i="20"/>
  <c r="B192" i="20" s="1"/>
  <c r="G192" i="19"/>
  <c r="J191" i="19"/>
  <c r="I191" i="19"/>
  <c r="C191" i="19"/>
  <c r="B192" i="19" s="1"/>
  <c r="H191" i="19"/>
  <c r="C198" i="28" l="1"/>
  <c r="J106" i="28"/>
  <c r="I106" i="28"/>
  <c r="L106" i="28"/>
  <c r="H106" i="28"/>
  <c r="K106" i="28"/>
  <c r="D106" i="28"/>
  <c r="C192" i="21"/>
  <c r="B193" i="21" s="1"/>
  <c r="J192" i="21"/>
  <c r="K192" i="21"/>
  <c r="G193" i="21"/>
  <c r="H192" i="21"/>
  <c r="I192" i="21"/>
  <c r="H192" i="20"/>
  <c r="G193" i="20"/>
  <c r="K192" i="20"/>
  <c r="J192" i="20"/>
  <c r="I192" i="20"/>
  <c r="C192" i="20"/>
  <c r="B193" i="20" s="1"/>
  <c r="G193" i="19"/>
  <c r="J192" i="19"/>
  <c r="I192" i="19"/>
  <c r="C192" i="19"/>
  <c r="B193" i="19" s="1"/>
  <c r="H192" i="19"/>
  <c r="C199" i="28" l="1"/>
  <c r="M106" i="28"/>
  <c r="N106" i="28" s="1"/>
  <c r="B107" i="28"/>
  <c r="C193" i="21"/>
  <c r="B194" i="21" s="1"/>
  <c r="J193" i="21"/>
  <c r="K193" i="21"/>
  <c r="G194" i="21"/>
  <c r="H193" i="21"/>
  <c r="I193" i="21"/>
  <c r="H193" i="20"/>
  <c r="G194" i="20"/>
  <c r="K193" i="20"/>
  <c r="J193" i="20"/>
  <c r="I193" i="20"/>
  <c r="C193" i="20"/>
  <c r="B194" i="20" s="1"/>
  <c r="G194" i="19"/>
  <c r="J193" i="19"/>
  <c r="I193" i="19"/>
  <c r="C193" i="19"/>
  <c r="B194" i="19" s="1"/>
  <c r="H193" i="19"/>
  <c r="L107" i="28" l="1"/>
  <c r="H107" i="28"/>
  <c r="K107" i="28"/>
  <c r="D107" i="28"/>
  <c r="J107" i="28"/>
  <c r="I107" i="28"/>
  <c r="C200" i="28"/>
  <c r="C194" i="21"/>
  <c r="B195" i="21" s="1"/>
  <c r="J194" i="21"/>
  <c r="K194" i="21"/>
  <c r="G195" i="21"/>
  <c r="H194" i="21"/>
  <c r="I194" i="21"/>
  <c r="H194" i="20"/>
  <c r="G195" i="20"/>
  <c r="K194" i="20"/>
  <c r="J194" i="20"/>
  <c r="I194" i="20"/>
  <c r="C194" i="20"/>
  <c r="B195" i="20" s="1"/>
  <c r="G195" i="19"/>
  <c r="J194" i="19"/>
  <c r="I194" i="19"/>
  <c r="C194" i="19"/>
  <c r="B195" i="19" s="1"/>
  <c r="H194" i="19"/>
  <c r="M107" i="28" l="1"/>
  <c r="N107" i="28" s="1"/>
  <c r="B108" i="28"/>
  <c r="C201" i="28"/>
  <c r="C195" i="21"/>
  <c r="B196" i="21" s="1"/>
  <c r="J195" i="21"/>
  <c r="K195" i="21"/>
  <c r="G196" i="21"/>
  <c r="H195" i="21"/>
  <c r="I195" i="21"/>
  <c r="H195" i="20"/>
  <c r="G196" i="20"/>
  <c r="K195" i="20"/>
  <c r="J195" i="20"/>
  <c r="I195" i="20"/>
  <c r="C195" i="20"/>
  <c r="B196" i="20" s="1"/>
  <c r="G196" i="19"/>
  <c r="J195" i="19"/>
  <c r="I195" i="19"/>
  <c r="C195" i="19"/>
  <c r="B196" i="19" s="1"/>
  <c r="H195" i="19"/>
  <c r="C202" i="28" l="1"/>
  <c r="J108" i="28"/>
  <c r="I108" i="28"/>
  <c r="L108" i="28"/>
  <c r="H108" i="28"/>
  <c r="K108" i="28"/>
  <c r="D108" i="28"/>
  <c r="C196" i="21"/>
  <c r="B197" i="21" s="1"/>
  <c r="J196" i="21"/>
  <c r="K196" i="21"/>
  <c r="G197" i="21"/>
  <c r="H196" i="21"/>
  <c r="I196" i="21"/>
  <c r="H196" i="20"/>
  <c r="G197" i="20"/>
  <c r="K196" i="20"/>
  <c r="J196" i="20"/>
  <c r="I196" i="20"/>
  <c r="C196" i="20"/>
  <c r="B197" i="20" s="1"/>
  <c r="G197" i="19"/>
  <c r="J196" i="19"/>
  <c r="I196" i="19"/>
  <c r="C196" i="19"/>
  <c r="B197" i="19" s="1"/>
  <c r="H196" i="19"/>
  <c r="M108" i="28" l="1"/>
  <c r="N108" i="28" s="1"/>
  <c r="C203" i="28"/>
  <c r="B109" i="28"/>
  <c r="C197" i="21"/>
  <c r="B198" i="21" s="1"/>
  <c r="J197" i="21"/>
  <c r="K197" i="21"/>
  <c r="G198" i="21"/>
  <c r="H197" i="21"/>
  <c r="I197" i="21"/>
  <c r="H197" i="20"/>
  <c r="G198" i="20"/>
  <c r="K197" i="20"/>
  <c r="J197" i="20"/>
  <c r="I197" i="20"/>
  <c r="C197" i="20"/>
  <c r="B198" i="20" s="1"/>
  <c r="G198" i="19"/>
  <c r="J197" i="19"/>
  <c r="I197" i="19"/>
  <c r="C197" i="19"/>
  <c r="B198" i="19" s="1"/>
  <c r="H197" i="19"/>
  <c r="C204" i="28" l="1"/>
  <c r="L109" i="28"/>
  <c r="H109" i="28"/>
  <c r="D109" i="28" s="1"/>
  <c r="K109" i="28"/>
  <c r="J109" i="28"/>
  <c r="I109" i="28"/>
  <c r="C198" i="21"/>
  <c r="B199" i="21" s="1"/>
  <c r="J198" i="21"/>
  <c r="K198" i="21"/>
  <c r="G199" i="21"/>
  <c r="H198" i="21"/>
  <c r="I198" i="21"/>
  <c r="H198" i="20"/>
  <c r="G199" i="20"/>
  <c r="K198" i="20"/>
  <c r="J198" i="20"/>
  <c r="I198" i="20"/>
  <c r="C198" i="20"/>
  <c r="B199" i="20" s="1"/>
  <c r="G199" i="19"/>
  <c r="J198" i="19"/>
  <c r="I198" i="19"/>
  <c r="C198" i="19"/>
  <c r="B199" i="19" s="1"/>
  <c r="H198" i="19"/>
  <c r="M109" i="28" l="1"/>
  <c r="N109" i="28" s="1"/>
  <c r="B110" i="28"/>
  <c r="C205" i="28"/>
  <c r="C199" i="21"/>
  <c r="B200" i="21" s="1"/>
  <c r="J199" i="21"/>
  <c r="K199" i="21"/>
  <c r="G200" i="21"/>
  <c r="H199" i="21"/>
  <c r="I199" i="21"/>
  <c r="H199" i="20"/>
  <c r="G200" i="20"/>
  <c r="K199" i="20"/>
  <c r="J199" i="20"/>
  <c r="I199" i="20"/>
  <c r="C199" i="20"/>
  <c r="B200" i="20"/>
  <c r="G200" i="19"/>
  <c r="J199" i="19"/>
  <c r="I199" i="19"/>
  <c r="C199" i="19"/>
  <c r="B200" i="19" s="1"/>
  <c r="H199" i="19"/>
  <c r="C206" i="28" l="1"/>
  <c r="J110" i="28"/>
  <c r="I110" i="28"/>
  <c r="L110" i="28"/>
  <c r="H110" i="28"/>
  <c r="K110" i="28"/>
  <c r="D110" i="28"/>
  <c r="C200" i="21"/>
  <c r="B201" i="21" s="1"/>
  <c r="J200" i="21"/>
  <c r="K200" i="21"/>
  <c r="G201" i="21"/>
  <c r="H200" i="21"/>
  <c r="I200" i="21"/>
  <c r="H200" i="20"/>
  <c r="G201" i="20"/>
  <c r="K200" i="20"/>
  <c r="J200" i="20"/>
  <c r="I200" i="20"/>
  <c r="C200" i="20"/>
  <c r="B201" i="20" s="1"/>
  <c r="J200" i="19"/>
  <c r="G201" i="19"/>
  <c r="I200" i="19"/>
  <c r="C200" i="19"/>
  <c r="B201" i="19" s="1"/>
  <c r="H200" i="19"/>
  <c r="M110" i="28" l="1"/>
  <c r="N110" i="28" s="1"/>
  <c r="C207" i="28"/>
  <c r="B111" i="28"/>
  <c r="C201" i="21"/>
  <c r="B202" i="21" s="1"/>
  <c r="J201" i="21"/>
  <c r="K201" i="21"/>
  <c r="G202" i="21"/>
  <c r="H201" i="21"/>
  <c r="I201" i="21"/>
  <c r="H201" i="20"/>
  <c r="K201" i="20"/>
  <c r="J201" i="20"/>
  <c r="I201" i="20"/>
  <c r="G202" i="20"/>
  <c r="C201" i="20"/>
  <c r="B202" i="20" s="1"/>
  <c r="G202" i="19"/>
  <c r="I201" i="19"/>
  <c r="C201" i="19"/>
  <c r="B202" i="19" s="1"/>
  <c r="J201" i="19"/>
  <c r="H201" i="19"/>
  <c r="C208" i="28" l="1"/>
  <c r="L111" i="28"/>
  <c r="H111" i="28"/>
  <c r="D111" i="28" s="1"/>
  <c r="K111" i="28"/>
  <c r="J111" i="28"/>
  <c r="I111" i="28"/>
  <c r="C202" i="21"/>
  <c r="B203" i="21" s="1"/>
  <c r="J202" i="21"/>
  <c r="K202" i="21"/>
  <c r="G203" i="21"/>
  <c r="H202" i="21"/>
  <c r="I202" i="21"/>
  <c r="B203" i="20"/>
  <c r="I202" i="20"/>
  <c r="G203" i="20"/>
  <c r="J202" i="20"/>
  <c r="H202" i="20"/>
  <c r="K202" i="20"/>
  <c r="C202" i="20"/>
  <c r="G203" i="19"/>
  <c r="J202" i="19"/>
  <c r="I202" i="19"/>
  <c r="C202" i="19"/>
  <c r="B203" i="19" s="1"/>
  <c r="H202" i="19"/>
  <c r="M111" i="28" l="1"/>
  <c r="N111" i="28" s="1"/>
  <c r="B112" i="28"/>
  <c r="C209" i="28"/>
  <c r="C203" i="21"/>
  <c r="B204" i="21" s="1"/>
  <c r="J203" i="21"/>
  <c r="K203" i="21"/>
  <c r="G204" i="21"/>
  <c r="H203" i="21"/>
  <c r="I203" i="21"/>
  <c r="I203" i="20"/>
  <c r="K203" i="20"/>
  <c r="C203" i="20"/>
  <c r="B204" i="20" s="1"/>
  <c r="G204" i="20"/>
  <c r="J203" i="20"/>
  <c r="H203" i="20"/>
  <c r="G204" i="19"/>
  <c r="J203" i="19"/>
  <c r="I203" i="19"/>
  <c r="C203" i="19"/>
  <c r="B204" i="19" s="1"/>
  <c r="H203" i="19"/>
  <c r="J112" i="28" l="1"/>
  <c r="I112" i="28"/>
  <c r="L112" i="28"/>
  <c r="H112" i="28"/>
  <c r="D112" i="28" s="1"/>
  <c r="K112" i="28"/>
  <c r="C210" i="28"/>
  <c r="C204" i="21"/>
  <c r="B205" i="21" s="1"/>
  <c r="J204" i="21"/>
  <c r="K204" i="21"/>
  <c r="G205" i="21"/>
  <c r="H204" i="21"/>
  <c r="I204" i="21"/>
  <c r="I204" i="20"/>
  <c r="G205" i="20"/>
  <c r="J204" i="20"/>
  <c r="H204" i="20"/>
  <c r="C204" i="20"/>
  <c r="B205" i="20" s="1"/>
  <c r="K204" i="20"/>
  <c r="G205" i="19"/>
  <c r="J204" i="19"/>
  <c r="I204" i="19"/>
  <c r="C204" i="19"/>
  <c r="B205" i="19" s="1"/>
  <c r="H204" i="19"/>
  <c r="M112" i="28" l="1"/>
  <c r="N112" i="28" s="1"/>
  <c r="B113" i="28"/>
  <c r="C211" i="28"/>
  <c r="C205" i="21"/>
  <c r="B206" i="21" s="1"/>
  <c r="J205" i="21"/>
  <c r="K205" i="21"/>
  <c r="G206" i="21"/>
  <c r="H205" i="21"/>
  <c r="I205" i="21"/>
  <c r="I205" i="20"/>
  <c r="K205" i="20"/>
  <c r="C205" i="20"/>
  <c r="B206" i="20" s="1"/>
  <c r="J205" i="20"/>
  <c r="H205" i="20"/>
  <c r="G206" i="20"/>
  <c r="C205" i="19"/>
  <c r="B206" i="19" s="1"/>
  <c r="G206" i="19"/>
  <c r="C212" i="28" l="1"/>
  <c r="L113" i="28"/>
  <c r="H113" i="28"/>
  <c r="D113" i="28" s="1"/>
  <c r="K113" i="28"/>
  <c r="J113" i="28"/>
  <c r="I113" i="28"/>
  <c r="C206" i="21"/>
  <c r="B207" i="21" s="1"/>
  <c r="J206" i="21"/>
  <c r="K206" i="21"/>
  <c r="G207" i="21"/>
  <c r="H206" i="21"/>
  <c r="I206" i="21"/>
  <c r="I206" i="20"/>
  <c r="G207" i="20"/>
  <c r="J206" i="20"/>
  <c r="H206" i="20"/>
  <c r="K206" i="20"/>
  <c r="C206" i="20"/>
  <c r="B207" i="20" s="1"/>
  <c r="C206" i="19"/>
  <c r="B207" i="19" s="1"/>
  <c r="G207" i="19"/>
  <c r="M113" i="28" l="1"/>
  <c r="N113" i="28" s="1"/>
  <c r="B114" i="28"/>
  <c r="C213" i="28"/>
  <c r="C207" i="21"/>
  <c r="B208" i="21" s="1"/>
  <c r="J207" i="21"/>
  <c r="K207" i="21"/>
  <c r="H207" i="21"/>
  <c r="I207" i="21"/>
  <c r="G208" i="21"/>
  <c r="I207" i="20"/>
  <c r="K207" i="20"/>
  <c r="C207" i="20"/>
  <c r="B208" i="20" s="1"/>
  <c r="G208" i="20"/>
  <c r="J207" i="20"/>
  <c r="H207" i="20"/>
  <c r="G208" i="19"/>
  <c r="C207" i="19"/>
  <c r="B208" i="19" s="1"/>
  <c r="C214" i="28" l="1"/>
  <c r="J114" i="28"/>
  <c r="I114" i="28"/>
  <c r="L114" i="28"/>
  <c r="H114" i="28"/>
  <c r="D114" i="28" s="1"/>
  <c r="K114" i="28"/>
  <c r="C208" i="21"/>
  <c r="B209" i="21" s="1"/>
  <c r="J208" i="21"/>
  <c r="H208" i="21"/>
  <c r="K208" i="21"/>
  <c r="G209" i="21"/>
  <c r="I208" i="21"/>
  <c r="I208" i="20"/>
  <c r="G209" i="20"/>
  <c r="J208" i="20"/>
  <c r="H208" i="20"/>
  <c r="C208" i="20"/>
  <c r="B209" i="20" s="1"/>
  <c r="K208" i="20"/>
  <c r="G209" i="19"/>
  <c r="C208" i="19"/>
  <c r="B209" i="19" s="1"/>
  <c r="M114" i="28" l="1"/>
  <c r="N114" i="28" s="1"/>
  <c r="B115" i="28"/>
  <c r="C215" i="28"/>
  <c r="C209" i="21"/>
  <c r="B210" i="21" s="1"/>
  <c r="J209" i="21"/>
  <c r="H209" i="21"/>
  <c r="K209" i="21"/>
  <c r="G210" i="21"/>
  <c r="I209" i="21"/>
  <c r="I209" i="20"/>
  <c r="K209" i="20"/>
  <c r="C209" i="20"/>
  <c r="B210" i="20" s="1"/>
  <c r="J209" i="20"/>
  <c r="H209" i="20"/>
  <c r="G210" i="20"/>
  <c r="C209" i="19"/>
  <c r="B210" i="19" s="1"/>
  <c r="G210" i="19"/>
  <c r="L115" i="28" l="1"/>
  <c r="H115" i="28"/>
  <c r="D115" i="28" s="1"/>
  <c r="K115" i="28"/>
  <c r="J115" i="28"/>
  <c r="I115" i="28"/>
  <c r="C216" i="28"/>
  <c r="C210" i="21"/>
  <c r="B211" i="21" s="1"/>
  <c r="J210" i="21"/>
  <c r="H210" i="21"/>
  <c r="K210" i="21"/>
  <c r="G211" i="21"/>
  <c r="I210" i="21"/>
  <c r="I210" i="20"/>
  <c r="G211" i="20"/>
  <c r="J210" i="20"/>
  <c r="H210" i="20"/>
  <c r="K210" i="20"/>
  <c r="C210" i="20"/>
  <c r="B211" i="20" s="1"/>
  <c r="C210" i="19"/>
  <c r="B211" i="19" s="1"/>
  <c r="G211" i="19"/>
  <c r="M115" i="28" l="1"/>
  <c r="N115" i="28" s="1"/>
  <c r="B116" i="28"/>
  <c r="C217" i="28"/>
  <c r="C211" i="21"/>
  <c r="B212" i="21" s="1"/>
  <c r="J211" i="21"/>
  <c r="H211" i="21"/>
  <c r="K211" i="21"/>
  <c r="G212" i="21"/>
  <c r="I211" i="21"/>
  <c r="I211" i="20"/>
  <c r="K211" i="20"/>
  <c r="C211" i="20"/>
  <c r="B212" i="20" s="1"/>
  <c r="G212" i="20"/>
  <c r="J211" i="20"/>
  <c r="H211" i="20"/>
  <c r="G212" i="19"/>
  <c r="C211" i="19"/>
  <c r="B212" i="19" s="1"/>
  <c r="C218" i="28" l="1"/>
  <c r="J116" i="28"/>
  <c r="I116" i="28"/>
  <c r="L116" i="28"/>
  <c r="H116" i="28"/>
  <c r="K116" i="28"/>
  <c r="D116" i="28"/>
  <c r="C212" i="21"/>
  <c r="B213" i="21" s="1"/>
  <c r="J212" i="21"/>
  <c r="H212" i="21"/>
  <c r="K212" i="21"/>
  <c r="G213" i="21"/>
  <c r="I212" i="21"/>
  <c r="G213" i="20"/>
  <c r="K212" i="20"/>
  <c r="I212" i="20"/>
  <c r="J212" i="20"/>
  <c r="H212" i="20"/>
  <c r="C212" i="20"/>
  <c r="B213" i="20" s="1"/>
  <c r="G213" i="19"/>
  <c r="C212" i="19"/>
  <c r="B213" i="19" s="1"/>
  <c r="M116" i="28" l="1"/>
  <c r="N116" i="28" s="1"/>
  <c r="B117" i="28"/>
  <c r="C219" i="28"/>
  <c r="C213" i="21"/>
  <c r="B214" i="21" s="1"/>
  <c r="J213" i="21"/>
  <c r="H213" i="21"/>
  <c r="K213" i="21"/>
  <c r="G214" i="21"/>
  <c r="I213" i="21"/>
  <c r="G214" i="20"/>
  <c r="K213" i="20"/>
  <c r="C213" i="20"/>
  <c r="B214" i="20" s="1"/>
  <c r="I213" i="20"/>
  <c r="H213" i="20"/>
  <c r="J213" i="20"/>
  <c r="C213" i="19"/>
  <c r="B214" i="19" s="1"/>
  <c r="G214" i="19"/>
  <c r="C220" i="28" l="1"/>
  <c r="L117" i="28"/>
  <c r="H117" i="28"/>
  <c r="D117" i="28" s="1"/>
  <c r="K117" i="28"/>
  <c r="J117" i="28"/>
  <c r="I117" i="28"/>
  <c r="C214" i="21"/>
  <c r="B215" i="21" s="1"/>
  <c r="J214" i="21"/>
  <c r="H214" i="21"/>
  <c r="K214" i="21"/>
  <c r="G215" i="21"/>
  <c r="I214" i="21"/>
  <c r="G215" i="20"/>
  <c r="K214" i="20"/>
  <c r="I214" i="20"/>
  <c r="H214" i="20"/>
  <c r="C214" i="20"/>
  <c r="B215" i="20" s="1"/>
  <c r="J214" i="20"/>
  <c r="C214" i="19"/>
  <c r="B215" i="19" s="1"/>
  <c r="G215" i="19"/>
  <c r="M117" i="28" l="1"/>
  <c r="N117" i="28" s="1"/>
  <c r="B118" i="28"/>
  <c r="C221" i="28"/>
  <c r="C215" i="21"/>
  <c r="B216" i="21" s="1"/>
  <c r="J215" i="21"/>
  <c r="H215" i="21"/>
  <c r="K215" i="21"/>
  <c r="G216" i="21"/>
  <c r="I215" i="21"/>
  <c r="G216" i="20"/>
  <c r="K215" i="20"/>
  <c r="C215" i="20"/>
  <c r="B216" i="20" s="1"/>
  <c r="H215" i="20"/>
  <c r="J215" i="20"/>
  <c r="I215" i="20"/>
  <c r="G216" i="19"/>
  <c r="C215" i="19"/>
  <c r="B216" i="19" s="1"/>
  <c r="J118" i="28" l="1"/>
  <c r="I118" i="28"/>
  <c r="L118" i="28"/>
  <c r="H118" i="28"/>
  <c r="D118" i="28" s="1"/>
  <c r="K118" i="28"/>
  <c r="C222" i="28"/>
  <c r="C216" i="21"/>
  <c r="B217" i="21" s="1"/>
  <c r="J216" i="21"/>
  <c r="H216" i="21"/>
  <c r="K216" i="21"/>
  <c r="G217" i="21"/>
  <c r="I216" i="21"/>
  <c r="G217" i="20"/>
  <c r="K216" i="20"/>
  <c r="I216" i="20"/>
  <c r="C216" i="20"/>
  <c r="B217" i="20" s="1"/>
  <c r="J216" i="20"/>
  <c r="H216" i="20"/>
  <c r="G217" i="19"/>
  <c r="C216" i="19"/>
  <c r="B217" i="19" s="1"/>
  <c r="M118" i="28" l="1"/>
  <c r="N118" i="28" s="1"/>
  <c r="B119" i="28"/>
  <c r="C223" i="28"/>
  <c r="C217" i="21"/>
  <c r="B218" i="21" s="1"/>
  <c r="J217" i="21"/>
  <c r="H217" i="21"/>
  <c r="K217" i="21"/>
  <c r="G218" i="21"/>
  <c r="I217" i="21"/>
  <c r="G218" i="20"/>
  <c r="K217" i="20"/>
  <c r="C217" i="20"/>
  <c r="B218" i="20"/>
  <c r="J217" i="20"/>
  <c r="I217" i="20"/>
  <c r="H217" i="20"/>
  <c r="C217" i="19"/>
  <c r="B218" i="19" s="1"/>
  <c r="G218" i="19"/>
  <c r="L119" i="28" l="1"/>
  <c r="H119" i="28"/>
  <c r="K119" i="28"/>
  <c r="D119" i="28"/>
  <c r="J119" i="28"/>
  <c r="I119" i="28"/>
  <c r="C224" i="28"/>
  <c r="C218" i="21"/>
  <c r="B219" i="21" s="1"/>
  <c r="J218" i="21"/>
  <c r="H218" i="21"/>
  <c r="K218" i="21"/>
  <c r="G219" i="21"/>
  <c r="I218" i="21"/>
  <c r="G219" i="20"/>
  <c r="K218" i="20"/>
  <c r="I218" i="20"/>
  <c r="J218" i="20"/>
  <c r="H218" i="20"/>
  <c r="C218" i="20"/>
  <c r="B219" i="20" s="1"/>
  <c r="C218" i="19"/>
  <c r="B219" i="19" s="1"/>
  <c r="G219" i="19"/>
  <c r="M119" i="28" l="1"/>
  <c r="N119" i="28" s="1"/>
  <c r="B120" i="28"/>
  <c r="C225" i="28"/>
  <c r="C219" i="21"/>
  <c r="B220" i="21" s="1"/>
  <c r="J219" i="21"/>
  <c r="H219" i="21"/>
  <c r="K219" i="21"/>
  <c r="G220" i="21"/>
  <c r="I219" i="21"/>
  <c r="G220" i="20"/>
  <c r="K219" i="20"/>
  <c r="C219" i="20"/>
  <c r="B220" i="20" s="1"/>
  <c r="J219" i="20"/>
  <c r="I219" i="20"/>
  <c r="H219" i="20"/>
  <c r="G220" i="19"/>
  <c r="C219" i="19"/>
  <c r="B220" i="19" s="1"/>
  <c r="J120" i="28" l="1"/>
  <c r="I120" i="28"/>
  <c r="L120" i="28"/>
  <c r="H120" i="28"/>
  <c r="D120" i="28" s="1"/>
  <c r="K120" i="28"/>
  <c r="C226" i="28"/>
  <c r="C220" i="21"/>
  <c r="B221" i="21" s="1"/>
  <c r="J220" i="21"/>
  <c r="H220" i="21"/>
  <c r="K220" i="21"/>
  <c r="G221" i="21"/>
  <c r="I220" i="21"/>
  <c r="G221" i="20"/>
  <c r="K220" i="20"/>
  <c r="I220" i="20"/>
  <c r="J220" i="20"/>
  <c r="H220" i="20"/>
  <c r="C220" i="20"/>
  <c r="B221" i="20" s="1"/>
  <c r="G221" i="19"/>
  <c r="C220" i="19"/>
  <c r="B221" i="19" s="1"/>
  <c r="M120" i="28" l="1"/>
  <c r="N120" i="28" s="1"/>
  <c r="B121" i="28"/>
  <c r="C227" i="28"/>
  <c r="C221" i="21"/>
  <c r="B222" i="21" s="1"/>
  <c r="J221" i="21"/>
  <c r="H221" i="21"/>
  <c r="K221" i="21"/>
  <c r="I221" i="21"/>
  <c r="G222" i="21"/>
  <c r="G222" i="20"/>
  <c r="K221" i="20"/>
  <c r="C221" i="20"/>
  <c r="B222" i="20" s="1"/>
  <c r="I221" i="20"/>
  <c r="H221" i="20"/>
  <c r="J221" i="20"/>
  <c r="C221" i="19"/>
  <c r="B222" i="19" s="1"/>
  <c r="G222" i="19"/>
  <c r="C228" i="28" l="1"/>
  <c r="L121" i="28"/>
  <c r="H121" i="28"/>
  <c r="D121" i="28" s="1"/>
  <c r="K121" i="28"/>
  <c r="J121" i="28"/>
  <c r="I121" i="28"/>
  <c r="C222" i="21"/>
  <c r="B223" i="21" s="1"/>
  <c r="J222" i="21"/>
  <c r="H222" i="21"/>
  <c r="I222" i="21"/>
  <c r="G223" i="21"/>
  <c r="K222" i="21"/>
  <c r="G223" i="20"/>
  <c r="K222" i="20"/>
  <c r="I222" i="20"/>
  <c r="H222" i="20"/>
  <c r="C222" i="20"/>
  <c r="B223" i="20" s="1"/>
  <c r="J222" i="20"/>
  <c r="C222" i="19"/>
  <c r="B223" i="19" s="1"/>
  <c r="G223" i="19"/>
  <c r="M121" i="28" l="1"/>
  <c r="N121" i="28" s="1"/>
  <c r="B122" i="28"/>
  <c r="C229" i="28"/>
  <c r="C223" i="21"/>
  <c r="B224" i="21" s="1"/>
  <c r="J223" i="21"/>
  <c r="K223" i="21"/>
  <c r="H223" i="21"/>
  <c r="I223" i="21"/>
  <c r="G224" i="21"/>
  <c r="G224" i="20"/>
  <c r="K223" i="20"/>
  <c r="C223" i="20"/>
  <c r="H223" i="20"/>
  <c r="B224" i="20"/>
  <c r="J223" i="20"/>
  <c r="I223" i="20"/>
  <c r="G224" i="19"/>
  <c r="C223" i="19"/>
  <c r="B224" i="19" s="1"/>
  <c r="J122" i="28" l="1"/>
  <c r="I122" i="28"/>
  <c r="L122" i="28"/>
  <c r="H122" i="28"/>
  <c r="D122" i="28" s="1"/>
  <c r="K122" i="28"/>
  <c r="C230" i="28"/>
  <c r="C224" i="21"/>
  <c r="B225" i="21" s="1"/>
  <c r="J224" i="21"/>
  <c r="H224" i="21"/>
  <c r="I224" i="21"/>
  <c r="G225" i="21"/>
  <c r="K224" i="21"/>
  <c r="G225" i="20"/>
  <c r="K224" i="20"/>
  <c r="I224" i="20"/>
  <c r="C224" i="20"/>
  <c r="B225" i="20" s="1"/>
  <c r="J224" i="20"/>
  <c r="H224" i="20"/>
  <c r="G225" i="19"/>
  <c r="C224" i="19"/>
  <c r="B225" i="19" s="1"/>
  <c r="M122" i="28" l="1"/>
  <c r="N122" i="28" s="1"/>
  <c r="B123" i="28"/>
  <c r="C231" i="28"/>
  <c r="C225" i="21"/>
  <c r="B226" i="21" s="1"/>
  <c r="J225" i="21"/>
  <c r="K225" i="21"/>
  <c r="H225" i="21"/>
  <c r="I225" i="21"/>
  <c r="G226" i="21"/>
  <c r="G226" i="20"/>
  <c r="K225" i="20"/>
  <c r="C225" i="20"/>
  <c r="B226" i="20" s="1"/>
  <c r="J225" i="20"/>
  <c r="I225" i="20"/>
  <c r="H225" i="20"/>
  <c r="C225" i="19"/>
  <c r="B226" i="19" s="1"/>
  <c r="G226" i="19"/>
  <c r="C232" i="28" l="1"/>
  <c r="L123" i="28"/>
  <c r="H123" i="28"/>
  <c r="D123" i="28" s="1"/>
  <c r="K123" i="28"/>
  <c r="J123" i="28"/>
  <c r="I123" i="28"/>
  <c r="C226" i="21"/>
  <c r="B227" i="21" s="1"/>
  <c r="J226" i="21"/>
  <c r="H226" i="21"/>
  <c r="I226" i="21"/>
  <c r="G227" i="21"/>
  <c r="K226" i="21"/>
  <c r="G227" i="20"/>
  <c r="K226" i="20"/>
  <c r="I226" i="20"/>
  <c r="J226" i="20"/>
  <c r="H226" i="20"/>
  <c r="C226" i="20"/>
  <c r="B227" i="20"/>
  <c r="C226" i="19"/>
  <c r="B227" i="19" s="1"/>
  <c r="G227" i="19"/>
  <c r="M123" i="28" l="1"/>
  <c r="N123" i="28" s="1"/>
  <c r="B124" i="28"/>
  <c r="C233" i="28"/>
  <c r="C227" i="21"/>
  <c r="B228" i="21" s="1"/>
  <c r="J227" i="21"/>
  <c r="K227" i="21"/>
  <c r="G228" i="21"/>
  <c r="H227" i="21"/>
  <c r="I227" i="21"/>
  <c r="G228" i="20"/>
  <c r="K227" i="20"/>
  <c r="C227" i="20"/>
  <c r="B228" i="20" s="1"/>
  <c r="J227" i="20"/>
  <c r="I227" i="20"/>
  <c r="H227" i="20"/>
  <c r="G228" i="19"/>
  <c r="C227" i="19"/>
  <c r="B228" i="19" s="1"/>
  <c r="J124" i="28" l="1"/>
  <c r="I124" i="28"/>
  <c r="L124" i="28"/>
  <c r="H124" i="28"/>
  <c r="D124" i="28" s="1"/>
  <c r="K124" i="28"/>
  <c r="C234" i="28"/>
  <c r="K228" i="21"/>
  <c r="G229" i="21"/>
  <c r="H228" i="21"/>
  <c r="I228" i="21"/>
  <c r="C228" i="21"/>
  <c r="B229" i="21" s="1"/>
  <c r="J228" i="21"/>
  <c r="G229" i="20"/>
  <c r="K228" i="20"/>
  <c r="I228" i="20"/>
  <c r="J228" i="20"/>
  <c r="H228" i="20"/>
  <c r="C228" i="20"/>
  <c r="B229" i="20" s="1"/>
  <c r="G229" i="19"/>
  <c r="C228" i="19"/>
  <c r="B229" i="19" s="1"/>
  <c r="M124" i="28" l="1"/>
  <c r="N124" i="28" s="1"/>
  <c r="B125" i="28"/>
  <c r="C235" i="28"/>
  <c r="K229" i="21"/>
  <c r="G230" i="21"/>
  <c r="H229" i="21"/>
  <c r="I229" i="21"/>
  <c r="C229" i="21"/>
  <c r="B230" i="21" s="1"/>
  <c r="J229" i="21"/>
  <c r="G230" i="20"/>
  <c r="K229" i="20"/>
  <c r="C229" i="20"/>
  <c r="B230" i="20" s="1"/>
  <c r="I229" i="20"/>
  <c r="H229" i="20"/>
  <c r="J229" i="20"/>
  <c r="C229" i="19"/>
  <c r="B230" i="19" s="1"/>
  <c r="G230" i="19"/>
  <c r="C236" i="28" l="1"/>
  <c r="L125" i="28"/>
  <c r="H125" i="28"/>
  <c r="D125" i="28" s="1"/>
  <c r="K125" i="28"/>
  <c r="J125" i="28"/>
  <c r="I125" i="28"/>
  <c r="K230" i="21"/>
  <c r="G231" i="21"/>
  <c r="H230" i="21"/>
  <c r="I230" i="21"/>
  <c r="C230" i="21"/>
  <c r="B231" i="21" s="1"/>
  <c r="J230" i="21"/>
  <c r="G231" i="20"/>
  <c r="K230" i="20"/>
  <c r="I230" i="20"/>
  <c r="H230" i="20"/>
  <c r="C230" i="20"/>
  <c r="B231" i="20" s="1"/>
  <c r="J230" i="20"/>
  <c r="C230" i="19"/>
  <c r="B231" i="19" s="1"/>
  <c r="G231" i="19"/>
  <c r="M125" i="28" l="1"/>
  <c r="N125" i="28" s="1"/>
  <c r="B126" i="28"/>
  <c r="C237" i="28"/>
  <c r="K231" i="21"/>
  <c r="G232" i="21"/>
  <c r="H231" i="21"/>
  <c r="I231" i="21"/>
  <c r="C231" i="21"/>
  <c r="B232" i="21" s="1"/>
  <c r="J231" i="21"/>
  <c r="G232" i="20"/>
  <c r="K231" i="20"/>
  <c r="C231" i="20"/>
  <c r="B232" i="20" s="1"/>
  <c r="H231" i="20"/>
  <c r="J231" i="20"/>
  <c r="I231" i="20"/>
  <c r="G232" i="19"/>
  <c r="C231" i="19"/>
  <c r="B232" i="19" s="1"/>
  <c r="J126" i="28" l="1"/>
  <c r="I126" i="28"/>
  <c r="L126" i="28"/>
  <c r="H126" i="28"/>
  <c r="D126" i="28" s="1"/>
  <c r="K126" i="28"/>
  <c r="C238" i="28"/>
  <c r="K232" i="21"/>
  <c r="G233" i="21"/>
  <c r="H232" i="21"/>
  <c r="I232" i="21"/>
  <c r="C232" i="21"/>
  <c r="B233" i="21" s="1"/>
  <c r="J232" i="21"/>
  <c r="G233" i="20"/>
  <c r="K232" i="20"/>
  <c r="I232" i="20"/>
  <c r="B233" i="20"/>
  <c r="C232" i="20"/>
  <c r="J232" i="20"/>
  <c r="H232" i="20"/>
  <c r="G233" i="19"/>
  <c r="C232" i="19"/>
  <c r="B233" i="19" s="1"/>
  <c r="M126" i="28" l="1"/>
  <c r="N126" i="28" s="1"/>
  <c r="B127" i="28"/>
  <c r="C239" i="28"/>
  <c r="K233" i="21"/>
  <c r="G234" i="21"/>
  <c r="H233" i="21"/>
  <c r="I233" i="21"/>
  <c r="C233" i="21"/>
  <c r="B234" i="21" s="1"/>
  <c r="J233" i="21"/>
  <c r="G234" i="20"/>
  <c r="K233" i="20"/>
  <c r="C233" i="20"/>
  <c r="B234" i="20" s="1"/>
  <c r="J233" i="20"/>
  <c r="I233" i="20"/>
  <c r="H233" i="20"/>
  <c r="C233" i="19"/>
  <c r="B234" i="19" s="1"/>
  <c r="G234" i="19"/>
  <c r="L127" i="28" l="1"/>
  <c r="H127" i="28"/>
  <c r="K127" i="28"/>
  <c r="D127" i="28"/>
  <c r="J127" i="28"/>
  <c r="I127" i="28"/>
  <c r="C240" i="28"/>
  <c r="K234" i="21"/>
  <c r="G235" i="21"/>
  <c r="H234" i="21"/>
  <c r="I234" i="21"/>
  <c r="C234" i="21"/>
  <c r="B235" i="21" s="1"/>
  <c r="J234" i="21"/>
  <c r="G235" i="20"/>
  <c r="K234" i="20"/>
  <c r="I234" i="20"/>
  <c r="J234" i="20"/>
  <c r="H234" i="20"/>
  <c r="C234" i="20"/>
  <c r="B235" i="20" s="1"/>
  <c r="C234" i="19"/>
  <c r="B235" i="19" s="1"/>
  <c r="G235" i="19"/>
  <c r="M127" i="28" l="1"/>
  <c r="N127" i="28" s="1"/>
  <c r="B128" i="28"/>
  <c r="C241" i="28"/>
  <c r="K235" i="21"/>
  <c r="G236" i="21"/>
  <c r="H235" i="21"/>
  <c r="I235" i="21"/>
  <c r="C235" i="21"/>
  <c r="B236" i="21" s="1"/>
  <c r="J235" i="21"/>
  <c r="G236" i="20"/>
  <c r="K235" i="20"/>
  <c r="C235" i="20"/>
  <c r="J235" i="20"/>
  <c r="I235" i="20"/>
  <c r="H235" i="20"/>
  <c r="B236" i="20"/>
  <c r="G236" i="19"/>
  <c r="C235" i="19"/>
  <c r="B236" i="19" s="1"/>
  <c r="J128" i="28" l="1"/>
  <c r="I128" i="28"/>
  <c r="L128" i="28"/>
  <c r="H128" i="28"/>
  <c r="D128" i="28" s="1"/>
  <c r="K128" i="28"/>
  <c r="C242" i="28"/>
  <c r="K236" i="21"/>
  <c r="G237" i="21"/>
  <c r="H236" i="21"/>
  <c r="I236" i="21"/>
  <c r="C236" i="21"/>
  <c r="B237" i="21" s="1"/>
  <c r="J236" i="21"/>
  <c r="G237" i="20"/>
  <c r="K236" i="20"/>
  <c r="I236" i="20"/>
  <c r="J236" i="20"/>
  <c r="H236" i="20"/>
  <c r="C236" i="20"/>
  <c r="B237" i="20" s="1"/>
  <c r="G237" i="19"/>
  <c r="C236" i="19"/>
  <c r="B237" i="19" s="1"/>
  <c r="M128" i="28" l="1"/>
  <c r="N128" i="28" s="1"/>
  <c r="B129" i="28"/>
  <c r="C243" i="28"/>
  <c r="K237" i="21"/>
  <c r="G238" i="21"/>
  <c r="H237" i="21"/>
  <c r="I237" i="21"/>
  <c r="C237" i="21"/>
  <c r="B238" i="21" s="1"/>
  <c r="J237" i="21"/>
  <c r="G238" i="20"/>
  <c r="K237" i="20"/>
  <c r="C237" i="20"/>
  <c r="B238" i="20" s="1"/>
  <c r="I237" i="20"/>
  <c r="H237" i="20"/>
  <c r="J237" i="20"/>
  <c r="C237" i="19"/>
  <c r="B238" i="19" s="1"/>
  <c r="G238" i="19"/>
  <c r="C244" i="28" l="1"/>
  <c r="L129" i="28"/>
  <c r="H129" i="28"/>
  <c r="D129" i="28" s="1"/>
  <c r="K129" i="28"/>
  <c r="J129" i="28"/>
  <c r="I129" i="28"/>
  <c r="K238" i="21"/>
  <c r="G239" i="21"/>
  <c r="H238" i="21"/>
  <c r="I238" i="21"/>
  <c r="C238" i="21"/>
  <c r="B239" i="21" s="1"/>
  <c r="J238" i="21"/>
  <c r="G239" i="20"/>
  <c r="K238" i="20"/>
  <c r="I238" i="20"/>
  <c r="H238" i="20"/>
  <c r="C238" i="20"/>
  <c r="B239" i="20" s="1"/>
  <c r="J238" i="20"/>
  <c r="C238" i="19"/>
  <c r="B239" i="19" s="1"/>
  <c r="G239" i="19"/>
  <c r="M129" i="28" l="1"/>
  <c r="N129" i="28" s="1"/>
  <c r="B130" i="28"/>
  <c r="C245" i="28"/>
  <c r="K239" i="21"/>
  <c r="G240" i="21"/>
  <c r="H239" i="21"/>
  <c r="I239" i="21"/>
  <c r="C239" i="21"/>
  <c r="B240" i="21" s="1"/>
  <c r="J239" i="21"/>
  <c r="G240" i="20"/>
  <c r="K239" i="20"/>
  <c r="C239" i="20"/>
  <c r="B240" i="20" s="1"/>
  <c r="H239" i="20"/>
  <c r="J239" i="20"/>
  <c r="I239" i="20"/>
  <c r="G240" i="19"/>
  <c r="C239" i="19"/>
  <c r="B240" i="19" s="1"/>
  <c r="J130" i="28" l="1"/>
  <c r="I130" i="28"/>
  <c r="L130" i="28"/>
  <c r="H130" i="28"/>
  <c r="D130" i="28" s="1"/>
  <c r="K130" i="28"/>
  <c r="C246" i="28"/>
  <c r="K240" i="21"/>
  <c r="G241" i="21"/>
  <c r="H240" i="21"/>
  <c r="I240" i="21"/>
  <c r="C240" i="21"/>
  <c r="B241" i="21" s="1"/>
  <c r="J240" i="21"/>
  <c r="G241" i="20"/>
  <c r="K240" i="20"/>
  <c r="I240" i="20"/>
  <c r="B241" i="20"/>
  <c r="C240" i="20"/>
  <c r="J240" i="20"/>
  <c r="H240" i="20"/>
  <c r="G241" i="19"/>
  <c r="C240" i="19"/>
  <c r="B241" i="19" s="1"/>
  <c r="M130" i="28" l="1"/>
  <c r="N130" i="28" s="1"/>
  <c r="B131" i="28"/>
  <c r="C247" i="28"/>
  <c r="K241" i="21"/>
  <c r="G242" i="21"/>
  <c r="H241" i="21"/>
  <c r="I241" i="21"/>
  <c r="C241" i="21"/>
  <c r="B242" i="21" s="1"/>
  <c r="J241" i="21"/>
  <c r="G242" i="20"/>
  <c r="K241" i="20"/>
  <c r="C241" i="20"/>
  <c r="B242" i="20"/>
  <c r="J241" i="20"/>
  <c r="I241" i="20"/>
  <c r="H241" i="20"/>
  <c r="C241" i="19"/>
  <c r="B242" i="19" s="1"/>
  <c r="G242" i="19"/>
  <c r="L131" i="28" l="1"/>
  <c r="H131" i="28"/>
  <c r="K131" i="28"/>
  <c r="D131" i="28"/>
  <c r="J131" i="28"/>
  <c r="I131" i="28"/>
  <c r="C248" i="28"/>
  <c r="K242" i="21"/>
  <c r="G243" i="21"/>
  <c r="H242" i="21"/>
  <c r="I242" i="21"/>
  <c r="C242" i="21"/>
  <c r="B243" i="21" s="1"/>
  <c r="J242" i="21"/>
  <c r="G243" i="20"/>
  <c r="K242" i="20"/>
  <c r="I242" i="20"/>
  <c r="J242" i="20"/>
  <c r="H242" i="20"/>
  <c r="C242" i="20"/>
  <c r="B243" i="20" s="1"/>
  <c r="C242" i="19"/>
  <c r="B243" i="19" s="1"/>
  <c r="G243" i="19"/>
  <c r="M131" i="28" l="1"/>
  <c r="N131" i="28" s="1"/>
  <c r="B132" i="28"/>
  <c r="C249" i="28"/>
  <c r="K243" i="21"/>
  <c r="G244" i="21"/>
  <c r="H243" i="21"/>
  <c r="I243" i="21"/>
  <c r="C243" i="21"/>
  <c r="B244" i="21" s="1"/>
  <c r="J243" i="21"/>
  <c r="G244" i="20"/>
  <c r="K243" i="20"/>
  <c r="C243" i="20"/>
  <c r="B244" i="20" s="1"/>
  <c r="J243" i="20"/>
  <c r="I243" i="20"/>
  <c r="H243" i="20"/>
  <c r="G244" i="19"/>
  <c r="C243" i="19"/>
  <c r="B244" i="19" s="1"/>
  <c r="J132" i="28" l="1"/>
  <c r="I132" i="28"/>
  <c r="L132" i="28"/>
  <c r="H132" i="28"/>
  <c r="D132" i="28" s="1"/>
  <c r="K132" i="28"/>
  <c r="C250" i="28"/>
  <c r="K244" i="21"/>
  <c r="G245" i="21"/>
  <c r="H244" i="21"/>
  <c r="I244" i="21"/>
  <c r="C244" i="21"/>
  <c r="B245" i="21" s="1"/>
  <c r="J244" i="21"/>
  <c r="G245" i="20"/>
  <c r="K244" i="20"/>
  <c r="I244" i="20"/>
  <c r="J244" i="20"/>
  <c r="H244" i="20"/>
  <c r="C244" i="20"/>
  <c r="B245" i="20" s="1"/>
  <c r="G245" i="19"/>
  <c r="C244" i="19"/>
  <c r="B245" i="19" s="1"/>
  <c r="M132" i="28" l="1"/>
  <c r="N132" i="28" s="1"/>
  <c r="B133" i="28"/>
  <c r="C251" i="28"/>
  <c r="K245" i="21"/>
  <c r="G246" i="21"/>
  <c r="H245" i="21"/>
  <c r="I245" i="21"/>
  <c r="C245" i="21"/>
  <c r="B246" i="21" s="1"/>
  <c r="J245" i="21"/>
  <c r="G246" i="20"/>
  <c r="K245" i="20"/>
  <c r="C245" i="20"/>
  <c r="B246" i="20" s="1"/>
  <c r="I245" i="20"/>
  <c r="H245" i="20"/>
  <c r="J245" i="20"/>
  <c r="C245" i="19"/>
  <c r="B246" i="19" s="1"/>
  <c r="G246" i="19"/>
  <c r="C252" i="28" l="1"/>
  <c r="L133" i="28"/>
  <c r="H133" i="28"/>
  <c r="D133" i="28" s="1"/>
  <c r="K133" i="28"/>
  <c r="J133" i="28"/>
  <c r="I133" i="28"/>
  <c r="K246" i="21"/>
  <c r="G247" i="21"/>
  <c r="H246" i="21"/>
  <c r="I246" i="21"/>
  <c r="C246" i="21"/>
  <c r="B247" i="21" s="1"/>
  <c r="J246" i="21"/>
  <c r="G247" i="20"/>
  <c r="K246" i="20"/>
  <c r="I246" i="20"/>
  <c r="H246" i="20"/>
  <c r="C246" i="20"/>
  <c r="B247" i="20" s="1"/>
  <c r="J246" i="20"/>
  <c r="C246" i="19"/>
  <c r="B247" i="19" s="1"/>
  <c r="G247" i="19"/>
  <c r="M133" i="28" l="1"/>
  <c r="N133" i="28" s="1"/>
  <c r="B134" i="28"/>
  <c r="C253" i="28"/>
  <c r="K247" i="21"/>
  <c r="G248" i="21"/>
  <c r="H247" i="21"/>
  <c r="I247" i="21"/>
  <c r="C247" i="21"/>
  <c r="B248" i="21" s="1"/>
  <c r="J247" i="21"/>
  <c r="G248" i="20"/>
  <c r="K247" i="20"/>
  <c r="C247" i="20"/>
  <c r="B248" i="20" s="1"/>
  <c r="H247" i="20"/>
  <c r="J247" i="20"/>
  <c r="I247" i="20"/>
  <c r="C247" i="19"/>
  <c r="B248" i="19" s="1"/>
  <c r="G248" i="19"/>
  <c r="J134" i="28" l="1"/>
  <c r="I134" i="28"/>
  <c r="L134" i="28"/>
  <c r="H134" i="28"/>
  <c r="D134" i="28" s="1"/>
  <c r="K134" i="28"/>
  <c r="C254" i="28"/>
  <c r="K248" i="21"/>
  <c r="G249" i="21"/>
  <c r="H248" i="21"/>
  <c r="I248" i="21"/>
  <c r="J248" i="21"/>
  <c r="C248" i="21"/>
  <c r="B249" i="21" s="1"/>
  <c r="G249" i="20"/>
  <c r="K248" i="20"/>
  <c r="I248" i="20"/>
  <c r="C248" i="20"/>
  <c r="B249" i="20" s="1"/>
  <c r="J248" i="20"/>
  <c r="H248" i="20"/>
  <c r="C248" i="19"/>
  <c r="B249" i="19" s="1"/>
  <c r="G249" i="19"/>
  <c r="M134" i="28" l="1"/>
  <c r="N134" i="28" s="1"/>
  <c r="B135" i="28"/>
  <c r="C255" i="28"/>
  <c r="K249" i="21"/>
  <c r="G250" i="21"/>
  <c r="H249" i="21"/>
  <c r="I249" i="21"/>
  <c r="J249" i="21"/>
  <c r="C249" i="21"/>
  <c r="B250" i="21" s="1"/>
  <c r="G250" i="20"/>
  <c r="K249" i="20"/>
  <c r="C249" i="20"/>
  <c r="B250" i="20"/>
  <c r="J249" i="20"/>
  <c r="I249" i="20"/>
  <c r="H249" i="20"/>
  <c r="G250" i="19"/>
  <c r="C249" i="19"/>
  <c r="B250" i="19" s="1"/>
  <c r="L135" i="28" l="1"/>
  <c r="H135" i="28"/>
  <c r="K135" i="28"/>
  <c r="D135" i="28"/>
  <c r="J135" i="28"/>
  <c r="I135" i="28"/>
  <c r="C256" i="28"/>
  <c r="K250" i="21"/>
  <c r="G251" i="21"/>
  <c r="H250" i="21"/>
  <c r="I250" i="21"/>
  <c r="C250" i="21"/>
  <c r="B251" i="21" s="1"/>
  <c r="J250" i="21"/>
  <c r="G251" i="20"/>
  <c r="K250" i="20"/>
  <c r="I250" i="20"/>
  <c r="J250" i="20"/>
  <c r="H250" i="20"/>
  <c r="C250" i="20"/>
  <c r="B251" i="20" s="1"/>
  <c r="G251" i="19"/>
  <c r="C250" i="19"/>
  <c r="B251" i="19" s="1"/>
  <c r="M135" i="28" l="1"/>
  <c r="N135" i="28" s="1"/>
  <c r="B136" i="28"/>
  <c r="C257" i="28"/>
  <c r="K251" i="21"/>
  <c r="G252" i="21"/>
  <c r="H251" i="21"/>
  <c r="I251" i="21"/>
  <c r="C251" i="21"/>
  <c r="B252" i="21" s="1"/>
  <c r="J251" i="21"/>
  <c r="G252" i="20"/>
  <c r="K251" i="20"/>
  <c r="C251" i="20"/>
  <c r="B252" i="20" s="1"/>
  <c r="J251" i="20"/>
  <c r="I251" i="20"/>
  <c r="H251" i="20"/>
  <c r="C251" i="19"/>
  <c r="B252" i="19" s="1"/>
  <c r="G252" i="19"/>
  <c r="J136" i="28" l="1"/>
  <c r="I136" i="28"/>
  <c r="L136" i="28"/>
  <c r="H136" i="28"/>
  <c r="D136" i="28" s="1"/>
  <c r="K136" i="28"/>
  <c r="C258" i="28"/>
  <c r="K252" i="21"/>
  <c r="G253" i="21"/>
  <c r="H252" i="21"/>
  <c r="I252" i="21"/>
  <c r="C252" i="21"/>
  <c r="B253" i="21" s="1"/>
  <c r="J252" i="21"/>
  <c r="G253" i="20"/>
  <c r="K252" i="20"/>
  <c r="J252" i="20"/>
  <c r="I252" i="20"/>
  <c r="H252" i="20"/>
  <c r="C252" i="20"/>
  <c r="B253" i="20" s="1"/>
  <c r="C252" i="19"/>
  <c r="B253" i="19" s="1"/>
  <c r="G253" i="19"/>
  <c r="M136" i="28" l="1"/>
  <c r="N136" i="28" s="1"/>
  <c r="B137" i="28"/>
  <c r="C259" i="28"/>
  <c r="K253" i="21"/>
  <c r="G254" i="21"/>
  <c r="H253" i="21"/>
  <c r="I253" i="21"/>
  <c r="C253" i="21"/>
  <c r="B254" i="21" s="1"/>
  <c r="J253" i="21"/>
  <c r="G254" i="20"/>
  <c r="K253" i="20"/>
  <c r="H253" i="20"/>
  <c r="C253" i="20"/>
  <c r="B254" i="20" s="1"/>
  <c r="J253" i="20"/>
  <c r="I253" i="20"/>
  <c r="G254" i="19"/>
  <c r="C253" i="19"/>
  <c r="B254" i="19" s="1"/>
  <c r="C260" i="28" l="1"/>
  <c r="L137" i="28"/>
  <c r="H137" i="28"/>
  <c r="D137" i="28" s="1"/>
  <c r="K137" i="28"/>
  <c r="J137" i="28"/>
  <c r="I137" i="28"/>
  <c r="K254" i="21"/>
  <c r="H254" i="21"/>
  <c r="I254" i="21"/>
  <c r="C254" i="21"/>
  <c r="J254" i="21"/>
  <c r="K254" i="20"/>
  <c r="J254" i="20"/>
  <c r="I254" i="20"/>
  <c r="H254" i="20"/>
  <c r="C254" i="20"/>
  <c r="C254" i="19"/>
  <c r="B255" i="19" s="1"/>
  <c r="M137" i="28" l="1"/>
  <c r="N137" i="28" s="1"/>
  <c r="B138" i="28"/>
  <c r="C261" i="28"/>
  <c r="C255" i="19"/>
  <c r="B256" i="19" s="1"/>
  <c r="J138" i="28" l="1"/>
  <c r="I138" i="28"/>
  <c r="L138" i="28"/>
  <c r="H138" i="28"/>
  <c r="D138" i="28" s="1"/>
  <c r="K138" i="28"/>
  <c r="C262" i="28"/>
  <c r="C256" i="19"/>
  <c r="B257" i="19" s="1"/>
  <c r="M138" i="28" l="1"/>
  <c r="N138" i="28" s="1"/>
  <c r="B139" i="28"/>
  <c r="C263" i="28"/>
  <c r="C257" i="19"/>
  <c r="B258" i="19" s="1"/>
  <c r="L139" i="28" l="1"/>
  <c r="H139" i="28"/>
  <c r="K139" i="28"/>
  <c r="D139" i="28"/>
  <c r="B140" i="28" s="1"/>
  <c r="J139" i="28"/>
  <c r="I139" i="28"/>
  <c r="C264" i="28"/>
  <c r="C258" i="19"/>
  <c r="B259" i="19" s="1"/>
  <c r="J140" i="28" l="1"/>
  <c r="I140" i="28"/>
  <c r="L140" i="28"/>
  <c r="H140" i="28"/>
  <c r="D140" i="28" s="1"/>
  <c r="K140" i="28"/>
  <c r="C265" i="28"/>
  <c r="M139" i="28"/>
  <c r="N139" i="28" s="1"/>
  <c r="C259" i="19"/>
  <c r="B260" i="19" s="1"/>
  <c r="M140" i="28" l="1"/>
  <c r="N140" i="28" s="1"/>
  <c r="B141" i="28"/>
  <c r="C266" i="28"/>
  <c r="C260" i="19"/>
  <c r="B261" i="19" s="1"/>
  <c r="C267" i="28" l="1"/>
  <c r="L141" i="28"/>
  <c r="H141" i="28"/>
  <c r="K141" i="28"/>
  <c r="D141" i="28"/>
  <c r="J141" i="28"/>
  <c r="I141" i="28"/>
  <c r="C261" i="19"/>
  <c r="B262" i="19" s="1"/>
  <c r="M141" i="28" l="1"/>
  <c r="N141" i="28" s="1"/>
  <c r="C268" i="28"/>
  <c r="B142" i="28"/>
  <c r="C262" i="19"/>
  <c r="B263" i="19" s="1"/>
  <c r="C269" i="28" l="1"/>
  <c r="J142" i="28"/>
  <c r="I142" i="28"/>
  <c r="L142" i="28"/>
  <c r="H142" i="28"/>
  <c r="D142" i="28" s="1"/>
  <c r="K142" i="28"/>
  <c r="C263" i="19"/>
  <c r="B264" i="19" s="1"/>
  <c r="M142" i="28" l="1"/>
  <c r="N142" i="28" s="1"/>
  <c r="B143" i="28"/>
  <c r="C270" i="28"/>
  <c r="C264" i="19"/>
  <c r="B265" i="19" s="1"/>
  <c r="C271" i="28" l="1"/>
  <c r="L143" i="28"/>
  <c r="H143" i="28"/>
  <c r="D143" i="28" s="1"/>
  <c r="K143" i="28"/>
  <c r="J143" i="28"/>
  <c r="I143" i="28"/>
  <c r="C265" i="19"/>
  <c r="B266" i="19" s="1"/>
  <c r="M143" i="28" l="1"/>
  <c r="N143" i="28" s="1"/>
  <c r="B144" i="28"/>
  <c r="C272" i="28"/>
  <c r="C266" i="19"/>
  <c r="B267" i="19" s="1"/>
  <c r="C273" i="28" l="1"/>
  <c r="J144" i="28"/>
  <c r="I144" i="28"/>
  <c r="L144" i="28"/>
  <c r="H144" i="28"/>
  <c r="K144" i="28"/>
  <c r="D144" i="28"/>
  <c r="C267" i="19"/>
  <c r="B268" i="19" s="1"/>
  <c r="C274" i="28" l="1"/>
  <c r="M144" i="28"/>
  <c r="N144" i="28" s="1"/>
  <c r="B145" i="28"/>
  <c r="C268" i="19"/>
  <c r="B269" i="19" s="1"/>
  <c r="L145" i="28" l="1"/>
  <c r="H145" i="28"/>
  <c r="K145" i="28"/>
  <c r="D145" i="28"/>
  <c r="B146" i="28" s="1"/>
  <c r="J145" i="28"/>
  <c r="I145" i="28"/>
  <c r="C275" i="28"/>
  <c r="C269" i="19"/>
  <c r="B270" i="19" s="1"/>
  <c r="J146" i="28" l="1"/>
  <c r="I146" i="28"/>
  <c r="L146" i="28"/>
  <c r="H146" i="28"/>
  <c r="D146" i="28" s="1"/>
  <c r="K146" i="28"/>
  <c r="M145" i="28"/>
  <c r="N145" i="28" s="1"/>
  <c r="C276" i="28"/>
  <c r="C270" i="19"/>
  <c r="B271" i="19" s="1"/>
  <c r="B147" i="28" l="1"/>
  <c r="M146" i="28"/>
  <c r="N146" i="28" s="1"/>
  <c r="C277" i="28"/>
  <c r="C271" i="19"/>
  <c r="B272" i="19" s="1"/>
  <c r="L147" i="28" l="1"/>
  <c r="H147" i="28"/>
  <c r="K147" i="28"/>
  <c r="D147" i="28"/>
  <c r="J147" i="28"/>
  <c r="I147" i="28"/>
  <c r="C278" i="28"/>
  <c r="C272" i="19"/>
  <c r="B273" i="19" s="1"/>
  <c r="C279" i="28" l="1"/>
  <c r="M147" i="28"/>
  <c r="N147" i="28" s="1"/>
  <c r="B148" i="28"/>
  <c r="C273" i="19"/>
  <c r="B274" i="19" s="1"/>
  <c r="C280" i="28" l="1"/>
  <c r="J148" i="28"/>
  <c r="I148" i="28"/>
  <c r="L148" i="28"/>
  <c r="H148" i="28"/>
  <c r="K148" i="28"/>
  <c r="D148" i="28"/>
  <c r="C274" i="19"/>
  <c r="B275" i="19" s="1"/>
  <c r="M148" i="28" l="1"/>
  <c r="N148" i="28" s="1"/>
  <c r="B149" i="28"/>
  <c r="C281" i="28"/>
  <c r="C275" i="19"/>
  <c r="B276" i="19" s="1"/>
  <c r="L149" i="28" l="1"/>
  <c r="H149" i="28"/>
  <c r="K149" i="28"/>
  <c r="D149" i="28"/>
  <c r="J149" i="28"/>
  <c r="I149" i="28"/>
  <c r="C282" i="28"/>
  <c r="C276" i="19"/>
  <c r="B277" i="19" s="1"/>
  <c r="M149" i="28" l="1"/>
  <c r="N149" i="28" s="1"/>
  <c r="B150" i="28"/>
  <c r="C283" i="28"/>
  <c r="C277" i="19"/>
  <c r="B278" i="19" s="1"/>
  <c r="J150" i="28" l="1"/>
  <c r="I150" i="28"/>
  <c r="L150" i="28"/>
  <c r="H150" i="28"/>
  <c r="D150" i="28" s="1"/>
  <c r="K150" i="28"/>
  <c r="C284" i="28"/>
  <c r="C278" i="19"/>
  <c r="B279" i="19" s="1"/>
  <c r="M150" i="28" l="1"/>
  <c r="N150" i="28" s="1"/>
  <c r="B151" i="28"/>
  <c r="C285" i="28"/>
  <c r="C279" i="19"/>
  <c r="B280" i="19" s="1"/>
  <c r="L151" i="28" l="1"/>
  <c r="H151" i="28"/>
  <c r="K151" i="28"/>
  <c r="D151" i="28"/>
  <c r="J151" i="28"/>
  <c r="I151" i="28"/>
  <c r="C286" i="28"/>
  <c r="C280" i="19"/>
  <c r="B281" i="19" s="1"/>
  <c r="M151" i="28" l="1"/>
  <c r="N151" i="28" s="1"/>
  <c r="C287" i="28"/>
  <c r="B152" i="28"/>
  <c r="C281" i="19"/>
  <c r="B282" i="19" s="1"/>
  <c r="L152" i="28" l="1"/>
  <c r="J152" i="28"/>
  <c r="D152" i="28"/>
  <c r="K152" i="28"/>
  <c r="I152" i="28"/>
  <c r="H152" i="28"/>
  <c r="C288" i="28"/>
  <c r="C282" i="19"/>
  <c r="B283" i="19" s="1"/>
  <c r="M152" i="28" l="1"/>
  <c r="N152" i="28" s="1"/>
  <c r="C289" i="28"/>
  <c r="B153" i="28"/>
  <c r="C283" i="19"/>
  <c r="B284" i="19" s="1"/>
  <c r="C290" i="28" l="1"/>
  <c r="J153" i="28"/>
  <c r="I153" i="28"/>
  <c r="L153" i="28"/>
  <c r="H153" i="28"/>
  <c r="K153" i="28"/>
  <c r="D153" i="28"/>
  <c r="C284" i="19"/>
  <c r="B285" i="19" s="1"/>
  <c r="M153" i="28" l="1"/>
  <c r="N153" i="28" s="1"/>
  <c r="B154" i="28"/>
  <c r="C291" i="28"/>
  <c r="C285" i="19"/>
  <c r="B286" i="19" s="1"/>
  <c r="L154" i="28" l="1"/>
  <c r="H154" i="28"/>
  <c r="K154" i="28"/>
  <c r="D154" i="28"/>
  <c r="B155" i="28" s="1"/>
  <c r="J154" i="28"/>
  <c r="I154" i="28"/>
  <c r="C292" i="28"/>
  <c r="C286" i="19"/>
  <c r="B287" i="19" s="1"/>
  <c r="J155" i="28" l="1"/>
  <c r="I155" i="28"/>
  <c r="L155" i="28"/>
  <c r="H155" i="28"/>
  <c r="D155" i="28" s="1"/>
  <c r="K155" i="28"/>
  <c r="M154" i="28"/>
  <c r="N154" i="28" s="1"/>
  <c r="C293" i="28"/>
  <c r="C287" i="19"/>
  <c r="B288" i="19" s="1"/>
  <c r="B156" i="28" l="1"/>
  <c r="M155" i="28"/>
  <c r="N155" i="28" s="1"/>
  <c r="C294" i="28"/>
  <c r="C288" i="19"/>
  <c r="B289" i="19" s="1"/>
  <c r="C295" i="28" l="1"/>
  <c r="L156" i="28"/>
  <c r="H156" i="28"/>
  <c r="D156" i="28" s="1"/>
  <c r="K156" i="28"/>
  <c r="J156" i="28"/>
  <c r="I156" i="28"/>
  <c r="C289" i="19"/>
  <c r="B290" i="19" s="1"/>
  <c r="M156" i="28" l="1"/>
  <c r="N156" i="28" s="1"/>
  <c r="B157" i="28"/>
  <c r="C296" i="28"/>
  <c r="C290" i="19"/>
  <c r="B291" i="19" s="1"/>
  <c r="J157" i="28" l="1"/>
  <c r="I157" i="28"/>
  <c r="L157" i="28"/>
  <c r="H157" i="28"/>
  <c r="D157" i="28" s="1"/>
  <c r="K157" i="28"/>
  <c r="C297" i="28"/>
  <c r="C291" i="19"/>
  <c r="B292" i="19" s="1"/>
  <c r="M157" i="28" l="1"/>
  <c r="N157" i="28" s="1"/>
  <c r="B158" i="28"/>
  <c r="C298" i="28"/>
  <c r="C292" i="19"/>
  <c r="B293" i="19" s="1"/>
  <c r="C299" i="28" l="1"/>
  <c r="L158" i="28"/>
  <c r="H158" i="28"/>
  <c r="D158" i="28" s="1"/>
  <c r="K158" i="28"/>
  <c r="J158" i="28"/>
  <c r="I158" i="28"/>
  <c r="C293" i="19"/>
  <c r="B294" i="19" s="1"/>
  <c r="M158" i="28" l="1"/>
  <c r="N158" i="28" s="1"/>
  <c r="B159" i="28"/>
  <c r="C300" i="28"/>
  <c r="C294" i="19"/>
  <c r="B295" i="19" s="1"/>
  <c r="C301" i="28" l="1"/>
  <c r="J159" i="28"/>
  <c r="I159" i="28"/>
  <c r="L159" i="28"/>
  <c r="H159" i="28"/>
  <c r="K159" i="28"/>
  <c r="D159" i="28"/>
  <c r="C295" i="19"/>
  <c r="B296" i="19" s="1"/>
  <c r="M159" i="28" l="1"/>
  <c r="N159" i="28" s="1"/>
  <c r="C302" i="28"/>
  <c r="B160" i="28"/>
  <c r="C296" i="19"/>
  <c r="B297" i="19" s="1"/>
  <c r="C303" i="28" l="1"/>
  <c r="L160" i="28"/>
  <c r="H160" i="28"/>
  <c r="D160" i="28" s="1"/>
  <c r="K160" i="28"/>
  <c r="J160" i="28"/>
  <c r="I160" i="28"/>
  <c r="C297" i="19"/>
  <c r="B298" i="19" s="1"/>
  <c r="M160" i="28" l="1"/>
  <c r="N160" i="28" s="1"/>
  <c r="B161" i="28"/>
  <c r="C304" i="28"/>
  <c r="C298" i="19"/>
  <c r="B299" i="19" s="1"/>
  <c r="C305" i="28" l="1"/>
  <c r="J161" i="28"/>
  <c r="I161" i="28"/>
  <c r="L161" i="28"/>
  <c r="H161" i="28"/>
  <c r="K161" i="28"/>
  <c r="D161" i="28"/>
  <c r="C299" i="19"/>
  <c r="B300" i="19" s="1"/>
  <c r="M161" i="28" l="1"/>
  <c r="N161" i="28" s="1"/>
  <c r="C306" i="28"/>
  <c r="B162" i="28"/>
  <c r="C300" i="19"/>
  <c r="B301" i="19" s="1"/>
  <c r="C307" i="28" l="1"/>
  <c r="L162" i="28"/>
  <c r="H162" i="28"/>
  <c r="D162" i="28" s="1"/>
  <c r="K162" i="28"/>
  <c r="J162" i="28"/>
  <c r="I162" i="28"/>
  <c r="C301" i="19"/>
  <c r="B302" i="19" s="1"/>
  <c r="M162" i="28" l="1"/>
  <c r="N162" i="28" s="1"/>
  <c r="B163" i="28"/>
  <c r="C308" i="28"/>
  <c r="C302" i="19"/>
  <c r="B303" i="19" s="1"/>
  <c r="J163" i="28" l="1"/>
  <c r="I163" i="28"/>
  <c r="L163" i="28"/>
  <c r="H163" i="28"/>
  <c r="D163" i="28" s="1"/>
  <c r="K163" i="28"/>
  <c r="C309" i="28"/>
  <c r="C303" i="19"/>
  <c r="B304" i="19" s="1"/>
  <c r="M163" i="28" l="1"/>
  <c r="N163" i="28" s="1"/>
  <c r="B164" i="28"/>
  <c r="C310" i="28"/>
  <c r="C304" i="19"/>
  <c r="B305" i="19" s="1"/>
  <c r="C311" i="28" l="1"/>
  <c r="L164" i="28"/>
  <c r="H164" i="28"/>
  <c r="D164" i="28" s="1"/>
  <c r="K164" i="28"/>
  <c r="J164" i="28"/>
  <c r="I164" i="28"/>
  <c r="C305" i="19"/>
  <c r="B306" i="19" s="1"/>
  <c r="M164" i="28" l="1"/>
  <c r="N164" i="28" s="1"/>
  <c r="B165" i="28"/>
  <c r="C312" i="28"/>
  <c r="C306" i="19"/>
  <c r="B307" i="19" s="1"/>
  <c r="C313" i="28" l="1"/>
  <c r="J165" i="28"/>
  <c r="I165" i="28"/>
  <c r="L165" i="28"/>
  <c r="H165" i="28"/>
  <c r="K165" i="28"/>
  <c r="D165" i="28"/>
  <c r="C307" i="19"/>
  <c r="B308" i="19" s="1"/>
  <c r="M165" i="28" l="1"/>
  <c r="N165" i="28" s="1"/>
  <c r="C314" i="28"/>
  <c r="B166" i="28"/>
  <c r="C308" i="19"/>
  <c r="B309" i="19" s="1"/>
  <c r="C315" i="28" l="1"/>
  <c r="L166" i="28"/>
  <c r="H166" i="28"/>
  <c r="D166" i="28" s="1"/>
  <c r="K166" i="28"/>
  <c r="J166" i="28"/>
  <c r="I166" i="28"/>
  <c r="C309" i="19"/>
  <c r="B310" i="19" s="1"/>
  <c r="M166" i="28" l="1"/>
  <c r="N166" i="28" s="1"/>
  <c r="B167" i="28"/>
  <c r="C316" i="28"/>
  <c r="C310" i="19"/>
  <c r="B311" i="19" s="1"/>
  <c r="C317" i="28" l="1"/>
  <c r="J167" i="28"/>
  <c r="I167" i="28"/>
  <c r="L167" i="28"/>
  <c r="H167" i="28"/>
  <c r="K167" i="28"/>
  <c r="D167" i="28"/>
  <c r="C311" i="19"/>
  <c r="B312" i="19" s="1"/>
  <c r="M167" i="28" l="1"/>
  <c r="N167" i="28" s="1"/>
  <c r="C318" i="28"/>
  <c r="B168" i="28"/>
  <c r="C312" i="19"/>
  <c r="B313" i="19" s="1"/>
  <c r="C319" i="28" l="1"/>
  <c r="L168" i="28"/>
  <c r="H168" i="28"/>
  <c r="D168" i="28" s="1"/>
  <c r="K168" i="28"/>
  <c r="J168" i="28"/>
  <c r="I168" i="28"/>
  <c r="C313" i="19"/>
  <c r="B314" i="19" s="1"/>
  <c r="M168" i="28" l="1"/>
  <c r="N168" i="28" s="1"/>
  <c r="B169" i="28"/>
  <c r="C320" i="28"/>
  <c r="C314" i="19"/>
  <c r="B315" i="19" s="1"/>
  <c r="J169" i="28" l="1"/>
  <c r="I169" i="28"/>
  <c r="L169" i="28"/>
  <c r="H169" i="28"/>
  <c r="D169" i="28" s="1"/>
  <c r="K169" i="28"/>
  <c r="C321" i="28"/>
  <c r="C315" i="19"/>
  <c r="B316" i="19" s="1"/>
  <c r="M169" i="28" l="1"/>
  <c r="N169" i="28" s="1"/>
  <c r="B170" i="28"/>
  <c r="C322" i="28"/>
  <c r="C316" i="19"/>
  <c r="B317" i="19" s="1"/>
  <c r="C323" i="28" l="1"/>
  <c r="L170" i="28"/>
  <c r="H170" i="28"/>
  <c r="D170" i="28" s="1"/>
  <c r="K170" i="28"/>
  <c r="J170" i="28"/>
  <c r="I170" i="28"/>
  <c r="C317" i="19"/>
  <c r="B318" i="19" s="1"/>
  <c r="M170" i="28" l="1"/>
  <c r="N170" i="28" s="1"/>
  <c r="B171" i="28"/>
  <c r="C324" i="28"/>
  <c r="C318" i="19"/>
  <c r="B319" i="19" s="1"/>
  <c r="J171" i="28" l="1"/>
  <c r="I171" i="28"/>
  <c r="L171" i="28"/>
  <c r="H171" i="28"/>
  <c r="D171" i="28" s="1"/>
  <c r="K171" i="28"/>
  <c r="C325" i="28"/>
  <c r="C319" i="19"/>
  <c r="B320" i="19" s="1"/>
  <c r="M171" i="28" l="1"/>
  <c r="N171" i="28" s="1"/>
  <c r="B172" i="28"/>
  <c r="C326" i="28"/>
  <c r="C320" i="19"/>
  <c r="B321" i="19" s="1"/>
  <c r="C327" i="28" l="1"/>
  <c r="L172" i="28"/>
  <c r="H172" i="28"/>
  <c r="D172" i="28" s="1"/>
  <c r="K172" i="28"/>
  <c r="J172" i="28"/>
  <c r="I172" i="28"/>
  <c r="C321" i="19"/>
  <c r="B322" i="19" s="1"/>
  <c r="M172" i="28" l="1"/>
  <c r="N172" i="28" s="1"/>
  <c r="B173" i="28"/>
  <c r="C328" i="28"/>
  <c r="C322" i="19"/>
  <c r="B323" i="19" s="1"/>
  <c r="J173" i="28" l="1"/>
  <c r="I173" i="28"/>
  <c r="L173" i="28"/>
  <c r="H173" i="28"/>
  <c r="D173" i="28" s="1"/>
  <c r="K173" i="28"/>
  <c r="C329" i="28"/>
  <c r="C323" i="19"/>
  <c r="B324" i="19" s="1"/>
  <c r="M173" i="28" l="1"/>
  <c r="N173" i="28" s="1"/>
  <c r="B174" i="28"/>
  <c r="C330" i="28"/>
  <c r="C324" i="19"/>
  <c r="B325" i="19" s="1"/>
  <c r="C331" i="28" l="1"/>
  <c r="L174" i="28"/>
  <c r="H174" i="28"/>
  <c r="D174" i="28" s="1"/>
  <c r="K174" i="28"/>
  <c r="J174" i="28"/>
  <c r="I174" i="28"/>
  <c r="C325" i="19"/>
  <c r="B326" i="19" s="1"/>
  <c r="M174" i="28" l="1"/>
  <c r="N174" i="28" s="1"/>
  <c r="B175" i="28"/>
  <c r="C332" i="28"/>
  <c r="C326" i="19"/>
  <c r="B327" i="19" s="1"/>
  <c r="C333" i="28" l="1"/>
  <c r="J175" i="28"/>
  <c r="I175" i="28"/>
  <c r="L175" i="28"/>
  <c r="H175" i="28"/>
  <c r="K175" i="28"/>
  <c r="D175" i="28"/>
  <c r="C327" i="19"/>
  <c r="B328" i="19" s="1"/>
  <c r="M175" i="28" l="1"/>
  <c r="N175" i="28" s="1"/>
  <c r="C334" i="28"/>
  <c r="B176" i="28"/>
  <c r="C328" i="19"/>
  <c r="B329" i="19" s="1"/>
  <c r="C335" i="28" l="1"/>
  <c r="L176" i="28"/>
  <c r="H176" i="28"/>
  <c r="D176" i="28" s="1"/>
  <c r="K176" i="28"/>
  <c r="J176" i="28"/>
  <c r="I176" i="28"/>
  <c r="C329" i="19"/>
  <c r="B330" i="19" s="1"/>
  <c r="M176" i="28" l="1"/>
  <c r="N176" i="28" s="1"/>
  <c r="B177" i="28"/>
  <c r="C336" i="28"/>
  <c r="C330" i="19"/>
  <c r="B331" i="19" s="1"/>
  <c r="J177" i="28" l="1"/>
  <c r="I177" i="28"/>
  <c r="L177" i="28"/>
  <c r="H177" i="28"/>
  <c r="D177" i="28" s="1"/>
  <c r="K177" i="28"/>
  <c r="C337" i="28"/>
  <c r="C331" i="19"/>
  <c r="B332" i="19" s="1"/>
  <c r="M177" i="28" l="1"/>
  <c r="N177" i="28" s="1"/>
  <c r="B178" i="28"/>
  <c r="C338" i="28"/>
  <c r="C332" i="19"/>
  <c r="B333" i="19" s="1"/>
  <c r="L178" i="28" l="1"/>
  <c r="H178" i="28"/>
  <c r="K178" i="28"/>
  <c r="D178" i="28"/>
  <c r="B179" i="28" s="1"/>
  <c r="J178" i="28"/>
  <c r="I178" i="28"/>
  <c r="C339" i="28"/>
  <c r="C333" i="19"/>
  <c r="B334" i="19" s="1"/>
  <c r="J179" i="28" l="1"/>
  <c r="I179" i="28"/>
  <c r="L179" i="28"/>
  <c r="H179" i="28"/>
  <c r="D179" i="28" s="1"/>
  <c r="K179" i="28"/>
  <c r="M178" i="28"/>
  <c r="N178" i="28" s="1"/>
  <c r="C340" i="28"/>
  <c r="C334" i="19"/>
  <c r="B335" i="19" s="1"/>
  <c r="B180" i="28" l="1"/>
  <c r="M179" i="28"/>
  <c r="N179" i="28" s="1"/>
  <c r="C341" i="28"/>
  <c r="C335" i="19"/>
  <c r="B336" i="19" s="1"/>
  <c r="L180" i="28" l="1"/>
  <c r="H180" i="28"/>
  <c r="K180" i="28"/>
  <c r="D180" i="28"/>
  <c r="B181" i="28" s="1"/>
  <c r="J180" i="28"/>
  <c r="I180" i="28"/>
  <c r="C342" i="28"/>
  <c r="C336" i="19"/>
  <c r="B337" i="19" s="1"/>
  <c r="J181" i="28" l="1"/>
  <c r="I181" i="28"/>
  <c r="L181" i="28"/>
  <c r="H181" i="28"/>
  <c r="D181" i="28" s="1"/>
  <c r="K181" i="28"/>
  <c r="M180" i="28"/>
  <c r="N180" i="28" s="1"/>
  <c r="C343" i="28"/>
  <c r="C337" i="19"/>
  <c r="B338" i="19" s="1"/>
  <c r="M181" i="28" l="1"/>
  <c r="N181" i="28" s="1"/>
  <c r="B182" i="28"/>
  <c r="C344" i="28"/>
  <c r="C338" i="19"/>
  <c r="B339" i="19" s="1"/>
  <c r="L182" i="28" l="1"/>
  <c r="H182" i="28"/>
  <c r="K182" i="28"/>
  <c r="D182" i="28"/>
  <c r="B183" i="28" s="1"/>
  <c r="J182" i="28"/>
  <c r="I182" i="28"/>
  <c r="C345" i="28"/>
  <c r="C339" i="19"/>
  <c r="B340" i="19" s="1"/>
  <c r="J183" i="28" l="1"/>
  <c r="I183" i="28"/>
  <c r="L183" i="28"/>
  <c r="H183" i="28"/>
  <c r="D183" i="28" s="1"/>
  <c r="K183" i="28"/>
  <c r="M182" i="28"/>
  <c r="N182" i="28" s="1"/>
  <c r="C346" i="28"/>
  <c r="C340" i="19"/>
  <c r="B341" i="19" s="1"/>
  <c r="M183" i="28" l="1"/>
  <c r="N183" i="28" s="1"/>
  <c r="B184" i="28"/>
  <c r="C347" i="28"/>
  <c r="C341" i="19"/>
  <c r="B342" i="19" s="1"/>
  <c r="L184" i="28" l="1"/>
  <c r="H184" i="28"/>
  <c r="K184" i="28"/>
  <c r="D184" i="28"/>
  <c r="J184" i="28"/>
  <c r="I184" i="28"/>
  <c r="C348" i="28"/>
  <c r="C342" i="19"/>
  <c r="B343" i="19" s="1"/>
  <c r="M184" i="28" l="1"/>
  <c r="N184" i="28" s="1"/>
  <c r="B185" i="28"/>
  <c r="C349" i="28"/>
  <c r="C343" i="19"/>
  <c r="B344" i="19" s="1"/>
  <c r="J185" i="28" l="1"/>
  <c r="I185" i="28"/>
  <c r="L185" i="28"/>
  <c r="H185" i="28"/>
  <c r="D185" i="28" s="1"/>
  <c r="K185" i="28"/>
  <c r="C350" i="28"/>
  <c r="C344" i="19"/>
  <c r="B345" i="19"/>
  <c r="M185" i="28" l="1"/>
  <c r="N185" i="28" s="1"/>
  <c r="B186" i="28"/>
  <c r="C351" i="28"/>
  <c r="C345" i="19"/>
  <c r="B346" i="19" s="1"/>
  <c r="L186" i="28" l="1"/>
  <c r="H186" i="28"/>
  <c r="K186" i="28"/>
  <c r="D186" i="28"/>
  <c r="B187" i="28" s="1"/>
  <c r="J186" i="28"/>
  <c r="I186" i="28"/>
  <c r="C352" i="28"/>
  <c r="C346" i="19"/>
  <c r="B347" i="19" s="1"/>
  <c r="J187" i="28" l="1"/>
  <c r="I187" i="28"/>
  <c r="L187" i="28"/>
  <c r="H187" i="28"/>
  <c r="D187" i="28" s="1"/>
  <c r="K187" i="28"/>
  <c r="M186" i="28"/>
  <c r="N186" i="28" s="1"/>
  <c r="C353" i="28"/>
  <c r="C347" i="19"/>
  <c r="B348" i="19" s="1"/>
  <c r="B188" i="28" l="1"/>
  <c r="M187" i="28"/>
  <c r="N187" i="28" s="1"/>
  <c r="C354" i="28"/>
  <c r="C348" i="19"/>
  <c r="B349" i="19" s="1"/>
  <c r="L188" i="28" l="1"/>
  <c r="H188" i="28"/>
  <c r="K188" i="28"/>
  <c r="D188" i="28"/>
  <c r="B189" i="28" s="1"/>
  <c r="J188" i="28"/>
  <c r="I188" i="28"/>
  <c r="C355" i="28"/>
  <c r="C349" i="19"/>
  <c r="B350" i="19" s="1"/>
  <c r="J189" i="28" l="1"/>
  <c r="I189" i="28"/>
  <c r="L189" i="28"/>
  <c r="H189" i="28"/>
  <c r="D189" i="28" s="1"/>
  <c r="K189" i="28"/>
  <c r="M188" i="28"/>
  <c r="N188" i="28" s="1"/>
  <c r="C356" i="28"/>
  <c r="C350" i="19"/>
  <c r="B351" i="19" s="1"/>
  <c r="B190" i="28" l="1"/>
  <c r="M189" i="28"/>
  <c r="N189" i="28" s="1"/>
  <c r="C357" i="28"/>
  <c r="C351" i="19"/>
  <c r="B352" i="19" s="1"/>
  <c r="L190" i="28" l="1"/>
  <c r="H190" i="28"/>
  <c r="K190" i="28"/>
  <c r="D190" i="28"/>
  <c r="B191" i="28" s="1"/>
  <c r="J190" i="28"/>
  <c r="I190" i="28"/>
  <c r="C358" i="28"/>
  <c r="C352" i="19"/>
  <c r="B353" i="19" s="1"/>
  <c r="J191" i="28" l="1"/>
  <c r="I191" i="28"/>
  <c r="L191" i="28"/>
  <c r="H191" i="28"/>
  <c r="D191" i="28" s="1"/>
  <c r="K191" i="28"/>
  <c r="M190" i="28"/>
  <c r="N190" i="28" s="1"/>
  <c r="C359" i="28"/>
  <c r="C353" i="19"/>
  <c r="B354" i="19" s="1"/>
  <c r="B192" i="28" l="1"/>
  <c r="M191" i="28"/>
  <c r="N191" i="28" s="1"/>
  <c r="C360" i="28"/>
  <c r="C354" i="19"/>
  <c r="B355" i="19" s="1"/>
  <c r="L192" i="28" l="1"/>
  <c r="H192" i="28"/>
  <c r="K192" i="28"/>
  <c r="D192" i="28"/>
  <c r="B193" i="28" s="1"/>
  <c r="J192" i="28"/>
  <c r="I192" i="28"/>
  <c r="C361" i="28"/>
  <c r="C355" i="19"/>
  <c r="B356" i="19" s="1"/>
  <c r="J193" i="28" l="1"/>
  <c r="I193" i="28"/>
  <c r="L193" i="28"/>
  <c r="H193" i="28"/>
  <c r="D193" i="28" s="1"/>
  <c r="K193" i="28"/>
  <c r="M192" i="28"/>
  <c r="N192" i="28" s="1"/>
  <c r="C362" i="28"/>
  <c r="C356" i="19"/>
  <c r="B357" i="19" s="1"/>
  <c r="B194" i="28" l="1"/>
  <c r="M193" i="28"/>
  <c r="N193" i="28" s="1"/>
  <c r="C363" i="28"/>
  <c r="C357" i="19"/>
  <c r="B358" i="19" s="1"/>
  <c r="C364" i="28" l="1"/>
  <c r="L194" i="28"/>
  <c r="H194" i="28"/>
  <c r="D194" i="28" s="1"/>
  <c r="K194" i="28"/>
  <c r="J194" i="28"/>
  <c r="I194" i="28"/>
  <c r="C358" i="19"/>
  <c r="B359" i="19" s="1"/>
  <c r="M194" i="28" l="1"/>
  <c r="N194" i="28" s="1"/>
  <c r="B195" i="28"/>
  <c r="C365" i="28"/>
  <c r="C359" i="19"/>
  <c r="B360" i="19" s="1"/>
  <c r="J195" i="28" l="1"/>
  <c r="I195" i="28"/>
  <c r="L195" i="28"/>
  <c r="H195" i="28"/>
  <c r="D195" i="28" s="1"/>
  <c r="K195" i="28"/>
  <c r="C366" i="28"/>
  <c r="C360" i="19"/>
  <c r="B361" i="19" s="1"/>
  <c r="M195" i="28" l="1"/>
  <c r="N195" i="28" s="1"/>
  <c r="B196" i="28"/>
  <c r="C367" i="28"/>
  <c r="C361" i="19"/>
  <c r="B362" i="19" s="1"/>
  <c r="C368" i="28" l="1"/>
  <c r="L196" i="28"/>
  <c r="H196" i="28"/>
  <c r="D196" i="28" s="1"/>
  <c r="K196" i="28"/>
  <c r="J196" i="28"/>
  <c r="I196" i="28"/>
  <c r="C362" i="19"/>
  <c r="B363" i="19" s="1"/>
  <c r="M196" i="28" l="1"/>
  <c r="N196" i="28" s="1"/>
  <c r="B197" i="28"/>
  <c r="C369" i="28"/>
  <c r="C363" i="19"/>
  <c r="B364" i="19" s="1"/>
  <c r="J197" i="28" l="1"/>
  <c r="I197" i="28"/>
  <c r="L197" i="28"/>
  <c r="H197" i="28"/>
  <c r="D197" i="28" s="1"/>
  <c r="K197" i="28"/>
  <c r="C370" i="28"/>
  <c r="C364" i="19"/>
  <c r="B365" i="19" s="1"/>
  <c r="M197" i="28" l="1"/>
  <c r="N197" i="28" s="1"/>
  <c r="B198" i="28"/>
  <c r="C371" i="28"/>
  <c r="C365" i="19"/>
  <c r="B366" i="19" s="1"/>
  <c r="L198" i="28" l="1"/>
  <c r="H198" i="28"/>
  <c r="K198" i="28"/>
  <c r="D198" i="28"/>
  <c r="J198" i="28"/>
  <c r="I198" i="28"/>
  <c r="C372" i="28"/>
  <c r="C366" i="19"/>
  <c r="B367" i="19" s="1"/>
  <c r="M198" i="28" l="1"/>
  <c r="N198" i="28" s="1"/>
  <c r="B199" i="28"/>
  <c r="C373" i="28"/>
  <c r="C367" i="19"/>
  <c r="B368" i="19" s="1"/>
  <c r="C374" i="28" l="1"/>
  <c r="J199" i="28"/>
  <c r="I199" i="28"/>
  <c r="L199" i="28"/>
  <c r="H199" i="28"/>
  <c r="K199" i="28"/>
  <c r="D199" i="28"/>
  <c r="C368" i="19"/>
  <c r="B369" i="19" s="1"/>
  <c r="M199" i="28" l="1"/>
  <c r="N199" i="28" s="1"/>
  <c r="B200" i="28"/>
  <c r="C375" i="28"/>
  <c r="C369" i="19"/>
  <c r="B370" i="19" s="1"/>
  <c r="L200" i="28" l="1"/>
  <c r="H200" i="28"/>
  <c r="K200" i="28"/>
  <c r="D200" i="28"/>
  <c r="J200" i="28"/>
  <c r="I200" i="28"/>
  <c r="C376" i="28"/>
  <c r="C370" i="19"/>
  <c r="B371" i="19" s="1"/>
  <c r="M200" i="28" l="1"/>
  <c r="N200" i="28" s="1"/>
  <c r="B201" i="28"/>
  <c r="C377" i="28"/>
  <c r="C371" i="19"/>
  <c r="B372" i="19" s="1"/>
  <c r="J201" i="28" l="1"/>
  <c r="I201" i="28"/>
  <c r="L201" i="28"/>
  <c r="H201" i="28"/>
  <c r="D201" i="28" s="1"/>
  <c r="K201" i="28"/>
  <c r="C378" i="28"/>
  <c r="C372" i="19"/>
  <c r="B373" i="19" s="1"/>
  <c r="M201" i="28" l="1"/>
  <c r="N201" i="28" s="1"/>
  <c r="B202" i="28"/>
  <c r="C379" i="28"/>
  <c r="C373" i="19"/>
  <c r="B374" i="19" s="1"/>
  <c r="L202" i="28" l="1"/>
  <c r="H202" i="28"/>
  <c r="D202" i="28" s="1"/>
  <c r="K202" i="28"/>
  <c r="J202" i="28"/>
  <c r="I202" i="28"/>
  <c r="C380" i="28"/>
  <c r="C374" i="19"/>
  <c r="B375" i="19" s="1"/>
  <c r="M202" i="28" l="1"/>
  <c r="N202" i="28" s="1"/>
  <c r="B203" i="28"/>
  <c r="C381" i="28"/>
  <c r="C375" i="19"/>
  <c r="B376" i="19" s="1"/>
  <c r="J203" i="28" l="1"/>
  <c r="I203" i="28"/>
  <c r="L203" i="28"/>
  <c r="H203" i="28"/>
  <c r="D203" i="28" s="1"/>
  <c r="K203" i="28"/>
  <c r="C382" i="28"/>
  <c r="C376" i="19"/>
  <c r="B377" i="19" s="1"/>
  <c r="M203" i="28" l="1"/>
  <c r="N203" i="28" s="1"/>
  <c r="B204" i="28"/>
  <c r="C383" i="28"/>
  <c r="C377" i="19"/>
  <c r="B378" i="19" s="1"/>
  <c r="L204" i="28" l="1"/>
  <c r="H204" i="28"/>
  <c r="K204" i="28"/>
  <c r="D204" i="28"/>
  <c r="J204" i="28"/>
  <c r="I204" i="28"/>
  <c r="C384" i="28"/>
  <c r="C378" i="19"/>
  <c r="B379" i="19" s="1"/>
  <c r="C385" i="28" l="1"/>
  <c r="M204" i="28"/>
  <c r="N204" i="28" s="1"/>
  <c r="B205" i="28"/>
  <c r="C379" i="19"/>
  <c r="B380" i="19" s="1"/>
  <c r="C386" i="28" l="1"/>
  <c r="J205" i="28"/>
  <c r="I205" i="28"/>
  <c r="L205" i="28"/>
  <c r="H205" i="28"/>
  <c r="K205" i="28"/>
  <c r="D205" i="28"/>
  <c r="C380" i="19"/>
  <c r="B381" i="19" s="1"/>
  <c r="M205" i="28" l="1"/>
  <c r="N205" i="28" s="1"/>
  <c r="B206" i="28"/>
  <c r="C387" i="28"/>
  <c r="C381" i="19"/>
  <c r="B382" i="19" s="1"/>
  <c r="L206" i="28" l="1"/>
  <c r="H206" i="28"/>
  <c r="K206" i="28"/>
  <c r="D206" i="28"/>
  <c r="J206" i="28"/>
  <c r="I206" i="28"/>
  <c r="C388" i="28"/>
  <c r="C382" i="19"/>
  <c r="B383" i="19" s="1"/>
  <c r="M206" i="28" l="1"/>
  <c r="N206" i="28" s="1"/>
  <c r="B207" i="28"/>
  <c r="C389" i="28"/>
  <c r="C383" i="19"/>
  <c r="B384" i="19" s="1"/>
  <c r="J207" i="28" l="1"/>
  <c r="I207" i="28"/>
  <c r="L207" i="28"/>
  <c r="H207" i="28"/>
  <c r="D207" i="28" s="1"/>
  <c r="K207" i="28"/>
  <c r="C390" i="28"/>
  <c r="C384" i="19"/>
  <c r="B385" i="19" s="1"/>
  <c r="M207" i="28" l="1"/>
  <c r="N207" i="28" s="1"/>
  <c r="B208" i="28"/>
  <c r="C391" i="28"/>
  <c r="C385" i="19"/>
  <c r="B386" i="19" s="1"/>
  <c r="L208" i="28" l="1"/>
  <c r="H208" i="28"/>
  <c r="K208" i="28"/>
  <c r="D208" i="28"/>
  <c r="B209" i="28" s="1"/>
  <c r="J208" i="28"/>
  <c r="I208" i="28"/>
  <c r="C392" i="28"/>
  <c r="C386" i="19"/>
  <c r="B387" i="19" s="1"/>
  <c r="J209" i="28" l="1"/>
  <c r="I209" i="28"/>
  <c r="L209" i="28"/>
  <c r="H209" i="28"/>
  <c r="D209" i="28" s="1"/>
  <c r="K209" i="28"/>
  <c r="C393" i="28"/>
  <c r="M208" i="28"/>
  <c r="N208" i="28" s="1"/>
  <c r="C387" i="19"/>
  <c r="B388" i="19" s="1"/>
  <c r="M209" i="28" l="1"/>
  <c r="N209" i="28" s="1"/>
  <c r="B210" i="28"/>
  <c r="C394" i="28"/>
  <c r="C388" i="19"/>
  <c r="B389" i="19" s="1"/>
  <c r="C395" i="28" l="1"/>
  <c r="L210" i="28"/>
  <c r="H210" i="28"/>
  <c r="D210" i="28" s="1"/>
  <c r="K210" i="28"/>
  <c r="J210" i="28"/>
  <c r="I210" i="28"/>
  <c r="C389" i="19"/>
  <c r="B390" i="19" s="1"/>
  <c r="M210" i="28" l="1"/>
  <c r="N210" i="28" s="1"/>
  <c r="B211" i="28"/>
  <c r="C396" i="28"/>
  <c r="C390" i="19"/>
  <c r="B391" i="19" s="1"/>
  <c r="C397" i="28" l="1"/>
  <c r="J211" i="28"/>
  <c r="I211" i="28"/>
  <c r="L211" i="28"/>
  <c r="H211" i="28"/>
  <c r="K211" i="28"/>
  <c r="D211" i="28"/>
  <c r="C391" i="19"/>
  <c r="B392" i="19" s="1"/>
  <c r="M211" i="28" l="1"/>
  <c r="N211" i="28" s="1"/>
  <c r="C398" i="28"/>
  <c r="B212" i="28"/>
  <c r="C392" i="19"/>
  <c r="B393" i="19" s="1"/>
  <c r="C399" i="28" l="1"/>
  <c r="L212" i="28"/>
  <c r="H212" i="28"/>
  <c r="D212" i="28" s="1"/>
  <c r="K212" i="28"/>
  <c r="J212" i="28"/>
  <c r="I212" i="28"/>
  <c r="C393" i="19"/>
  <c r="B394" i="19" s="1"/>
  <c r="M212" i="28" l="1"/>
  <c r="N212" i="28" s="1"/>
  <c r="B213" i="28"/>
  <c r="C400" i="28"/>
  <c r="C394" i="19"/>
  <c r="B395" i="19" s="1"/>
  <c r="J213" i="28" l="1"/>
  <c r="I213" i="28"/>
  <c r="L213" i="28"/>
  <c r="H213" i="28"/>
  <c r="D213" i="28" s="1"/>
  <c r="K213" i="28"/>
  <c r="C401" i="28"/>
  <c r="C395" i="19"/>
  <c r="B396" i="19" s="1"/>
  <c r="M213" i="28" l="1"/>
  <c r="N213" i="28" s="1"/>
  <c r="B214" i="28"/>
  <c r="C402" i="28"/>
  <c r="C396" i="19"/>
  <c r="B397" i="19" s="1"/>
  <c r="C403" i="28" l="1"/>
  <c r="L214" i="28"/>
  <c r="H214" i="28"/>
  <c r="D214" i="28" s="1"/>
  <c r="K214" i="28"/>
  <c r="J214" i="28"/>
  <c r="I214" i="28"/>
  <c r="C397" i="19"/>
  <c r="B398" i="19" s="1"/>
  <c r="M214" i="28" l="1"/>
  <c r="N214" i="28" s="1"/>
  <c r="B215" i="28"/>
  <c r="C404" i="28"/>
  <c r="C398" i="19"/>
  <c r="B399" i="19" s="1"/>
  <c r="C405" i="28" l="1"/>
  <c r="L215" i="28"/>
  <c r="H215" i="28"/>
  <c r="D215" i="28" s="1"/>
  <c r="K215" i="28"/>
  <c r="J215" i="28"/>
  <c r="I215" i="28"/>
  <c r="C399" i="19"/>
  <c r="B400" i="19" s="1"/>
  <c r="M215" i="28" l="1"/>
  <c r="N215" i="28" s="1"/>
  <c r="B216" i="28"/>
  <c r="C406" i="28"/>
  <c r="C400" i="19"/>
  <c r="B401" i="19" s="1"/>
  <c r="J216" i="28" l="1"/>
  <c r="L216" i="28"/>
  <c r="K216" i="28"/>
  <c r="I216" i="28"/>
  <c r="H216" i="28"/>
  <c r="D216" i="28" s="1"/>
  <c r="C401" i="19"/>
  <c r="B402" i="19" s="1"/>
  <c r="M216" i="28" l="1"/>
  <c r="N216" i="28" s="1"/>
  <c r="B217" i="28"/>
  <c r="C402" i="19"/>
  <c r="B403" i="19" s="1"/>
  <c r="L217" i="28" l="1"/>
  <c r="H217" i="28"/>
  <c r="I217" i="28"/>
  <c r="D217" i="28"/>
  <c r="K217" i="28"/>
  <c r="J217" i="28"/>
  <c r="C403" i="19"/>
  <c r="B404" i="19" s="1"/>
  <c r="C404" i="19" s="1"/>
  <c r="M217" i="28" l="1"/>
  <c r="N217" i="28" s="1"/>
  <c r="B218" i="28"/>
  <c r="J218" i="28" l="1"/>
  <c r="I218" i="28"/>
  <c r="L218" i="28"/>
  <c r="K218" i="28"/>
  <c r="H218" i="28"/>
  <c r="D218" i="28" s="1"/>
  <c r="M218" i="28" l="1"/>
  <c r="N218" i="28" s="1"/>
  <c r="B219" i="28"/>
  <c r="L219" i="28" l="1"/>
  <c r="H219" i="28"/>
  <c r="J219" i="28"/>
  <c r="D219" i="28"/>
  <c r="K219" i="28"/>
  <c r="I219" i="28"/>
  <c r="M219" i="28" l="1"/>
  <c r="N219" i="28" s="1"/>
  <c r="B220" i="28"/>
  <c r="K220" i="28" l="1"/>
  <c r="J220" i="28"/>
  <c r="I220" i="28"/>
  <c r="H220" i="28"/>
  <c r="D220" i="28" s="1"/>
  <c r="L220" i="28"/>
  <c r="M220" i="28" l="1"/>
  <c r="N220" i="28" s="1"/>
  <c r="B221" i="28"/>
  <c r="I221" i="28" l="1"/>
  <c r="L221" i="28"/>
  <c r="H221" i="28"/>
  <c r="D221" i="28" s="1"/>
  <c r="K221" i="28"/>
  <c r="J221" i="28"/>
  <c r="M221" i="28" l="1"/>
  <c r="N221" i="28" s="1"/>
  <c r="B222" i="28"/>
  <c r="K222" i="28" l="1"/>
  <c r="J222" i="28"/>
  <c r="I222" i="28"/>
  <c r="L222" i="28"/>
  <c r="H222" i="28"/>
  <c r="D222" i="28" s="1"/>
  <c r="M222" i="28" l="1"/>
  <c r="N222" i="28" s="1"/>
  <c r="B223" i="28"/>
  <c r="I223" i="28" l="1"/>
  <c r="L223" i="28"/>
  <c r="H223" i="28"/>
  <c r="D223" i="28" s="1"/>
  <c r="K223" i="28"/>
  <c r="J223" i="28"/>
  <c r="M223" i="28" l="1"/>
  <c r="N223" i="28" s="1"/>
  <c r="B224" i="28"/>
  <c r="K224" i="28" l="1"/>
  <c r="J224" i="28"/>
  <c r="I224" i="28"/>
  <c r="L224" i="28"/>
  <c r="H224" i="28"/>
  <c r="D224" i="28" s="1"/>
  <c r="M224" i="28" l="1"/>
  <c r="N224" i="28" s="1"/>
  <c r="B225" i="28"/>
  <c r="I225" i="28" l="1"/>
  <c r="L225" i="28"/>
  <c r="H225" i="28"/>
  <c r="D225" i="28" s="1"/>
  <c r="K225" i="28"/>
  <c r="J225" i="28"/>
  <c r="M225" i="28" l="1"/>
  <c r="N225" i="28" s="1"/>
  <c r="B226" i="28"/>
  <c r="K226" i="28" l="1"/>
  <c r="J226" i="28"/>
  <c r="I226" i="28"/>
  <c r="L226" i="28"/>
  <c r="H226" i="28"/>
  <c r="D226" i="28" s="1"/>
  <c r="M226" i="28" l="1"/>
  <c r="N226" i="28" s="1"/>
  <c r="B227" i="28"/>
  <c r="I227" i="28" l="1"/>
  <c r="L227" i="28"/>
  <c r="H227" i="28"/>
  <c r="D227" i="28"/>
  <c r="K227" i="28"/>
  <c r="J227" i="28"/>
  <c r="M227" i="28" l="1"/>
  <c r="N227" i="28" s="1"/>
  <c r="B228" i="28"/>
  <c r="K228" i="28" l="1"/>
  <c r="J228" i="28"/>
  <c r="I228" i="28"/>
  <c r="H228" i="28"/>
  <c r="D228" i="28" s="1"/>
  <c r="L228" i="28"/>
  <c r="M228" i="28" l="1"/>
  <c r="N228" i="28" s="1"/>
  <c r="B229" i="28"/>
  <c r="I229" i="28" l="1"/>
  <c r="L229" i="28"/>
  <c r="H229" i="28"/>
  <c r="D229" i="28" s="1"/>
  <c r="K229" i="28"/>
  <c r="J229" i="28"/>
  <c r="M229" i="28" l="1"/>
  <c r="N229" i="28" s="1"/>
  <c r="B230" i="28"/>
  <c r="K230" i="28" l="1"/>
  <c r="D230" i="28"/>
  <c r="J230" i="28"/>
  <c r="I230" i="28"/>
  <c r="H230" i="28"/>
  <c r="L230" i="28"/>
  <c r="B231" i="28"/>
  <c r="I231" i="28" l="1"/>
  <c r="L231" i="28"/>
  <c r="H231" i="28"/>
  <c r="D231" i="28"/>
  <c r="B232" i="28" s="1"/>
  <c r="K231" i="28"/>
  <c r="J231" i="28"/>
  <c r="M230" i="28"/>
  <c r="N230" i="28" s="1"/>
  <c r="K232" i="28" l="1"/>
  <c r="J232" i="28"/>
  <c r="L232" i="28"/>
  <c r="I232" i="28"/>
  <c r="H232" i="28"/>
  <c r="D232" i="28" s="1"/>
  <c r="M231" i="28"/>
  <c r="N231" i="28" s="1"/>
  <c r="M232" i="28" l="1"/>
  <c r="N232" i="28" s="1"/>
  <c r="B233" i="28"/>
  <c r="I233" i="28" l="1"/>
  <c r="L233" i="28"/>
  <c r="H233" i="28"/>
  <c r="D233" i="28" s="1"/>
  <c r="K233" i="28"/>
  <c r="J233" i="28"/>
  <c r="M233" i="28" l="1"/>
  <c r="N233" i="28" s="1"/>
  <c r="B234" i="28"/>
  <c r="K234" i="28" l="1"/>
  <c r="D234" i="28"/>
  <c r="B235" i="28" s="1"/>
  <c r="J234" i="28"/>
  <c r="I234" i="28"/>
  <c r="H234" i="28"/>
  <c r="L234" i="28"/>
  <c r="I235" i="28" l="1"/>
  <c r="L235" i="28"/>
  <c r="H235" i="28"/>
  <c r="D235" i="28"/>
  <c r="B236" i="28" s="1"/>
  <c r="K235" i="28"/>
  <c r="J235" i="28"/>
  <c r="M234" i="28"/>
  <c r="N234" i="28" s="1"/>
  <c r="K236" i="28" l="1"/>
  <c r="J236" i="28"/>
  <c r="L236" i="28"/>
  <c r="I236" i="28"/>
  <c r="H236" i="28"/>
  <c r="D236" i="28" s="1"/>
  <c r="M235" i="28"/>
  <c r="N235" i="28" s="1"/>
  <c r="M236" i="28" l="1"/>
  <c r="N236" i="28" s="1"/>
  <c r="B237" i="28"/>
  <c r="I237" i="28" l="1"/>
  <c r="L237" i="28"/>
  <c r="H237" i="28"/>
  <c r="K237" i="28"/>
  <c r="J237" i="28"/>
  <c r="D237" i="28"/>
  <c r="B238" i="28" s="1"/>
  <c r="K238" i="28" l="1"/>
  <c r="J238" i="28"/>
  <c r="I238" i="28"/>
  <c r="H238" i="28"/>
  <c r="D238" i="28" s="1"/>
  <c r="L238" i="28"/>
  <c r="M237" i="28"/>
  <c r="N237" i="28" s="1"/>
  <c r="M238" i="28" l="1"/>
  <c r="N238" i="28" s="1"/>
  <c r="B239" i="28"/>
  <c r="I239" i="28" l="1"/>
  <c r="L239" i="28"/>
  <c r="H239" i="28"/>
  <c r="D239" i="28"/>
  <c r="K239" i="28"/>
  <c r="J239" i="28"/>
  <c r="M239" i="28" l="1"/>
  <c r="N239" i="28" s="1"/>
  <c r="B240" i="28"/>
  <c r="K240" i="28" l="1"/>
  <c r="J240" i="28"/>
  <c r="L240" i="28"/>
  <c r="I240" i="28"/>
  <c r="H240" i="28"/>
  <c r="D240" i="28" s="1"/>
  <c r="M240" i="28" l="1"/>
  <c r="N240" i="28" s="1"/>
  <c r="B241" i="28"/>
  <c r="I241" i="28" l="1"/>
  <c r="L241" i="28"/>
  <c r="H241" i="28"/>
  <c r="D241" i="28" s="1"/>
  <c r="K241" i="28"/>
  <c r="J241" i="28"/>
  <c r="M241" i="28" l="1"/>
  <c r="N241" i="28" s="1"/>
  <c r="B242" i="28"/>
  <c r="K242" i="28" l="1"/>
  <c r="J242" i="28"/>
  <c r="I242" i="28"/>
  <c r="H242" i="28"/>
  <c r="D242" i="28" s="1"/>
  <c r="L242" i="28"/>
  <c r="M242" i="28" l="1"/>
  <c r="N242" i="28" s="1"/>
  <c r="B243" i="28"/>
  <c r="I243" i="28" l="1"/>
  <c r="L243" i="28"/>
  <c r="H243" i="28"/>
  <c r="D243" i="28"/>
  <c r="K243" i="28"/>
  <c r="J243" i="28"/>
  <c r="M243" i="28" l="1"/>
  <c r="N243" i="28" s="1"/>
  <c r="B244" i="28"/>
  <c r="K244" i="28" l="1"/>
  <c r="J244" i="28"/>
  <c r="L244" i="28"/>
  <c r="I244" i="28"/>
  <c r="H244" i="28"/>
  <c r="D244" i="28" s="1"/>
  <c r="M244" i="28" l="1"/>
  <c r="N244" i="28" s="1"/>
  <c r="B245" i="28"/>
  <c r="I245" i="28" l="1"/>
  <c r="L245" i="28"/>
  <c r="H245" i="28"/>
  <c r="D245" i="28" s="1"/>
  <c r="K245" i="28"/>
  <c r="J245" i="28"/>
  <c r="M245" i="28" l="1"/>
  <c r="N245" i="28" s="1"/>
  <c r="B246" i="28"/>
  <c r="K246" i="28" l="1"/>
  <c r="D246" i="28"/>
  <c r="B247" i="28" s="1"/>
  <c r="J246" i="28"/>
  <c r="I246" i="28"/>
  <c r="H246" i="28"/>
  <c r="L246" i="28"/>
  <c r="I247" i="28" l="1"/>
  <c r="L247" i="28"/>
  <c r="H247" i="28"/>
  <c r="D247" i="28" s="1"/>
  <c r="K247" i="28"/>
  <c r="J247" i="28"/>
  <c r="M246" i="28"/>
  <c r="N246" i="28" s="1"/>
  <c r="B248" i="28" l="1"/>
  <c r="M247" i="28"/>
  <c r="N247" i="28" s="1"/>
  <c r="K248" i="28" l="1"/>
  <c r="J248" i="28"/>
  <c r="L248" i="28"/>
  <c r="I248" i="28"/>
  <c r="H248" i="28"/>
  <c r="D248" i="28" s="1"/>
  <c r="M248" i="28" l="1"/>
  <c r="N248" i="28" s="1"/>
  <c r="B249" i="28"/>
  <c r="I249" i="28" l="1"/>
  <c r="L249" i="28"/>
  <c r="H249" i="28"/>
  <c r="D249" i="28" s="1"/>
  <c r="K249" i="28"/>
  <c r="J249" i="28"/>
  <c r="M249" i="28" l="1"/>
  <c r="N249" i="28" s="1"/>
  <c r="B250" i="28"/>
  <c r="K250" i="28" l="1"/>
  <c r="J250" i="28"/>
  <c r="I250" i="28"/>
  <c r="H250" i="28"/>
  <c r="D250" i="28" s="1"/>
  <c r="L250" i="28"/>
  <c r="M250" i="28" l="1"/>
  <c r="N250" i="28" s="1"/>
  <c r="B251" i="28"/>
  <c r="I251" i="28" l="1"/>
  <c r="L251" i="28"/>
  <c r="H251" i="28"/>
  <c r="D251" i="28"/>
  <c r="K251" i="28"/>
  <c r="J251" i="28"/>
  <c r="M251" i="28" l="1"/>
  <c r="N251" i="28" s="1"/>
  <c r="B252" i="28"/>
  <c r="K252" i="28" l="1"/>
  <c r="J252" i="28"/>
  <c r="L252" i="28"/>
  <c r="I252" i="28"/>
  <c r="H252" i="28"/>
  <c r="D252" i="28" s="1"/>
  <c r="M252" i="28" l="1"/>
  <c r="N252" i="28" s="1"/>
  <c r="B253" i="28"/>
  <c r="I253" i="28" l="1"/>
  <c r="L253" i="28"/>
  <c r="H253" i="28"/>
  <c r="D253" i="28" s="1"/>
  <c r="K253" i="28"/>
  <c r="J253" i="28"/>
  <c r="M253" i="28" l="1"/>
  <c r="N253" i="28" s="1"/>
  <c r="B254" i="28"/>
  <c r="K254" i="28" l="1"/>
  <c r="J254" i="28"/>
  <c r="I254" i="28"/>
  <c r="H254" i="28"/>
  <c r="D254" i="28" s="1"/>
  <c r="L254" i="28"/>
  <c r="M254" i="28" l="1"/>
  <c r="N254" i="28" s="1"/>
  <c r="B255" i="28"/>
  <c r="I255" i="28" l="1"/>
  <c r="L255" i="28"/>
  <c r="H255" i="28"/>
  <c r="D255" i="28"/>
  <c r="K255" i="28"/>
  <c r="J255" i="28"/>
  <c r="M255" i="28" l="1"/>
  <c r="N255" i="28" s="1"/>
  <c r="B256" i="28"/>
  <c r="K256" i="28" l="1"/>
  <c r="J256" i="28"/>
  <c r="L256" i="28"/>
  <c r="I256" i="28"/>
  <c r="H256" i="28"/>
  <c r="D256" i="28" s="1"/>
  <c r="M256" i="28" l="1"/>
  <c r="N256" i="28" s="1"/>
  <c r="B257" i="28"/>
  <c r="I257" i="28" l="1"/>
  <c r="L257" i="28"/>
  <c r="H257" i="28"/>
  <c r="D257" i="28" s="1"/>
  <c r="K257" i="28"/>
  <c r="J257" i="28"/>
  <c r="M257" i="28" l="1"/>
  <c r="N257" i="28" s="1"/>
  <c r="B258" i="28"/>
  <c r="K258" i="28" l="1"/>
  <c r="J258" i="28"/>
  <c r="I258" i="28"/>
  <c r="H258" i="28"/>
  <c r="D258" i="28" s="1"/>
  <c r="L258" i="28"/>
  <c r="M258" i="28" l="1"/>
  <c r="N258" i="28" s="1"/>
  <c r="B259" i="28"/>
  <c r="I259" i="28" l="1"/>
  <c r="L259" i="28"/>
  <c r="H259" i="28"/>
  <c r="D259" i="28"/>
  <c r="B260" i="28" s="1"/>
  <c r="K259" i="28"/>
  <c r="J259" i="28"/>
  <c r="K260" i="28" l="1"/>
  <c r="J260" i="28"/>
  <c r="L260" i="28"/>
  <c r="I260" i="28"/>
  <c r="H260" i="28"/>
  <c r="D260" i="28" s="1"/>
  <c r="M259" i="28"/>
  <c r="N259" i="28" s="1"/>
  <c r="M260" i="28" l="1"/>
  <c r="N260" i="28" s="1"/>
  <c r="B261" i="28"/>
  <c r="I261" i="28" l="1"/>
  <c r="L261" i="28"/>
  <c r="H261" i="28"/>
  <c r="D261" i="28" s="1"/>
  <c r="K261" i="28"/>
  <c r="J261" i="28"/>
  <c r="M261" i="28" l="1"/>
  <c r="N261" i="28" s="1"/>
  <c r="B262" i="28"/>
  <c r="K262" i="28" l="1"/>
  <c r="D262" i="28"/>
  <c r="B263" i="28" s="1"/>
  <c r="J262" i="28"/>
  <c r="I262" i="28"/>
  <c r="H262" i="28"/>
  <c r="L262" i="28"/>
  <c r="I263" i="28" l="1"/>
  <c r="L263" i="28"/>
  <c r="H263" i="28"/>
  <c r="D263" i="28"/>
  <c r="B264" i="28" s="1"/>
  <c r="K263" i="28"/>
  <c r="J263" i="28"/>
  <c r="M262" i="28"/>
  <c r="N262" i="28" s="1"/>
  <c r="J264" i="28" l="1"/>
  <c r="H264" i="28"/>
  <c r="L264" i="28"/>
  <c r="D264" i="28"/>
  <c r="B265" i="28" s="1"/>
  <c r="K264" i="28"/>
  <c r="I264" i="28"/>
  <c r="M263" i="28"/>
  <c r="N263" i="28" s="1"/>
  <c r="L265" i="28" l="1"/>
  <c r="H265" i="28"/>
  <c r="D265" i="28" s="1"/>
  <c r="K265" i="28"/>
  <c r="I265" i="28"/>
  <c r="J265" i="28"/>
  <c r="M264" i="28"/>
  <c r="N264" i="28" s="1"/>
  <c r="B266" i="28" l="1"/>
  <c r="M265" i="28"/>
  <c r="N265" i="28" s="1"/>
  <c r="J266" i="28" l="1"/>
  <c r="I266" i="28"/>
  <c r="L266" i="28"/>
  <c r="K266" i="28"/>
  <c r="H266" i="28"/>
  <c r="D266" i="28" s="1"/>
  <c r="M266" i="28" l="1"/>
  <c r="N266" i="28" s="1"/>
  <c r="B267" i="28"/>
  <c r="L267" i="28" l="1"/>
  <c r="H267" i="28"/>
  <c r="D267" i="28" s="1"/>
  <c r="K267" i="28"/>
  <c r="J267" i="28"/>
  <c r="I267" i="28"/>
  <c r="M267" i="28" l="1"/>
  <c r="N267" i="28" s="1"/>
  <c r="B268" i="28"/>
  <c r="J268" i="28" l="1"/>
  <c r="I268" i="28"/>
  <c r="K268" i="28"/>
  <c r="H268" i="28"/>
  <c r="D268" i="28" s="1"/>
  <c r="L268" i="28"/>
  <c r="M268" i="28" l="1"/>
  <c r="N268" i="28" s="1"/>
  <c r="B269" i="28"/>
  <c r="L269" i="28" l="1"/>
  <c r="H269" i="28"/>
  <c r="K269" i="28"/>
  <c r="D269" i="28"/>
  <c r="B270" i="28" s="1"/>
  <c r="I269" i="28"/>
  <c r="J269" i="28"/>
  <c r="J270" i="28" l="1"/>
  <c r="I270" i="28"/>
  <c r="D270" i="28"/>
  <c r="B271" i="28" s="1"/>
  <c r="L270" i="28"/>
  <c r="K270" i="28"/>
  <c r="H270" i="28"/>
  <c r="M270" i="28"/>
  <c r="N270" i="28" s="1"/>
  <c r="M269" i="28"/>
  <c r="N269" i="28" s="1"/>
  <c r="L271" i="28" l="1"/>
  <c r="H271" i="28"/>
  <c r="K271" i="28"/>
  <c r="D271" i="28"/>
  <c r="J271" i="28"/>
  <c r="I271" i="28"/>
  <c r="M271" i="28" l="1"/>
  <c r="N271" i="28" s="1"/>
  <c r="B272" i="28"/>
  <c r="J272" i="28" l="1"/>
  <c r="I272" i="28"/>
  <c r="K272" i="28"/>
  <c r="H272" i="28"/>
  <c r="D272" i="28" s="1"/>
  <c r="L272" i="28"/>
  <c r="M272" i="28" l="1"/>
  <c r="N272" i="28" s="1"/>
  <c r="B273" i="28"/>
  <c r="L273" i="28" l="1"/>
  <c r="H273" i="28"/>
  <c r="D273" i="28" s="1"/>
  <c r="K273" i="28"/>
  <c r="I273" i="28"/>
  <c r="J273" i="28"/>
  <c r="M273" i="28" l="1"/>
  <c r="N273" i="28" s="1"/>
  <c r="B274" i="28"/>
  <c r="J274" i="28" l="1"/>
  <c r="I274" i="28"/>
  <c r="L274" i="28"/>
  <c r="K274" i="28"/>
  <c r="H274" i="28"/>
  <c r="D274" i="28" s="1"/>
  <c r="M274" i="28" l="1"/>
  <c r="N274" i="28" s="1"/>
  <c r="B275" i="28"/>
  <c r="L275" i="28" l="1"/>
  <c r="H275" i="28"/>
  <c r="D275" i="28" s="1"/>
  <c r="K275" i="28"/>
  <c r="J275" i="28"/>
  <c r="I275" i="28"/>
  <c r="M275" i="28" l="1"/>
  <c r="N275" i="28" s="1"/>
  <c r="B276" i="28"/>
  <c r="J276" i="28" l="1"/>
  <c r="I276" i="28"/>
  <c r="K276" i="28"/>
  <c r="H276" i="28"/>
  <c r="D276" i="28" s="1"/>
  <c r="L276" i="28"/>
  <c r="M276" i="28" l="1"/>
  <c r="N276" i="28" s="1"/>
  <c r="B277" i="28"/>
  <c r="L277" i="28" l="1"/>
  <c r="H277" i="28"/>
  <c r="K277" i="28"/>
  <c r="D277" i="28"/>
  <c r="I277" i="28"/>
  <c r="J277" i="28"/>
  <c r="M277" i="28" l="1"/>
  <c r="N277" i="28" s="1"/>
  <c r="B278" i="28"/>
  <c r="J278" i="28" l="1"/>
  <c r="I278" i="28"/>
  <c r="D278" i="28"/>
  <c r="L278" i="28"/>
  <c r="K278" i="28"/>
  <c r="H278" i="28"/>
  <c r="M278" i="28" l="1"/>
  <c r="N278" i="28" s="1"/>
  <c r="B279" i="28"/>
  <c r="L279" i="28" l="1"/>
  <c r="H279" i="28"/>
  <c r="K279" i="28"/>
  <c r="D279" i="28"/>
  <c r="I279" i="28"/>
  <c r="J279" i="28"/>
  <c r="M279" i="28" l="1"/>
  <c r="N279" i="28" s="1"/>
  <c r="B280" i="28"/>
  <c r="J280" i="28" l="1"/>
  <c r="I280" i="28"/>
  <c r="K280" i="28"/>
  <c r="H280" i="28"/>
  <c r="D280" i="28" s="1"/>
  <c r="L280" i="28"/>
  <c r="M280" i="28" l="1"/>
  <c r="N280" i="28" s="1"/>
  <c r="B281" i="28"/>
  <c r="L281" i="28" l="1"/>
  <c r="H281" i="28"/>
  <c r="K281" i="28"/>
  <c r="D281" i="28"/>
  <c r="I281" i="28"/>
  <c r="J281" i="28"/>
  <c r="M281" i="28" l="1"/>
  <c r="N281" i="28" s="1"/>
  <c r="B282" i="28"/>
  <c r="J282" i="28" l="1"/>
  <c r="I282" i="28"/>
  <c r="K282" i="28"/>
  <c r="D282" i="28"/>
  <c r="L282" i="28"/>
  <c r="H282" i="28"/>
  <c r="M282" i="28" l="1"/>
  <c r="N282" i="28" s="1"/>
  <c r="B283" i="28"/>
  <c r="L283" i="28" l="1"/>
  <c r="H283" i="28"/>
  <c r="K283" i="28"/>
  <c r="D283" i="28"/>
  <c r="B284" i="28" s="1"/>
  <c r="I283" i="28"/>
  <c r="J283" i="28"/>
  <c r="J284" i="28" l="1"/>
  <c r="I284" i="28"/>
  <c r="K284" i="28"/>
  <c r="D284" i="28"/>
  <c r="L284" i="28"/>
  <c r="H284" i="28"/>
  <c r="M283" i="28"/>
  <c r="N283" i="28" s="1"/>
  <c r="B285" i="28" l="1"/>
  <c r="M284" i="28"/>
  <c r="N284" i="28" s="1"/>
  <c r="L285" i="28" l="1"/>
  <c r="H285" i="28"/>
  <c r="K285" i="28"/>
  <c r="D285" i="28"/>
  <c r="B286" i="28" s="1"/>
  <c r="I285" i="28"/>
  <c r="J285" i="28"/>
  <c r="J286" i="28" l="1"/>
  <c r="I286" i="28"/>
  <c r="K286" i="28"/>
  <c r="D286" i="28"/>
  <c r="L286" i="28"/>
  <c r="H286" i="28"/>
  <c r="M285" i="28"/>
  <c r="N285" i="28" s="1"/>
  <c r="B287" i="28" l="1"/>
  <c r="M286" i="28"/>
  <c r="N286" i="28" s="1"/>
  <c r="L287" i="28" l="1"/>
  <c r="H287" i="28"/>
  <c r="K287" i="28"/>
  <c r="D287" i="28"/>
  <c r="B288" i="28" s="1"/>
  <c r="I287" i="28"/>
  <c r="J287" i="28"/>
  <c r="J288" i="28" l="1"/>
  <c r="I288" i="28"/>
  <c r="K288" i="28"/>
  <c r="D288" i="28"/>
  <c r="H288" i="28"/>
  <c r="L288" i="28"/>
  <c r="M287" i="28"/>
  <c r="N287" i="28" s="1"/>
  <c r="M288" i="28" l="1"/>
  <c r="N288" i="28" s="1"/>
  <c r="B289" i="28"/>
  <c r="L289" i="28" l="1"/>
  <c r="H289" i="28"/>
  <c r="K289" i="28"/>
  <c r="D289" i="28"/>
  <c r="I289" i="28"/>
  <c r="J289" i="28"/>
  <c r="M289" i="28" l="1"/>
  <c r="N289" i="28" s="1"/>
  <c r="B290" i="28"/>
  <c r="J290" i="28" l="1"/>
  <c r="I290" i="28"/>
  <c r="K290" i="28"/>
  <c r="D290" i="28"/>
  <c r="B291" i="28" s="1"/>
  <c r="L290" i="28"/>
  <c r="H290" i="28"/>
  <c r="L291" i="28" l="1"/>
  <c r="H291" i="28"/>
  <c r="K291" i="28"/>
  <c r="D291" i="28"/>
  <c r="I291" i="28"/>
  <c r="J291" i="28"/>
  <c r="M290" i="28"/>
  <c r="N290" i="28" s="1"/>
  <c r="M291" i="28" l="1"/>
  <c r="N291" i="28" s="1"/>
  <c r="B292" i="28"/>
  <c r="J292" i="28" l="1"/>
  <c r="I292" i="28"/>
  <c r="K292" i="28"/>
  <c r="D292" i="28"/>
  <c r="B293" i="28" s="1"/>
  <c r="L292" i="28"/>
  <c r="H292" i="28"/>
  <c r="L293" i="28" l="1"/>
  <c r="H293" i="28"/>
  <c r="K293" i="28"/>
  <c r="D293" i="28"/>
  <c r="M293" i="28" s="1"/>
  <c r="N293" i="28" s="1"/>
  <c r="I293" i="28"/>
  <c r="J293" i="28"/>
  <c r="M292" i="28"/>
  <c r="N292" i="28" s="1"/>
  <c r="B294" i="28" l="1"/>
  <c r="J294" i="28" l="1"/>
  <c r="I294" i="28"/>
  <c r="K294" i="28"/>
  <c r="D294" i="28"/>
  <c r="B295" i="28" s="1"/>
  <c r="L294" i="28"/>
  <c r="H294" i="28"/>
  <c r="L295" i="28" l="1"/>
  <c r="H295" i="28"/>
  <c r="K295" i="28"/>
  <c r="D295" i="28"/>
  <c r="M295" i="28" s="1"/>
  <c r="N295" i="28" s="1"/>
  <c r="I295" i="28"/>
  <c r="J295" i="28"/>
  <c r="M294" i="28"/>
  <c r="N294" i="28" s="1"/>
  <c r="B296" i="28" l="1"/>
  <c r="J296" i="28" l="1"/>
  <c r="I296" i="28"/>
  <c r="K296" i="28"/>
  <c r="D296" i="28"/>
  <c r="B297" i="28" s="1"/>
  <c r="H296" i="28"/>
  <c r="L296" i="28"/>
  <c r="L297" i="28" l="1"/>
  <c r="H297" i="28"/>
  <c r="K297" i="28"/>
  <c r="D297" i="28"/>
  <c r="I297" i="28"/>
  <c r="J297" i="28"/>
  <c r="M296" i="28"/>
  <c r="N296" i="28" s="1"/>
  <c r="M297" i="28" l="1"/>
  <c r="N297" i="28" s="1"/>
  <c r="B298" i="28"/>
  <c r="J298" i="28" l="1"/>
  <c r="I298" i="28"/>
  <c r="K298" i="28"/>
  <c r="D298" i="28"/>
  <c r="B299" i="28" s="1"/>
  <c r="L298" i="28"/>
  <c r="H298" i="28"/>
  <c r="L299" i="28" l="1"/>
  <c r="H299" i="28"/>
  <c r="K299" i="28"/>
  <c r="D299" i="28"/>
  <c r="I299" i="28"/>
  <c r="J299" i="28"/>
  <c r="M298" i="28"/>
  <c r="N298" i="28" s="1"/>
  <c r="B300" i="28" l="1"/>
  <c r="M299" i="28"/>
  <c r="N299" i="28" s="1"/>
  <c r="J300" i="28" l="1"/>
  <c r="I300" i="28"/>
  <c r="K300" i="28"/>
  <c r="L300" i="28"/>
  <c r="H300" i="28"/>
  <c r="D300" i="28" s="1"/>
  <c r="M300" i="28" l="1"/>
  <c r="N300" i="28" s="1"/>
  <c r="B301" i="28"/>
  <c r="L301" i="28" l="1"/>
  <c r="H301" i="28"/>
  <c r="K301" i="28"/>
  <c r="D301" i="28"/>
  <c r="I301" i="28"/>
  <c r="J301" i="28"/>
  <c r="M301" i="28" l="1"/>
  <c r="N301" i="28" s="1"/>
  <c r="B302" i="28"/>
  <c r="J302" i="28" l="1"/>
  <c r="I302" i="28"/>
  <c r="K302" i="28"/>
  <c r="D302" i="28"/>
  <c r="L302" i="28"/>
  <c r="H302" i="28"/>
  <c r="M302" i="28" l="1"/>
  <c r="N302" i="28" s="1"/>
  <c r="B303" i="28"/>
  <c r="L303" i="28" l="1"/>
  <c r="H303" i="28"/>
  <c r="K303" i="28"/>
  <c r="D303" i="28"/>
  <c r="B304" i="28" s="1"/>
  <c r="I303" i="28"/>
  <c r="J303" i="28"/>
  <c r="J304" i="28" l="1"/>
  <c r="I304" i="28"/>
  <c r="K304" i="28"/>
  <c r="D304" i="28"/>
  <c r="H304" i="28"/>
  <c r="L304" i="28"/>
  <c r="M303" i="28"/>
  <c r="N303" i="28" s="1"/>
  <c r="M304" i="28" l="1"/>
  <c r="N304" i="28" s="1"/>
  <c r="B305" i="28"/>
  <c r="L305" i="28" l="1"/>
  <c r="H305" i="28"/>
  <c r="K305" i="28"/>
  <c r="D305" i="28"/>
  <c r="I305" i="28"/>
  <c r="J305" i="28"/>
  <c r="M305" i="28" l="1"/>
  <c r="N305" i="28" s="1"/>
  <c r="B306" i="28"/>
  <c r="J306" i="28" l="1"/>
  <c r="I306" i="28"/>
  <c r="K306" i="28"/>
  <c r="D306" i="28"/>
  <c r="L306" i="28"/>
  <c r="H306" i="28"/>
  <c r="M306" i="28" l="1"/>
  <c r="N306" i="28" s="1"/>
  <c r="B307" i="28"/>
  <c r="L307" i="28" l="1"/>
  <c r="H307" i="28"/>
  <c r="D307" i="28" s="1"/>
  <c r="K307" i="28"/>
  <c r="I307" i="28"/>
  <c r="J307" i="28"/>
  <c r="M307" i="28" l="1"/>
  <c r="N307" i="28" s="1"/>
  <c r="B308" i="28"/>
  <c r="J308" i="28" l="1"/>
  <c r="I308" i="28"/>
  <c r="K308" i="28"/>
  <c r="D308" i="28"/>
  <c r="L308" i="28"/>
  <c r="H308" i="28"/>
  <c r="M308" i="28" l="1"/>
  <c r="N308" i="28" s="1"/>
  <c r="B309" i="28"/>
  <c r="L309" i="28" l="1"/>
  <c r="H309" i="28"/>
  <c r="K309" i="28"/>
  <c r="D309" i="28"/>
  <c r="I309" i="28"/>
  <c r="J309" i="28"/>
  <c r="M309" i="28" l="1"/>
  <c r="N309" i="28" s="1"/>
  <c r="B310" i="28"/>
  <c r="J310" i="28" l="1"/>
  <c r="I310" i="28"/>
  <c r="K310" i="28"/>
  <c r="D310" i="28"/>
  <c r="L310" i="28"/>
  <c r="H310" i="28"/>
  <c r="M310" i="28" l="1"/>
  <c r="N310" i="28" s="1"/>
  <c r="B311" i="28"/>
  <c r="L311" i="28" l="1"/>
  <c r="H311" i="28"/>
  <c r="K311" i="28"/>
  <c r="D311" i="28"/>
  <c r="I311" i="28"/>
  <c r="J311" i="28"/>
  <c r="M311" i="28" l="1"/>
  <c r="N311" i="28" s="1"/>
  <c r="B312" i="28"/>
  <c r="J312" i="28" l="1"/>
  <c r="I312" i="28"/>
  <c r="K312" i="28"/>
  <c r="D312" i="28"/>
  <c r="B313" i="28" s="1"/>
  <c r="H312" i="28"/>
  <c r="L312" i="28"/>
  <c r="L313" i="28" l="1"/>
  <c r="H313" i="28"/>
  <c r="K313" i="28"/>
  <c r="D313" i="28"/>
  <c r="I313" i="28"/>
  <c r="J313" i="28"/>
  <c r="M312" i="28"/>
  <c r="N312" i="28" s="1"/>
  <c r="M313" i="28" l="1"/>
  <c r="N313" i="28" s="1"/>
  <c r="B314" i="28"/>
  <c r="J314" i="28" l="1"/>
  <c r="I314" i="28"/>
  <c r="K314" i="28"/>
  <c r="D314" i="28"/>
  <c r="L314" i="28"/>
  <c r="H314" i="28"/>
  <c r="M314" i="28" l="1"/>
  <c r="N314" i="28" s="1"/>
  <c r="B315" i="28"/>
  <c r="L315" i="28" l="1"/>
  <c r="H315" i="28"/>
  <c r="D315" i="28" s="1"/>
  <c r="K315" i="28"/>
  <c r="I315" i="28"/>
  <c r="J315" i="28"/>
  <c r="M315" i="28" l="1"/>
  <c r="N315" i="28" s="1"/>
  <c r="B316" i="28"/>
  <c r="J316" i="28" l="1"/>
  <c r="I316" i="28"/>
  <c r="K316" i="28"/>
  <c r="D316" i="28"/>
  <c r="L316" i="28"/>
  <c r="H316" i="28"/>
  <c r="M316" i="28" l="1"/>
  <c r="N316" i="28" s="1"/>
  <c r="B317" i="28"/>
  <c r="L317" i="28" l="1"/>
  <c r="H317" i="28"/>
  <c r="K317" i="28"/>
  <c r="D317" i="28"/>
  <c r="I317" i="28"/>
  <c r="J317" i="28"/>
  <c r="M317" i="28" l="1"/>
  <c r="N317" i="28" s="1"/>
  <c r="B318" i="28"/>
  <c r="J318" i="28" l="1"/>
  <c r="I318" i="28"/>
  <c r="K318" i="28"/>
  <c r="D318" i="28"/>
  <c r="B319" i="28" s="1"/>
  <c r="L318" i="28"/>
  <c r="H318" i="28"/>
  <c r="L319" i="28" l="1"/>
  <c r="H319" i="28"/>
  <c r="K319" i="28"/>
  <c r="D319" i="28"/>
  <c r="B320" i="28" s="1"/>
  <c r="I319" i="28"/>
  <c r="J319" i="28"/>
  <c r="M318" i="28"/>
  <c r="N318" i="28" s="1"/>
  <c r="J320" i="28" l="1"/>
  <c r="I320" i="28"/>
  <c r="K320" i="28"/>
  <c r="D320" i="28"/>
  <c r="H320" i="28"/>
  <c r="L320" i="28"/>
  <c r="M319" i="28"/>
  <c r="N319" i="28" s="1"/>
  <c r="M320" i="28" l="1"/>
  <c r="N320" i="28" s="1"/>
  <c r="B321" i="28"/>
  <c r="L321" i="28" l="1"/>
  <c r="H321" i="28"/>
  <c r="K321" i="28"/>
  <c r="D321" i="28"/>
  <c r="I321" i="28"/>
  <c r="J321" i="28"/>
  <c r="M321" i="28" l="1"/>
  <c r="N321" i="28" s="1"/>
  <c r="B322" i="28"/>
  <c r="J322" i="28" l="1"/>
  <c r="I322" i="28"/>
  <c r="K322" i="28"/>
  <c r="D322" i="28"/>
  <c r="B323" i="28" s="1"/>
  <c r="L322" i="28"/>
  <c r="H322" i="28"/>
  <c r="L323" i="28" l="1"/>
  <c r="H323" i="28"/>
  <c r="K323" i="28"/>
  <c r="D323" i="28"/>
  <c r="I323" i="28"/>
  <c r="J323" i="28"/>
  <c r="M322" i="28"/>
  <c r="N322" i="28" s="1"/>
  <c r="M323" i="28" l="1"/>
  <c r="N323" i="28" s="1"/>
  <c r="B324" i="28"/>
  <c r="J324" i="28" l="1"/>
  <c r="I324" i="28"/>
  <c r="K324" i="28"/>
  <c r="D324" i="28"/>
  <c r="B325" i="28" s="1"/>
  <c r="L324" i="28"/>
  <c r="H324" i="28"/>
  <c r="L325" i="28" l="1"/>
  <c r="H325" i="28"/>
  <c r="D325" i="28" s="1"/>
  <c r="K325" i="28"/>
  <c r="I325" i="28"/>
  <c r="J325" i="28"/>
  <c r="M324" i="28"/>
  <c r="N324" i="28" s="1"/>
  <c r="B326" i="28" l="1"/>
  <c r="M325" i="28"/>
  <c r="N325" i="28" s="1"/>
  <c r="J326" i="28" l="1"/>
  <c r="I326" i="28"/>
  <c r="K326" i="28"/>
  <c r="D326" i="28"/>
  <c r="L326" i="28"/>
  <c r="H326" i="28"/>
  <c r="M326" i="28" l="1"/>
  <c r="N326" i="28" s="1"/>
  <c r="B327" i="28"/>
  <c r="L327" i="28" l="1"/>
  <c r="H327" i="28"/>
  <c r="D327" i="28" s="1"/>
  <c r="K327" i="28"/>
  <c r="I327" i="28"/>
  <c r="J327" i="28"/>
  <c r="M327" i="28" l="1"/>
  <c r="N327" i="28" s="1"/>
  <c r="B328" i="28"/>
  <c r="J328" i="28" l="1"/>
  <c r="I328" i="28"/>
  <c r="K328" i="28"/>
  <c r="D328" i="28"/>
  <c r="H328" i="28"/>
  <c r="L328" i="28"/>
  <c r="M328" i="28" l="1"/>
  <c r="N328" i="28" s="1"/>
  <c r="B329" i="28"/>
  <c r="L329" i="28" l="1"/>
  <c r="H329" i="28"/>
  <c r="K329" i="28"/>
  <c r="D329" i="28"/>
  <c r="B330" i="28" s="1"/>
  <c r="I329" i="28"/>
  <c r="J329" i="28"/>
  <c r="L330" i="28" l="1"/>
  <c r="H330" i="28"/>
  <c r="D330" i="28" s="1"/>
  <c r="K330" i="28"/>
  <c r="J330" i="28"/>
  <c r="I330" i="28"/>
  <c r="M329" i="28"/>
  <c r="N329" i="28" s="1"/>
  <c r="B331" i="28" l="1"/>
  <c r="M330" i="28"/>
  <c r="N330" i="28" s="1"/>
  <c r="K331" i="28" l="1"/>
  <c r="D331" i="28"/>
  <c r="B332" i="28" s="1"/>
  <c r="J331" i="28"/>
  <c r="I331" i="28"/>
  <c r="H331" i="28"/>
  <c r="L331" i="28"/>
  <c r="I332" i="28" l="1"/>
  <c r="L332" i="28"/>
  <c r="H332" i="28"/>
  <c r="D332" i="28"/>
  <c r="M332" i="28" s="1"/>
  <c r="N332" i="28" s="1"/>
  <c r="J332" i="28"/>
  <c r="K332" i="28"/>
  <c r="M331" i="28"/>
  <c r="N331" i="28" s="1"/>
  <c r="B333" i="28" l="1"/>
  <c r="K333" i="28" l="1"/>
  <c r="J333" i="28"/>
  <c r="I333" i="28"/>
  <c r="L333" i="28"/>
  <c r="H333" i="28"/>
  <c r="D333" i="28" s="1"/>
  <c r="M333" i="28" l="1"/>
  <c r="N333" i="28" s="1"/>
  <c r="B334" i="28"/>
  <c r="I334" i="28" l="1"/>
  <c r="L334" i="28"/>
  <c r="H334" i="28"/>
  <c r="D334" i="28" s="1"/>
  <c r="K334" i="28"/>
  <c r="J334" i="28"/>
  <c r="M334" i="28" l="1"/>
  <c r="N334" i="28" s="1"/>
  <c r="B335" i="28"/>
  <c r="K335" i="28" l="1"/>
  <c r="J335" i="28"/>
  <c r="I335" i="28"/>
  <c r="L335" i="28"/>
  <c r="H335" i="28"/>
  <c r="D335" i="28" s="1"/>
  <c r="M335" i="28" l="1"/>
  <c r="N335" i="28" s="1"/>
  <c r="B336" i="28"/>
  <c r="I336" i="28" l="1"/>
  <c r="L336" i="28"/>
  <c r="H336" i="28"/>
  <c r="D336" i="28" s="1"/>
  <c r="K336" i="28"/>
  <c r="J336" i="28"/>
  <c r="M336" i="28" l="1"/>
  <c r="N336" i="28" s="1"/>
  <c r="B337" i="28"/>
  <c r="K337" i="28" l="1"/>
  <c r="J337" i="28"/>
  <c r="I337" i="28"/>
  <c r="L337" i="28"/>
  <c r="H337" i="28"/>
  <c r="D337" i="28" s="1"/>
  <c r="M337" i="28" l="1"/>
  <c r="N337" i="28" s="1"/>
  <c r="B338" i="28"/>
  <c r="I338" i="28" l="1"/>
  <c r="L338" i="28"/>
  <c r="H338" i="28"/>
  <c r="D338" i="28" s="1"/>
  <c r="K338" i="28"/>
  <c r="J338" i="28"/>
  <c r="M338" i="28" l="1"/>
  <c r="N338" i="28" s="1"/>
  <c r="B339" i="28"/>
  <c r="K339" i="28" l="1"/>
  <c r="D339" i="28"/>
  <c r="B340" i="28" s="1"/>
  <c r="J339" i="28"/>
  <c r="I339" i="28"/>
  <c r="L339" i="28"/>
  <c r="H339" i="28"/>
  <c r="I340" i="28" l="1"/>
  <c r="L340" i="28"/>
  <c r="H340" i="28"/>
  <c r="D340" i="28" s="1"/>
  <c r="K340" i="28"/>
  <c r="J340" i="28"/>
  <c r="M339" i="28"/>
  <c r="N339" i="28" s="1"/>
  <c r="B341" i="28" l="1"/>
  <c r="M340" i="28"/>
  <c r="N340" i="28" s="1"/>
  <c r="K341" i="28" l="1"/>
  <c r="J341" i="28"/>
  <c r="I341" i="28"/>
  <c r="L341" i="28"/>
  <c r="H341" i="28"/>
  <c r="D341" i="28" s="1"/>
  <c r="M341" i="28" l="1"/>
  <c r="N341" i="28" s="1"/>
  <c r="B342" i="28"/>
  <c r="I342" i="28" l="1"/>
  <c r="L342" i="28"/>
  <c r="H342" i="28"/>
  <c r="D342" i="28" s="1"/>
  <c r="K342" i="28"/>
  <c r="J342" i="28"/>
  <c r="M342" i="28" l="1"/>
  <c r="N342" i="28" s="1"/>
  <c r="B343" i="28"/>
  <c r="K343" i="28" l="1"/>
  <c r="J343" i="28"/>
  <c r="I343" i="28"/>
  <c r="L343" i="28"/>
  <c r="H343" i="28"/>
  <c r="D343" i="28" s="1"/>
  <c r="M343" i="28" l="1"/>
  <c r="N343" i="28" s="1"/>
  <c r="B344" i="28"/>
  <c r="I344" i="28" l="1"/>
  <c r="L344" i="28"/>
  <c r="H344" i="28"/>
  <c r="D344" i="28" s="1"/>
  <c r="K344" i="28"/>
  <c r="J344" i="28"/>
  <c r="M344" i="28" l="1"/>
  <c r="N344" i="28" s="1"/>
  <c r="B345" i="28"/>
  <c r="K345" i="28" l="1"/>
  <c r="J345" i="28"/>
  <c r="I345" i="28"/>
  <c r="L345" i="28"/>
  <c r="H345" i="28"/>
  <c r="D345" i="28" s="1"/>
  <c r="M345" i="28" l="1"/>
  <c r="N345" i="28" s="1"/>
  <c r="B346" i="28"/>
  <c r="I346" i="28" l="1"/>
  <c r="L346" i="28"/>
  <c r="H346" i="28"/>
  <c r="D346" i="28" s="1"/>
  <c r="K346" i="28"/>
  <c r="J346" i="28"/>
  <c r="M346" i="28" l="1"/>
  <c r="N346" i="28" s="1"/>
  <c r="B347" i="28"/>
  <c r="K347" i="28" l="1"/>
  <c r="J347" i="28"/>
  <c r="I347" i="28"/>
  <c r="L347" i="28"/>
  <c r="H347" i="28"/>
  <c r="D347" i="28" s="1"/>
  <c r="M347" i="28" l="1"/>
  <c r="N347" i="28" s="1"/>
  <c r="B348" i="28"/>
  <c r="I348" i="28" l="1"/>
  <c r="L348" i="28"/>
  <c r="H348" i="28"/>
  <c r="D348" i="28" s="1"/>
  <c r="K348" i="28"/>
  <c r="J348" i="28"/>
  <c r="M348" i="28" l="1"/>
  <c r="N348" i="28" s="1"/>
  <c r="B349" i="28"/>
  <c r="K349" i="28" l="1"/>
  <c r="J349" i="28"/>
  <c r="I349" i="28"/>
  <c r="L349" i="28"/>
  <c r="H349" i="28"/>
  <c r="D349" i="28" s="1"/>
  <c r="M349" i="28" l="1"/>
  <c r="N349" i="28" s="1"/>
  <c r="B350" i="28"/>
  <c r="I350" i="28" l="1"/>
  <c r="L350" i="28"/>
  <c r="H350" i="28"/>
  <c r="D350" i="28" s="1"/>
  <c r="K350" i="28"/>
  <c r="J350" i="28"/>
  <c r="M350" i="28" l="1"/>
  <c r="N350" i="28" s="1"/>
  <c r="B351" i="28"/>
  <c r="K351" i="28" l="1"/>
  <c r="J351" i="28"/>
  <c r="I351" i="28"/>
  <c r="L351" i="28"/>
  <c r="H351" i="28"/>
  <c r="D351" i="28" s="1"/>
  <c r="M351" i="28" l="1"/>
  <c r="N351" i="28" s="1"/>
  <c r="B352" i="28"/>
  <c r="I352" i="28" l="1"/>
  <c r="L352" i="28"/>
  <c r="H352" i="28"/>
  <c r="D352" i="28" s="1"/>
  <c r="K352" i="28"/>
  <c r="J352" i="28"/>
  <c r="M352" i="28" l="1"/>
  <c r="N352" i="28" s="1"/>
  <c r="B353" i="28"/>
  <c r="K353" i="28" l="1"/>
  <c r="J353" i="28"/>
  <c r="I353" i="28"/>
  <c r="L353" i="28"/>
  <c r="H353" i="28"/>
  <c r="D353" i="28" s="1"/>
  <c r="M353" i="28" l="1"/>
  <c r="N353" i="28" s="1"/>
  <c r="B354" i="28"/>
  <c r="I354" i="28" l="1"/>
  <c r="L354" i="28"/>
  <c r="H354" i="28"/>
  <c r="D354" i="28" s="1"/>
  <c r="K354" i="28"/>
  <c r="J354" i="28"/>
  <c r="M354" i="28" l="1"/>
  <c r="N354" i="28" s="1"/>
  <c r="B355" i="28"/>
  <c r="K355" i="28" l="1"/>
  <c r="J355" i="28"/>
  <c r="I355" i="28"/>
  <c r="L355" i="28"/>
  <c r="H355" i="28"/>
  <c r="D355" i="28" s="1"/>
  <c r="M355" i="28" l="1"/>
  <c r="N355" i="28" s="1"/>
  <c r="B356" i="28"/>
  <c r="I356" i="28" l="1"/>
  <c r="L356" i="28"/>
  <c r="H356" i="28"/>
  <c r="D356" i="28" s="1"/>
  <c r="K356" i="28"/>
  <c r="J356" i="28"/>
  <c r="M356" i="28" l="1"/>
  <c r="N356" i="28" s="1"/>
  <c r="B357" i="28"/>
  <c r="K357" i="28" l="1"/>
  <c r="J357" i="28"/>
  <c r="I357" i="28"/>
  <c r="L357" i="28"/>
  <c r="H357" i="28"/>
  <c r="D357" i="28" s="1"/>
  <c r="M357" i="28" l="1"/>
  <c r="N357" i="28" s="1"/>
  <c r="B358" i="28"/>
  <c r="I358" i="28" l="1"/>
  <c r="L358" i="28"/>
  <c r="H358" i="28"/>
  <c r="D358" i="28" s="1"/>
  <c r="K358" i="28"/>
  <c r="J358" i="28"/>
  <c r="M358" i="28" l="1"/>
  <c r="N358" i="28" s="1"/>
  <c r="B359" i="28"/>
  <c r="K359" i="28" l="1"/>
  <c r="J359" i="28"/>
  <c r="I359" i="28"/>
  <c r="L359" i="28"/>
  <c r="H359" i="28"/>
  <c r="D359" i="28" s="1"/>
  <c r="M359" i="28" l="1"/>
  <c r="N359" i="28" s="1"/>
  <c r="B360" i="28"/>
  <c r="I360" i="28" l="1"/>
  <c r="L360" i="28"/>
  <c r="H360" i="28"/>
  <c r="D360" i="28" s="1"/>
  <c r="K360" i="28"/>
  <c r="J360" i="28"/>
  <c r="M360" i="28" l="1"/>
  <c r="N360" i="28" s="1"/>
  <c r="B361" i="28"/>
  <c r="L361" i="28" l="1"/>
  <c r="H361" i="28"/>
  <c r="D361" i="28"/>
  <c r="K361" i="28"/>
  <c r="J361" i="28"/>
  <c r="I361" i="28"/>
  <c r="M361" i="28" l="1"/>
  <c r="N361" i="28" s="1"/>
  <c r="B362" i="28"/>
  <c r="K362" i="28" l="1"/>
  <c r="D362" i="28"/>
  <c r="B363" i="28" s="1"/>
  <c r="J362" i="28"/>
  <c r="I362" i="28"/>
  <c r="H362" i="28"/>
  <c r="L362" i="28"/>
  <c r="I363" i="28" l="1"/>
  <c r="L363" i="28"/>
  <c r="H363" i="28"/>
  <c r="D363" i="28"/>
  <c r="K363" i="28"/>
  <c r="J363" i="28"/>
  <c r="M362" i="28"/>
  <c r="N362" i="28" s="1"/>
  <c r="B364" i="28" l="1"/>
  <c r="M363" i="28"/>
  <c r="N363" i="28" s="1"/>
  <c r="K364" i="28" l="1"/>
  <c r="J364" i="28"/>
  <c r="L364" i="28"/>
  <c r="I364" i="28"/>
  <c r="H364" i="28"/>
  <c r="D364" i="28" s="1"/>
  <c r="M364" i="28" l="1"/>
  <c r="N364" i="28" s="1"/>
  <c r="B365" i="28"/>
  <c r="I365" i="28" l="1"/>
  <c r="L365" i="28"/>
  <c r="H365" i="28"/>
  <c r="D365" i="28" s="1"/>
  <c r="K365" i="28"/>
  <c r="J365" i="28"/>
  <c r="M365" i="28" l="1"/>
  <c r="N365" i="28" s="1"/>
  <c r="B366" i="28"/>
  <c r="K366" i="28" l="1"/>
  <c r="J366" i="28"/>
  <c r="I366" i="28"/>
  <c r="H366" i="28"/>
  <c r="D366" i="28" s="1"/>
  <c r="L366" i="28"/>
  <c r="M366" i="28" l="1"/>
  <c r="N366" i="28" s="1"/>
  <c r="B367" i="28"/>
  <c r="I367" i="28" l="1"/>
  <c r="L367" i="28"/>
  <c r="H367" i="28"/>
  <c r="D367" i="28"/>
  <c r="K367" i="28"/>
  <c r="J367" i="28"/>
  <c r="M367" i="28" l="1"/>
  <c r="N367" i="28" s="1"/>
  <c r="B368" i="28"/>
  <c r="K368" i="28" l="1"/>
  <c r="J368" i="28"/>
  <c r="L368" i="28"/>
  <c r="I368" i="28"/>
  <c r="H368" i="28"/>
  <c r="D368" i="28" s="1"/>
  <c r="M368" i="28" l="1"/>
  <c r="N368" i="28" s="1"/>
  <c r="B369" i="28"/>
  <c r="I369" i="28" l="1"/>
  <c r="L369" i="28"/>
  <c r="H369" i="28"/>
  <c r="D369" i="28" s="1"/>
  <c r="K369" i="28"/>
  <c r="J369" i="28"/>
  <c r="M369" i="28" l="1"/>
  <c r="N369" i="28" s="1"/>
  <c r="B370" i="28"/>
  <c r="K370" i="28" l="1"/>
  <c r="J370" i="28"/>
  <c r="I370" i="28"/>
  <c r="H370" i="28"/>
  <c r="D370" i="28" s="1"/>
  <c r="L370" i="28"/>
  <c r="M370" i="28" l="1"/>
  <c r="N370" i="28" s="1"/>
  <c r="B371" i="28"/>
  <c r="I371" i="28" l="1"/>
  <c r="L371" i="28"/>
  <c r="H371" i="28"/>
  <c r="D371" i="28"/>
  <c r="B372" i="28" s="1"/>
  <c r="K371" i="28"/>
  <c r="J371" i="28"/>
  <c r="K372" i="28" l="1"/>
  <c r="J372" i="28"/>
  <c r="L372" i="28"/>
  <c r="I372" i="28"/>
  <c r="H372" i="28"/>
  <c r="D372" i="28" s="1"/>
  <c r="M371" i="28"/>
  <c r="N371" i="28" s="1"/>
  <c r="B373" i="28" l="1"/>
  <c r="M372" i="28"/>
  <c r="N372" i="28" s="1"/>
  <c r="K373" i="28" l="1"/>
  <c r="J373" i="28"/>
  <c r="I373" i="28"/>
  <c r="H373" i="28"/>
  <c r="D373" i="28" s="1"/>
  <c r="L373" i="28"/>
  <c r="M373" i="28" l="1"/>
  <c r="N373" i="28" s="1"/>
  <c r="B374" i="28"/>
  <c r="I374" i="28" l="1"/>
  <c r="K374" i="28"/>
  <c r="J374" i="28"/>
  <c r="H374" i="28"/>
  <c r="D374" i="28" s="1"/>
  <c r="L374" i="28"/>
  <c r="M374" i="28" l="1"/>
  <c r="N374" i="28" s="1"/>
  <c r="B375" i="28"/>
  <c r="K375" i="28" l="1"/>
  <c r="L375" i="28"/>
  <c r="J375" i="28"/>
  <c r="I375" i="28"/>
  <c r="H375" i="28"/>
  <c r="D375" i="28" s="1"/>
  <c r="M375" i="28" l="1"/>
  <c r="N375" i="28" s="1"/>
  <c r="B376" i="28"/>
  <c r="I376" i="28" l="1"/>
  <c r="L376" i="28"/>
  <c r="D376" i="28"/>
  <c r="B377" i="28" s="1"/>
  <c r="K376" i="28"/>
  <c r="J376" i="28"/>
  <c r="H376" i="28"/>
  <c r="K377" i="28" l="1"/>
  <c r="D377" i="28"/>
  <c r="B378" i="28" s="1"/>
  <c r="H377" i="28"/>
  <c r="L377" i="28"/>
  <c r="J377" i="28"/>
  <c r="I377" i="28"/>
  <c r="M376" i="28"/>
  <c r="N376" i="28" s="1"/>
  <c r="I378" i="28" l="1"/>
  <c r="H378" i="28"/>
  <c r="L378" i="28"/>
  <c r="D378" i="28"/>
  <c r="K378" i="28"/>
  <c r="J378" i="28"/>
  <c r="M377" i="28"/>
  <c r="N377" i="28" s="1"/>
  <c r="B379" i="28" l="1"/>
  <c r="M378" i="28"/>
  <c r="N378" i="28" s="1"/>
  <c r="K379" i="28" l="1"/>
  <c r="I379" i="28"/>
  <c r="H379" i="28"/>
  <c r="D379" i="28" s="1"/>
  <c r="L379" i="28"/>
  <c r="J379" i="28"/>
  <c r="M379" i="28" l="1"/>
  <c r="N379" i="28" s="1"/>
  <c r="B380" i="28"/>
  <c r="I380" i="28" l="1"/>
  <c r="J380" i="28"/>
  <c r="H380" i="28"/>
  <c r="D380" i="28" s="1"/>
  <c r="L380" i="28"/>
  <c r="K380" i="28"/>
  <c r="M380" i="28" l="1"/>
  <c r="N380" i="28" s="1"/>
  <c r="B381" i="28"/>
  <c r="K381" i="28" l="1"/>
  <c r="J381" i="28"/>
  <c r="I381" i="28"/>
  <c r="H381" i="28"/>
  <c r="D381" i="28" s="1"/>
  <c r="L381" i="28"/>
  <c r="M381" i="28" l="1"/>
  <c r="N381" i="28" s="1"/>
  <c r="B382" i="28"/>
  <c r="I382" i="28" l="1"/>
  <c r="K382" i="28"/>
  <c r="J382" i="28"/>
  <c r="H382" i="28"/>
  <c r="D382" i="28" s="1"/>
  <c r="L382" i="28"/>
  <c r="M382" i="28" l="1"/>
  <c r="N382" i="28" s="1"/>
  <c r="B383" i="28"/>
  <c r="K383" i="28" l="1"/>
  <c r="L383" i="28"/>
  <c r="J383" i="28"/>
  <c r="I383" i="28"/>
  <c r="H383" i="28"/>
  <c r="D383" i="28" s="1"/>
  <c r="M383" i="28" l="1"/>
  <c r="N383" i="28" s="1"/>
  <c r="B384" i="28"/>
  <c r="I384" i="28" l="1"/>
  <c r="L384" i="28"/>
  <c r="D384" i="28"/>
  <c r="K384" i="28"/>
  <c r="J384" i="28"/>
  <c r="H384" i="28"/>
  <c r="M384" i="28" l="1"/>
  <c r="N384" i="28" s="1"/>
  <c r="B385" i="28"/>
  <c r="K385" i="28" l="1"/>
  <c r="H385" i="28"/>
  <c r="D385" i="28" s="1"/>
  <c r="L385" i="28"/>
  <c r="J385" i="28"/>
  <c r="I385" i="28"/>
  <c r="M385" i="28" l="1"/>
  <c r="N385" i="28" s="1"/>
  <c r="B386" i="28"/>
  <c r="I386" i="28" l="1"/>
  <c r="H386" i="28"/>
  <c r="L386" i="28"/>
  <c r="D386" i="28"/>
  <c r="B387" i="28" s="1"/>
  <c r="K386" i="28"/>
  <c r="J386" i="28"/>
  <c r="K387" i="28" l="1"/>
  <c r="I387" i="28"/>
  <c r="H387" i="28"/>
  <c r="D387" i="28" s="1"/>
  <c r="L387" i="28"/>
  <c r="J387" i="28"/>
  <c r="M386" i="28"/>
  <c r="N386" i="28" s="1"/>
  <c r="M387" i="28" l="1"/>
  <c r="N387" i="28" s="1"/>
  <c r="B388" i="28"/>
  <c r="I388" i="28" l="1"/>
  <c r="J388" i="28"/>
  <c r="H388" i="28"/>
  <c r="D388" i="28" s="1"/>
  <c r="L388" i="28"/>
  <c r="K388" i="28"/>
  <c r="M388" i="28" l="1"/>
  <c r="N388" i="28" s="1"/>
  <c r="B389" i="28"/>
  <c r="K389" i="28" l="1"/>
  <c r="D389" i="28"/>
  <c r="J389" i="28"/>
  <c r="I389" i="28"/>
  <c r="H389" i="28"/>
  <c r="L389" i="28"/>
  <c r="B390" i="28"/>
  <c r="I390" i="28" l="1"/>
  <c r="K390" i="28"/>
  <c r="J390" i="28"/>
  <c r="H390" i="28"/>
  <c r="D390" i="28" s="1"/>
  <c r="L390" i="28"/>
  <c r="M389" i="28"/>
  <c r="N389" i="28" s="1"/>
  <c r="M390" i="28" l="1"/>
  <c r="N390" i="28" s="1"/>
  <c r="B391" i="28"/>
  <c r="K391" i="28" l="1"/>
  <c r="L391" i="28"/>
  <c r="J391" i="28"/>
  <c r="I391" i="28"/>
  <c r="H391" i="28"/>
  <c r="D391" i="28" s="1"/>
  <c r="M391" i="28" l="1"/>
  <c r="N391" i="28" s="1"/>
  <c r="B392" i="28"/>
  <c r="I392" i="28" l="1"/>
  <c r="L392" i="28"/>
  <c r="K392" i="28"/>
  <c r="J392" i="28"/>
  <c r="H392" i="28"/>
  <c r="D392" i="28" s="1"/>
  <c r="M392" i="28" l="1"/>
  <c r="N392" i="28" s="1"/>
  <c r="B393" i="28"/>
  <c r="K393" i="28" l="1"/>
  <c r="H393" i="28"/>
  <c r="D393" i="28" s="1"/>
  <c r="L393" i="28"/>
  <c r="J393" i="28"/>
  <c r="I393" i="28"/>
  <c r="M393" i="28" l="1"/>
  <c r="N393" i="28" s="1"/>
  <c r="B394" i="28"/>
  <c r="I394" i="28" l="1"/>
  <c r="H394" i="28"/>
  <c r="L394" i="28"/>
  <c r="D394" i="28"/>
  <c r="B395" i="28" s="1"/>
  <c r="K394" i="28"/>
  <c r="J394" i="28"/>
  <c r="K395" i="28" l="1"/>
  <c r="I395" i="28"/>
  <c r="H395" i="28"/>
  <c r="D395" i="28" s="1"/>
  <c r="L395" i="28"/>
  <c r="J395" i="28"/>
  <c r="M394" i="28"/>
  <c r="N394" i="28" s="1"/>
  <c r="B396" i="28" l="1"/>
  <c r="M395" i="28"/>
  <c r="N395" i="28" s="1"/>
  <c r="I396" i="28" l="1"/>
  <c r="J396" i="28"/>
  <c r="H396" i="28"/>
  <c r="L396" i="28"/>
  <c r="D396" i="28"/>
  <c r="K396" i="28"/>
  <c r="M396" i="28" l="1"/>
  <c r="N396" i="28" s="1"/>
  <c r="B397" i="28"/>
  <c r="L397" i="28" l="1"/>
  <c r="H397" i="28"/>
  <c r="K397" i="28"/>
  <c r="D397" i="28"/>
  <c r="J397" i="28"/>
  <c r="I397" i="28"/>
  <c r="M397" i="28" l="1"/>
  <c r="N397" i="28" s="1"/>
  <c r="B398" i="28"/>
  <c r="J398" i="28" l="1"/>
  <c r="I398" i="28"/>
  <c r="L398" i="28"/>
  <c r="K398" i="28"/>
  <c r="H398" i="28"/>
  <c r="D398" i="28"/>
  <c r="B399" i="28" s="1"/>
  <c r="L399" i="28" l="1"/>
  <c r="H399" i="28"/>
  <c r="K399" i="28"/>
  <c r="D399" i="28"/>
  <c r="J399" i="28"/>
  <c r="I399" i="28"/>
  <c r="M398" i="28"/>
  <c r="N398" i="28" s="1"/>
  <c r="B400" i="28" l="1"/>
  <c r="M399" i="28"/>
  <c r="N399" i="28" s="1"/>
  <c r="J400" i="28" l="1"/>
  <c r="I400" i="28"/>
  <c r="H400" i="28"/>
  <c r="D400" i="28" s="1"/>
  <c r="L400" i="28"/>
  <c r="K400" i="28"/>
  <c r="M400" i="28" l="1"/>
  <c r="N400" i="28" s="1"/>
  <c r="B401" i="28"/>
  <c r="L401" i="28" l="1"/>
  <c r="H401" i="28"/>
  <c r="K401" i="28"/>
  <c r="D401" i="28"/>
  <c r="J401" i="28"/>
  <c r="I401" i="28"/>
  <c r="M401" i="28" l="1"/>
  <c r="N401" i="28" s="1"/>
  <c r="B402" i="28"/>
  <c r="J402" i="28" l="1"/>
  <c r="I402" i="28"/>
  <c r="L402" i="28"/>
  <c r="K402" i="28"/>
  <c r="H402" i="28"/>
  <c r="D402" i="28"/>
  <c r="B403" i="28" s="1"/>
  <c r="L403" i="28" l="1"/>
  <c r="H403" i="28"/>
  <c r="K403" i="28"/>
  <c r="D403" i="28"/>
  <c r="J403" i="28"/>
  <c r="I403" i="28"/>
  <c r="M402" i="28"/>
  <c r="N402" i="28" s="1"/>
  <c r="B404" i="28" l="1"/>
  <c r="M403" i="28"/>
  <c r="N403" i="28" s="1"/>
  <c r="J404" i="28" l="1"/>
  <c r="I404" i="28"/>
  <c r="H404" i="28"/>
  <c r="D404" i="28" s="1"/>
  <c r="L404" i="28"/>
  <c r="K404" i="28"/>
  <c r="M404" i="28" l="1"/>
  <c r="N404" i="28" s="1"/>
  <c r="B405" i="28"/>
  <c r="L405" i="28" l="1"/>
  <c r="H405" i="28"/>
  <c r="K405" i="28"/>
  <c r="D405" i="28"/>
  <c r="J405" i="28"/>
  <c r="I405" i="28"/>
  <c r="M405" i="28" l="1"/>
  <c r="N405" i="28" s="1"/>
  <c r="B406" i="28"/>
  <c r="J406" i="28" l="1"/>
  <c r="I406" i="28"/>
  <c r="L406" i="28"/>
  <c r="K406" i="28"/>
  <c r="H406" i="28"/>
  <c r="D406" i="28"/>
  <c r="M406" i="28" s="1"/>
  <c r="N406" i="28" s="1"/>
</calcChain>
</file>

<file path=xl/sharedStrings.xml><?xml version="1.0" encoding="utf-8"?>
<sst xmlns="http://schemas.openxmlformats.org/spreadsheetml/2006/main" count="846" uniqueCount="265">
  <si>
    <t>X</t>
  </si>
  <si>
    <t>Y</t>
  </si>
  <si>
    <t>X^2</t>
  </si>
  <si>
    <t>Y^2</t>
  </si>
  <si>
    <t>Count =</t>
  </si>
  <si>
    <t xml:space="preserve">Sum = </t>
  </si>
  <si>
    <t xml:space="preserve">Mean = </t>
  </si>
  <si>
    <t>df</t>
  </si>
  <si>
    <t>SS</t>
  </si>
  <si>
    <t>MS</t>
  </si>
  <si>
    <t>F</t>
  </si>
  <si>
    <t>Total</t>
  </si>
  <si>
    <t>Bx Cols</t>
  </si>
  <si>
    <t>Sum Sq</t>
  </si>
  <si>
    <t>W/i Col error</t>
  </si>
  <si>
    <t>SSGT/n</t>
  </si>
  <si>
    <t>CT</t>
  </si>
  <si>
    <t>SS total</t>
  </si>
  <si>
    <t>SS groups*</t>
  </si>
  <si>
    <t>SS w/in</t>
  </si>
  <si>
    <t>*for two groups with equal sample sizes, SS(groups) = square of difference of sums, over sample size</t>
  </si>
  <si>
    <t>df =</t>
  </si>
  <si>
    <t>Obs</t>
  </si>
  <si>
    <t>Sum</t>
  </si>
  <si>
    <t>I</t>
  </si>
  <si>
    <t>II</t>
  </si>
  <si>
    <t>n</t>
  </si>
  <si>
    <t>mean</t>
  </si>
  <si>
    <t>StdDev</t>
  </si>
  <si>
    <t xml:space="preserve">t = </t>
  </si>
  <si>
    <r>
      <t>Equal</t>
    </r>
    <r>
      <rPr>
        <b/>
        <i/>
        <sz val="16"/>
        <color theme="1"/>
        <rFont val="Calibri"/>
        <family val="2"/>
        <scheme val="minor"/>
      </rPr>
      <t xml:space="preserve"> n</t>
    </r>
  </si>
  <si>
    <t xml:space="preserve">df = </t>
  </si>
  <si>
    <t>Sample</t>
  </si>
  <si>
    <t>Single obs</t>
  </si>
  <si>
    <r>
      <t xml:space="preserve">if </t>
    </r>
    <r>
      <rPr>
        <b/>
        <sz val="14"/>
        <color theme="1"/>
        <rFont val="Calibri"/>
        <family val="2"/>
        <scheme val="minor"/>
      </rPr>
      <t>n&gt;&gt;1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t = (u1 - u2)/s1</t>
    </r>
  </si>
  <si>
    <r>
      <t xml:space="preserve">Unequal </t>
    </r>
    <r>
      <rPr>
        <b/>
        <i/>
        <sz val="16"/>
        <color theme="1"/>
        <rFont val="Calibri"/>
        <family val="2"/>
        <scheme val="minor"/>
      </rPr>
      <t>n</t>
    </r>
  </si>
  <si>
    <t>Group</t>
  </si>
  <si>
    <t>AB</t>
  </si>
  <si>
    <t>Inuit (Alaska)</t>
  </si>
  <si>
    <t>Inuit (Greenland)</t>
  </si>
  <si>
    <t>German</t>
  </si>
  <si>
    <r>
      <t>Single-Classification ANOVA with equal sample size</t>
    </r>
    <r>
      <rPr>
        <sz val="12"/>
        <color theme="1"/>
        <rFont val="Calibri"/>
        <family val="2"/>
        <scheme val="minor"/>
      </rPr>
      <t xml:space="preserve"> (from Sokal &amp; Rohlf 1969)</t>
    </r>
  </si>
  <si>
    <t>NN</t>
  </si>
  <si>
    <t>MN</t>
  </si>
  <si>
    <t>MM</t>
  </si>
  <si>
    <t>AA</t>
  </si>
  <si>
    <t>ns</t>
  </si>
  <si>
    <t>df = 1</t>
  </si>
  <si>
    <t>z</t>
  </si>
  <si>
    <t>Confidence Level</t>
  </si>
  <si>
    <t>One-Tailed Test</t>
  </si>
  <si>
    <t>Two-Tailed Test</t>
  </si>
  <si>
    <r>
      <t>Critical Values of Student's</t>
    </r>
    <r>
      <rPr>
        <b/>
        <i/>
        <sz val="14"/>
        <color theme="1"/>
        <rFont val="Calibri"/>
        <family val="2"/>
        <scheme val="minor"/>
      </rPr>
      <t xml:space="preserve"> t</t>
    </r>
    <r>
      <rPr>
        <b/>
        <sz val="14"/>
        <color theme="1"/>
        <rFont val="Calibri"/>
        <family val="2"/>
        <scheme val="minor"/>
      </rPr>
      <t>-distribution, for One- &amp; Two-tailed tests</t>
    </r>
  </si>
  <si>
    <r>
      <t>Student's</t>
    </r>
    <r>
      <rPr>
        <b/>
        <i/>
        <sz val="16"/>
        <color theme="1"/>
        <rFont val="Calibri"/>
        <family val="2"/>
        <scheme val="minor"/>
      </rPr>
      <t xml:space="preserve"> t </t>
    </r>
    <r>
      <rPr>
        <b/>
        <sz val="16"/>
        <color theme="1"/>
        <rFont val="Calibri"/>
        <family val="2"/>
        <scheme val="minor"/>
      </rPr>
      <t xml:space="preserve">test, with equal or unequal sample sizes, or single observations </t>
    </r>
    <r>
      <rPr>
        <sz val="12"/>
        <color theme="1"/>
        <rFont val="Calibri"/>
        <family val="2"/>
        <scheme val="minor"/>
      </rPr>
      <t>(after Sokal &amp; Rohlf 1969)</t>
    </r>
  </si>
  <si>
    <r>
      <t xml:space="preserve">Consult table of </t>
    </r>
    <r>
      <rPr>
        <b/>
        <sz val="14"/>
        <color rgb="FF0070C0"/>
        <rFont val="Calibri"/>
        <family val="2"/>
        <scheme val="minor"/>
      </rPr>
      <t>Critical Values</t>
    </r>
  </si>
  <si>
    <r>
      <rPr>
        <b/>
        <i/>
        <sz val="14"/>
        <color theme="1"/>
        <rFont val="Calibri"/>
        <family val="2"/>
        <scheme val="minor"/>
      </rPr>
      <t>t'</t>
    </r>
    <r>
      <rPr>
        <b/>
        <sz val="14"/>
        <color theme="1"/>
        <rFont val="Calibri"/>
        <family val="2"/>
        <scheme val="minor"/>
      </rPr>
      <t xml:space="preserve"> = </t>
    </r>
  </si>
  <si>
    <r>
      <rPr>
        <b/>
        <sz val="16"/>
        <color rgb="FFFF0000"/>
        <rFont val="Calibri"/>
        <family val="2"/>
        <scheme val="minor"/>
      </rPr>
      <t>F</t>
    </r>
    <r>
      <rPr>
        <sz val="16"/>
        <color theme="1"/>
        <rFont val="Calibri"/>
        <family val="2"/>
        <scheme val="minor"/>
      </rPr>
      <t xml:space="preserve"> = </t>
    </r>
    <r>
      <rPr>
        <b/>
        <sz val="16"/>
        <color theme="1"/>
        <rFont val="Calibri"/>
        <family val="2"/>
        <scheme val="minor"/>
      </rPr>
      <t>Explained</t>
    </r>
    <r>
      <rPr>
        <sz val="16"/>
        <color theme="1"/>
        <rFont val="Calibri"/>
        <family val="2"/>
        <scheme val="minor"/>
      </rPr>
      <t xml:space="preserve"> MS (bx samples) / </t>
    </r>
    <r>
      <rPr>
        <b/>
        <sz val="16"/>
        <color theme="1"/>
        <rFont val="Calibri"/>
        <family val="2"/>
        <scheme val="minor"/>
      </rPr>
      <t>Error</t>
    </r>
    <r>
      <rPr>
        <sz val="16"/>
        <color theme="1"/>
        <rFont val="Calibri"/>
        <family val="2"/>
        <scheme val="minor"/>
      </rPr>
      <t xml:space="preserve"> MS (w/i samples)</t>
    </r>
  </si>
  <si>
    <t>q = f(S)</t>
  </si>
  <si>
    <t>dq</t>
  </si>
  <si>
    <t>q0</t>
  </si>
  <si>
    <t>W0</t>
  </si>
  <si>
    <t>W1</t>
  </si>
  <si>
    <t>W2</t>
  </si>
  <si>
    <t>Wbar</t>
  </si>
  <si>
    <t>f(AA)</t>
  </si>
  <si>
    <t>Lab Exercise 2 - Heterozygote overdominance of Beta Hemoglobin AS alleles</t>
  </si>
  <si>
    <t>q = f(B)</t>
  </si>
  <si>
    <t>BB</t>
  </si>
  <si>
    <t>A Dom</t>
  </si>
  <si>
    <t>f[AA+AB]</t>
  </si>
  <si>
    <t>f(AB)</t>
  </si>
  <si>
    <t>f(BB)</t>
  </si>
  <si>
    <r>
      <t xml:space="preserve">Lab Exercise 1 - Directional selection on </t>
    </r>
    <r>
      <rPr>
        <b/>
        <i/>
        <sz val="12"/>
        <color theme="1"/>
        <rFont val="Calibri"/>
        <family val="2"/>
        <scheme val="minor"/>
      </rPr>
      <t>Biston betularia</t>
    </r>
    <r>
      <rPr>
        <b/>
        <sz val="12"/>
        <color theme="1"/>
        <rFont val="Calibri"/>
        <family val="2"/>
        <scheme val="minor"/>
      </rPr>
      <t xml:space="preserve"> color phases</t>
    </r>
  </si>
  <si>
    <r>
      <t>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 = [p(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 x 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)] / 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</t>
    </r>
  </si>
  <si>
    <t>p(A|B) =</t>
  </si>
  <si>
    <t>[p(B|A)</t>
  </si>
  <si>
    <t>x     p(A)]</t>
  </si>
  <si>
    <t>/  p(B)</t>
  </si>
  <si>
    <t>Sensitivity</t>
  </si>
  <si>
    <t>Specificity</t>
  </si>
  <si>
    <t>Incidence</t>
  </si>
  <si>
    <t>p(User|+)</t>
  </si>
  <si>
    <t>p(+|User)</t>
  </si>
  <si>
    <t>p(User)</t>
  </si>
  <si>
    <t>p(+)</t>
  </si>
  <si>
    <r>
      <t xml:space="preserve">Calculation of F statistics in a </t>
    </r>
    <r>
      <rPr>
        <b/>
        <i/>
        <sz val="16"/>
        <color theme="1"/>
        <rFont val="Calibri"/>
        <family val="2"/>
        <scheme val="minor"/>
      </rPr>
      <t>two</t>
    </r>
    <r>
      <rPr>
        <b/>
        <sz val="16"/>
        <color theme="1"/>
        <rFont val="Calibri"/>
        <family val="2"/>
        <scheme val="minor"/>
      </rPr>
      <t xml:space="preserve">-allele system with </t>
    </r>
    <r>
      <rPr>
        <b/>
        <i/>
        <sz val="16"/>
        <rFont val="Calibri"/>
        <family val="2"/>
        <scheme val="minor"/>
      </rPr>
      <t>equal</t>
    </r>
    <r>
      <rPr>
        <b/>
        <sz val="16"/>
        <color theme="1"/>
        <rFont val="Calibri"/>
        <family val="2"/>
        <scheme val="minor"/>
      </rPr>
      <t xml:space="preserve"> sample sizes</t>
    </r>
  </si>
  <si>
    <t>Obs data</t>
  </si>
  <si>
    <t>Obs count A a</t>
  </si>
  <si>
    <t>Obs f A a</t>
  </si>
  <si>
    <t>Obs H</t>
  </si>
  <si>
    <t>Exp freq</t>
  </si>
  <si>
    <t>Exp count</t>
  </si>
  <si>
    <t>Diff</t>
  </si>
  <si>
    <t>Local F</t>
  </si>
  <si>
    <t>Aa</t>
  </si>
  <si>
    <t>aa</t>
  </si>
  <si>
    <t>N</t>
  </si>
  <si>
    <t>#A</t>
  </si>
  <si>
    <t>#a</t>
  </si>
  <si>
    <t>f(A)</t>
  </si>
  <si>
    <t>f(a)</t>
  </si>
  <si>
    <t>f(Aa)</t>
  </si>
  <si>
    <t>f(aa)</t>
  </si>
  <si>
    <t>#AA</t>
  </si>
  <si>
    <t>#Aa</t>
  </si>
  <si>
    <t>#aa</t>
  </si>
  <si>
    <t>(He-Ho)/He</t>
  </si>
  <si>
    <t>Sub-Pop 1</t>
  </si>
  <si>
    <t>Sub-Pop 2</t>
  </si>
  <si>
    <t>Sub-Pop 3</t>
  </si>
  <si>
    <r>
      <rPr>
        <b/>
        <sz val="14"/>
        <color indexed="8"/>
        <rFont val="Calibri"/>
        <family val="2"/>
      </rPr>
      <t>F(is)</t>
    </r>
    <r>
      <rPr>
        <sz val="14"/>
        <color theme="1"/>
        <rFont val="Calibri"/>
        <family val="2"/>
        <scheme val="minor"/>
      </rPr>
      <t xml:space="preserve"> = </t>
    </r>
  </si>
  <si>
    <t>(H(s) - H(i)) / H(s) =</t>
  </si>
  <si>
    <t>f(A) bar</t>
  </si>
  <si>
    <t>f(a) bar</t>
  </si>
  <si>
    <t>H(i) =</t>
  </si>
  <si>
    <t>H(t) =</t>
  </si>
  <si>
    <t>H(s) =</t>
  </si>
  <si>
    <r>
      <rPr>
        <b/>
        <sz val="14"/>
        <color indexed="8"/>
        <rFont val="Calibri"/>
        <family val="2"/>
      </rPr>
      <t>F(st)</t>
    </r>
    <r>
      <rPr>
        <sz val="14"/>
        <color theme="1"/>
        <rFont val="Calibri"/>
        <family val="2"/>
        <scheme val="minor"/>
      </rPr>
      <t xml:space="preserve"> = </t>
    </r>
  </si>
  <si>
    <t>(H(t) - H(s)) / H(t) =</t>
  </si>
  <si>
    <t>=q</t>
  </si>
  <si>
    <r>
      <rPr>
        <b/>
        <sz val="14"/>
        <color rgb="FFFF0000"/>
        <rFont val="Calibri"/>
        <family val="2"/>
        <scheme val="minor"/>
      </rPr>
      <t>Fst</t>
    </r>
    <r>
      <rPr>
        <b/>
        <sz val="14"/>
        <color theme="1"/>
        <rFont val="Calibri"/>
        <family val="2"/>
        <scheme val="minor"/>
      </rPr>
      <t xml:space="preserve"> = </t>
    </r>
  </si>
  <si>
    <t>1-[(1-Fit)/(1-Fis)] =</t>
  </si>
  <si>
    <r>
      <rPr>
        <b/>
        <sz val="14"/>
        <color indexed="8"/>
        <rFont val="Calibri"/>
        <family val="2"/>
      </rPr>
      <t>F(it)</t>
    </r>
    <r>
      <rPr>
        <sz val="14"/>
        <color theme="1"/>
        <rFont val="Calibri"/>
        <family val="2"/>
        <scheme val="minor"/>
      </rPr>
      <t xml:space="preserve"> = </t>
    </r>
  </si>
  <si>
    <t>(H(t) - H(i)) / H(t) =</t>
  </si>
  <si>
    <t>F-stats</t>
  </si>
  <si>
    <t xml:space="preserve">F(is) = </t>
  </si>
  <si>
    <t>No structure, Ho = He</t>
  </si>
  <si>
    <t xml:space="preserve">F(st) = </t>
  </si>
  <si>
    <t xml:space="preserve">F(it) = </t>
  </si>
  <si>
    <t xml:space="preserve">No structure, </t>
  </si>
  <si>
    <t>local Ho &lt; He by 10%</t>
  </si>
  <si>
    <t>Equalized</t>
  </si>
  <si>
    <t>sub-pops all in HWP</t>
  </si>
  <si>
    <t>Hybrid sub-pop 2</t>
  </si>
  <si>
    <t>Absence of Ho</t>
  </si>
  <si>
    <r>
      <t xml:space="preserve">2) </t>
    </r>
    <r>
      <rPr>
        <b/>
        <sz val="14"/>
        <color rgb="FFFF0000"/>
        <rFont val="Calibri"/>
        <family val="2"/>
        <scheme val="minor"/>
      </rPr>
      <t>Real data, variable N</t>
    </r>
    <r>
      <rPr>
        <sz val="14"/>
        <color theme="1"/>
        <rFont val="Calibri"/>
        <family val="2"/>
        <scheme val="minor"/>
      </rPr>
      <t xml:space="preserve"> across sub-pops</t>
    </r>
  </si>
  <si>
    <t>Normalize to 1000 @</t>
  </si>
  <si>
    <t>Pop 1</t>
  </si>
  <si>
    <t>Pop 2</t>
  </si>
  <si>
    <t>Pop 3</t>
  </si>
  <si>
    <r>
      <t>3)</t>
    </r>
    <r>
      <rPr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Calculate</t>
    </r>
    <r>
      <rPr>
        <sz val="14"/>
        <color rgb="FFFF0000"/>
        <rFont val="Calibri"/>
        <family val="2"/>
      </rPr>
      <t xml:space="preserve"> &amp; </t>
    </r>
    <r>
      <rPr>
        <b/>
        <sz val="14"/>
        <color rgb="FFFF0000"/>
        <rFont val="Calibri"/>
        <family val="2"/>
      </rPr>
      <t>Explain</t>
    </r>
    <r>
      <rPr>
        <sz val="14"/>
        <color indexed="8"/>
        <rFont val="Calibri"/>
        <family val="2"/>
      </rPr>
      <t xml:space="preserve"> the results in terms of the population structure, based of input genotype frequencies.</t>
    </r>
  </si>
  <si>
    <r>
      <t xml:space="preserve">4) </t>
    </r>
    <r>
      <rPr>
        <b/>
        <sz val="14"/>
        <color rgb="FFFF0000"/>
        <rFont val="Calibri"/>
        <family val="2"/>
        <scheme val="minor"/>
      </rPr>
      <t>HOMEWORK</t>
    </r>
    <r>
      <rPr>
        <sz val="14"/>
        <color theme="1"/>
        <rFont val="Calibri"/>
        <family val="2"/>
        <scheme val="minor"/>
      </rPr>
      <t xml:space="preserve">: </t>
    </r>
    <r>
      <rPr>
        <b/>
        <sz val="14"/>
        <color theme="1"/>
        <rFont val="Calibri"/>
        <family val="2"/>
        <scheme val="minor"/>
      </rPr>
      <t>Calculate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Explain</t>
    </r>
    <r>
      <rPr>
        <sz val="14"/>
        <color theme="1"/>
        <rFont val="Calibri"/>
        <family val="2"/>
        <scheme val="minor"/>
      </rPr>
      <t xml:space="preserve"> as above, for real geographic populations</t>
    </r>
  </si>
  <si>
    <t>Nigerian</t>
  </si>
  <si>
    <t>Egyptian</t>
  </si>
  <si>
    <t>Australian</t>
  </si>
  <si>
    <t>Negritos, Andaman</t>
  </si>
  <si>
    <t>© 2020 by Steven M Carr: Not to be reproduced or redistributed without written permission, scarr [at] mun.ca</t>
  </si>
  <si>
    <t>qM=</t>
  </si>
  <si>
    <t>© 2020 by Steven M Carr. General Selection Model &amp; Migration</t>
  </si>
  <si>
    <t>qi=</t>
  </si>
  <si>
    <t>m =</t>
  </si>
  <si>
    <t>qi</t>
  </si>
  <si>
    <t>m</t>
  </si>
  <si>
    <r>
      <t>d</t>
    </r>
    <r>
      <rPr>
        <b/>
        <i/>
        <sz val="14"/>
        <color rgb="FF7030A0"/>
        <rFont val="Calibri"/>
        <family val="2"/>
        <scheme val="minor"/>
      </rPr>
      <t>q</t>
    </r>
  </si>
  <si>
    <t>f [AA+AB]</t>
  </si>
  <si>
    <r>
      <rPr>
        <i/>
        <sz val="14"/>
        <color theme="1"/>
        <rFont val="Calibri"/>
        <family val="2"/>
        <scheme val="minor"/>
      </rPr>
      <t>dd</t>
    </r>
    <r>
      <rPr>
        <b/>
        <sz val="14"/>
        <color theme="1"/>
        <rFont val="Calibri"/>
        <family val="2"/>
        <scheme val="minor"/>
      </rPr>
      <t>q</t>
    </r>
  </si>
  <si>
    <t>equil</t>
  </si>
  <si>
    <r>
      <rPr>
        <i/>
        <sz val="12"/>
        <color theme="1"/>
        <rFont val="Calibri"/>
        <family val="2"/>
        <scheme val="minor"/>
      </rPr>
      <t>dd</t>
    </r>
    <r>
      <rPr>
        <b/>
        <sz val="12"/>
        <color theme="1"/>
        <rFont val="Calibri"/>
        <family val="2"/>
        <scheme val="minor"/>
      </rPr>
      <t>q</t>
    </r>
  </si>
  <si>
    <t>init</t>
  </si>
  <si>
    <t>Multi-Island with circular migration 1-&gt;2-&gt;3-&gt;4-&gt;1-&gt;</t>
  </si>
  <si>
    <t>Source</t>
  </si>
  <si>
    <t>-&gt; Pop1 -&gt;</t>
  </si>
  <si>
    <t>-&gt; Pop2 -&gt;</t>
  </si>
  <si>
    <t>-&gt; Pop3 -&gt;</t>
  </si>
  <si>
    <t>-&gt; Pop4 -&gt;</t>
  </si>
  <si>
    <t>Source -&gt; Pop1</t>
  </si>
  <si>
    <t>qS</t>
  </si>
  <si>
    <t>t</t>
  </si>
  <si>
    <t>q1</t>
  </si>
  <si>
    <t>m1</t>
  </si>
  <si>
    <t>q2</t>
  </si>
  <si>
    <t>m2</t>
  </si>
  <si>
    <t>q3</t>
  </si>
  <si>
    <t>m3</t>
  </si>
  <si>
    <t>q4</t>
  </si>
  <si>
    <t>m4</t>
  </si>
  <si>
    <t>mS</t>
  </si>
  <si>
    <t>s = 0.01</t>
  </si>
  <si>
    <t>s = 0.02</t>
  </si>
  <si>
    <t>s = 0.03</t>
  </si>
  <si>
    <t>s = 0.04</t>
  </si>
  <si>
    <t>s = 0.05</t>
  </si>
  <si>
    <t>s = 0.01, 0.02</t>
  </si>
  <si>
    <t>Sub-Pop 4</t>
  </si>
  <si>
    <r>
      <t xml:space="preserve">Calculation of F statistics in a </t>
    </r>
    <r>
      <rPr>
        <b/>
        <i/>
        <sz val="16"/>
        <color theme="1"/>
        <rFont val="Calibri"/>
        <family val="2"/>
        <scheme val="minor"/>
      </rPr>
      <t>two</t>
    </r>
    <r>
      <rPr>
        <b/>
        <sz val="16"/>
        <color theme="1"/>
        <rFont val="Calibri"/>
        <family val="2"/>
        <scheme val="minor"/>
      </rPr>
      <t xml:space="preserve">-allele system with </t>
    </r>
    <r>
      <rPr>
        <b/>
        <i/>
        <sz val="16"/>
        <rFont val="Calibri"/>
        <family val="2"/>
        <scheme val="minor"/>
      </rPr>
      <t>equal</t>
    </r>
    <r>
      <rPr>
        <b/>
        <sz val="16"/>
        <color theme="1"/>
        <rFont val="Calibri"/>
        <family val="2"/>
        <scheme val="minor"/>
      </rPr>
      <t xml:space="preserve"> sample sizes (4 populations)</t>
    </r>
  </si>
  <si>
    <t>1) F-stats for simple population sturctures with MN bloodgroups</t>
  </si>
  <si>
    <t>F = 0.1, 0.2, 0.3, 0.4</t>
  </si>
  <si>
    <t>Chinese</t>
  </si>
  <si>
    <t>Inuit</t>
  </si>
  <si>
    <t>M</t>
  </si>
  <si>
    <t>PNG &amp; Aus</t>
  </si>
  <si>
    <t>Euro_Americans</t>
  </si>
  <si>
    <t>Dine</t>
  </si>
  <si>
    <t>Inuit+Dine</t>
  </si>
  <si>
    <t>Hybrid sub-pops equal</t>
  </si>
  <si>
    <t>Hybrid sub-pops unequal</t>
  </si>
  <si>
    <t>f(A) bar =</t>
  </si>
  <si>
    <t xml:space="preserve">f(a) bar = </t>
  </si>
  <si>
    <t>1) F-stats for simple population structures</t>
  </si>
  <si>
    <t>Hybrid sub-pop</t>
  </si>
  <si>
    <t>Nc1</t>
  </si>
  <si>
    <t>Nc2</t>
  </si>
  <si>
    <t>Nc3</t>
  </si>
  <si>
    <t>Nc4</t>
  </si>
  <si>
    <t>Nc5</t>
  </si>
  <si>
    <t>Nc100</t>
  </si>
  <si>
    <t>Mean</t>
  </si>
  <si>
    <t>r =</t>
  </si>
  <si>
    <t>K =</t>
  </si>
  <si>
    <t>Gen</t>
  </si>
  <si>
    <t>Bneck</t>
  </si>
  <si>
    <t>Bneck"</t>
  </si>
  <si>
    <t>Bneck'''</t>
  </si>
  <si>
    <r>
      <rPr>
        <b/>
        <i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N</t>
    </r>
  </si>
  <si>
    <t>ddN</t>
  </si>
  <si>
    <t>x</t>
  </si>
  <si>
    <t>Effective Population Number as harmonic mean of a population with variable size over time</t>
  </si>
  <si>
    <t>© 2021 by Steven M Carr: Not to be reproduced or redistributed without written permission, scarr [at] mun.ca</t>
  </si>
  <si>
    <t>u</t>
  </si>
  <si>
    <t>s</t>
  </si>
  <si>
    <t>Equilibrium q for different values of s &amp; u</t>
  </si>
  <si>
    <t>HarMean</t>
  </si>
  <si>
    <t>Ratio</t>
  </si>
  <si>
    <t>exact</t>
  </si>
  <si>
    <t>Nc100 approximation</t>
  </si>
  <si>
    <r>
      <t xml:space="preserve"> ~ (100 x 0.0001  + 1 x 0.01) / 100   =   (0.01 + 0.01) / 100   :  1 /  </t>
    </r>
    <r>
      <rPr>
        <b/>
        <sz val="11"/>
        <color rgb="FFFF0000"/>
        <rFont val="Calibri"/>
        <family val="2"/>
        <scheme val="minor"/>
      </rPr>
      <t>[ 0.02 / 100 ]   =   5,000</t>
    </r>
  </si>
  <si>
    <r>
      <t xml:space="preserve"> ~ ( 100 x 10,000   +  1 x 100) / 100   =   </t>
    </r>
    <r>
      <rPr>
        <b/>
        <sz val="11"/>
        <color rgb="FFFF0000"/>
        <rFont val="Calibri"/>
        <family val="2"/>
        <scheme val="minor"/>
      </rPr>
      <t>10^6 / 100   =  10,000</t>
    </r>
    <r>
      <rPr>
        <sz val="11"/>
        <color theme="1"/>
        <rFont val="Calibri"/>
        <family val="2"/>
        <scheme val="minor"/>
      </rPr>
      <t xml:space="preserve"> </t>
    </r>
  </si>
  <si>
    <t>© 2024 by Steven M Carr: Not to be reproduced or redistributed without written permission, scarr [at] mun.ca</t>
  </si>
  <si>
    <t>© 2024 by Steven M Carr. General Selection Model with W0, W1, &amp; W2</t>
  </si>
  <si>
    <t>Lab Exercise 3 - Balancing Selection on Sickle-Cell Anemia</t>
  </si>
  <si>
    <t>Lab exercise 1 - Directional selection, geno/phenotype fequencies</t>
  </si>
  <si>
    <t>General Selection Model with Genic Selection</t>
  </si>
  <si>
    <t>General Selection Model - Changes in Mean Fitness</t>
  </si>
  <si>
    <t>General Selection Model - Changes in Geno / Phenotype frequencies</t>
  </si>
  <si>
    <t>General Selection Model - Changes in allele B frequency</t>
  </si>
  <si>
    <r>
      <rPr>
        <b/>
        <sz val="14"/>
        <color rgb="FFFF0000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= </t>
    </r>
    <r>
      <rPr>
        <b/>
        <sz val="14"/>
        <color theme="1"/>
        <rFont val="Calibri"/>
        <family val="2"/>
        <scheme val="minor"/>
      </rPr>
      <t>Explained</t>
    </r>
    <r>
      <rPr>
        <sz val="14"/>
        <color theme="1"/>
        <rFont val="Calibri"/>
        <family val="2"/>
        <scheme val="minor"/>
      </rPr>
      <t xml:space="preserve"> MS (bx samples) / </t>
    </r>
    <r>
      <rPr>
        <b/>
        <sz val="14"/>
        <color theme="1"/>
        <rFont val="Calibri"/>
        <family val="2"/>
        <scheme val="minor"/>
      </rPr>
      <t>Error</t>
    </r>
    <r>
      <rPr>
        <sz val="14"/>
        <color theme="1"/>
        <rFont val="Calibri"/>
        <family val="2"/>
        <scheme val="minor"/>
      </rPr>
      <t xml:space="preserve"> MS (w/i samples)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</si>
  <si>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12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</si>
  <si>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</si>
  <si>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t>/</t>
  </si>
  <si>
    <t>∞</t>
  </si>
  <si>
    <r>
      <t>df</t>
    </r>
    <r>
      <rPr>
        <b/>
        <vertAlign val="sub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=1</t>
    </r>
  </si>
  <si>
    <r>
      <t>df</t>
    </r>
    <r>
      <rPr>
        <b/>
        <vertAlign val="sub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</rPr>
      <t>=1</t>
    </r>
  </si>
  <si>
    <t>© 2024 by Steven M Carr. General Selection Model &amp; Migration</t>
  </si>
  <si>
    <t>Critical Values of the F distribution for p = 0.05</t>
  </si>
  <si>
    <t>© 2024 by Steven M Carr: rearranged from the Statistics Online Computational Resource (SOCR) of UCLA [http://socr.ucla.edu/Applets.dir/F_Table.html]</t>
  </si>
  <si>
    <r>
      <t xml:space="preserve">For example, in a comparison of two groups with seven samples each, df1 = (2 - 1) =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>, znc df2 = (7 - 1) + (7 - 1) =</t>
    </r>
    <r>
      <rPr>
        <b/>
        <sz val="14"/>
        <color theme="1"/>
        <rFont val="Calibri"/>
        <family val="2"/>
        <scheme val="minor"/>
      </rPr>
      <t xml:space="preserve"> 12</t>
    </r>
  </si>
  <si>
    <r>
      <t xml:space="preserve">In a </t>
    </r>
    <r>
      <rPr>
        <b/>
        <sz val="14"/>
        <color theme="1"/>
        <rFont val="Calibri"/>
        <family val="2"/>
        <scheme val="minor"/>
      </rPr>
      <t>row x column test</t>
    </r>
    <r>
      <rPr>
        <sz val="14"/>
        <color theme="1"/>
        <rFont val="Calibri"/>
        <family val="2"/>
        <scheme val="minor"/>
      </rPr>
      <t xml:space="preserve">, df1 is typically figured from the number of </t>
    </r>
    <r>
      <rPr>
        <b/>
        <sz val="14"/>
        <color theme="1"/>
        <rFont val="Calibri"/>
        <family val="2"/>
        <scheme val="minor"/>
      </rPr>
      <t>columns</t>
    </r>
    <r>
      <rPr>
        <sz val="14"/>
        <color theme="1"/>
        <rFont val="Calibri"/>
        <family val="2"/>
        <scheme val="minor"/>
      </rPr>
      <t xml:space="preserve"> (number of </t>
    </r>
    <r>
      <rPr>
        <b/>
        <sz val="14"/>
        <color theme="1"/>
        <rFont val="Calibri"/>
        <family val="2"/>
        <scheme val="minor"/>
      </rPr>
      <t>groups</t>
    </r>
    <r>
      <rPr>
        <sz val="14"/>
        <color theme="1"/>
        <rFont val="Calibri"/>
        <family val="2"/>
        <scheme val="minor"/>
      </rPr>
      <t xml:space="preserve">), and df2 from the the number of </t>
    </r>
    <r>
      <rPr>
        <b/>
        <sz val="14"/>
        <color theme="1"/>
        <rFont val="Calibri"/>
        <family val="2"/>
        <scheme val="minor"/>
      </rPr>
      <t>rows</t>
    </r>
    <r>
      <rPr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Calibri"/>
        <family val="2"/>
        <scheme val="minor"/>
      </rPr>
      <t>samples</t>
    </r>
    <r>
      <rPr>
        <sz val="14"/>
        <color theme="1"/>
        <rFont val="Calibri"/>
        <family val="2"/>
        <scheme val="minor"/>
      </rPr>
      <t xml:space="preserve"> in each group)</t>
    </r>
  </si>
  <si>
    <r>
      <t>Then the critical value for the</t>
    </r>
    <r>
      <rPr>
        <b/>
        <sz val="14"/>
        <color theme="1"/>
        <rFont val="Calibri"/>
        <family val="2"/>
        <scheme val="minor"/>
      </rPr>
      <t xml:space="preserve"> F</t>
    </r>
    <r>
      <rPr>
        <sz val="14"/>
        <color theme="1"/>
        <rFont val="Calibri"/>
        <family val="2"/>
        <scheme val="minor"/>
      </rPr>
      <t xml:space="preserve"> test at</t>
    </r>
    <r>
      <rPr>
        <b/>
        <sz val="14"/>
        <color theme="1"/>
        <rFont val="Calibri"/>
        <family val="2"/>
        <scheme val="minor"/>
      </rPr>
      <t xml:space="preserve"> p = 0.05</t>
    </r>
    <r>
      <rPr>
        <sz val="14"/>
        <color theme="1"/>
        <rFont val="Calibri"/>
        <family val="2"/>
        <scheme val="minor"/>
      </rPr>
      <t xml:space="preserve"> is</t>
    </r>
    <r>
      <rPr>
        <b/>
        <sz val="14"/>
        <color theme="1"/>
        <rFont val="Calibri"/>
        <family val="2"/>
        <scheme val="minor"/>
      </rPr>
      <t xml:space="preserve"> F</t>
    </r>
    <r>
      <rPr>
        <b/>
        <sz val="10"/>
        <color theme="1"/>
        <rFont val="Calibri"/>
        <family val="2"/>
        <scheme val="minor"/>
      </rPr>
      <t>0.05[1,12]</t>
    </r>
    <r>
      <rPr>
        <b/>
        <sz val="14"/>
        <color theme="1"/>
        <rFont val="Calibri"/>
        <family val="2"/>
        <scheme val="minor"/>
      </rPr>
      <t xml:space="preserve"> = 4.747</t>
    </r>
  </si>
  <si>
    <t>General Selection Model with Genic Fitness</t>
  </si>
  <si>
    <t>"A"</t>
  </si>
  <si>
    <t>"B"</t>
  </si>
  <si>
    <t>Papua New Guinea</t>
  </si>
  <si>
    <r>
      <t xml:space="preserve">4) </t>
    </r>
    <r>
      <rPr>
        <b/>
        <sz val="14"/>
        <color rgb="FFFF0000"/>
        <rFont val="Calibri"/>
        <family val="2"/>
        <scheme val="minor"/>
      </rPr>
      <t>HOMEWORK</t>
    </r>
    <r>
      <rPr>
        <sz val="14"/>
        <color theme="1"/>
        <rFont val="Calibri"/>
        <family val="2"/>
        <scheme val="minor"/>
      </rPr>
      <t xml:space="preserve">: </t>
    </r>
    <r>
      <rPr>
        <b/>
        <sz val="14"/>
        <color theme="1"/>
        <rFont val="Calibri"/>
        <family val="2"/>
        <scheme val="minor"/>
      </rPr>
      <t>Calculate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Explain</t>
    </r>
    <r>
      <rPr>
        <sz val="14"/>
        <color theme="1"/>
        <rFont val="Calibri"/>
        <family val="2"/>
        <scheme val="minor"/>
      </rPr>
      <t xml:space="preserve"> as above, for real ethno-geographic populations</t>
    </r>
  </si>
  <si>
    <t>General Selection Model - Changes in allele B frequency under incomplete dominance</t>
  </si>
  <si>
    <t>General Selection Model - Changes in Geno / Phenotype frequencies under incomplete dominance</t>
  </si>
  <si>
    <t>General Selection Model - Changes in Mean Fitness with incomplete dominance</t>
  </si>
  <si>
    <t>© 2024 by Steven M Carr. General Selection Model with W0, W1, &amp; W2, &amp; Balancing Selection</t>
  </si>
  <si>
    <t>AS</t>
  </si>
  <si>
    <t>Trait f(AB)</t>
  </si>
  <si>
    <t>Sickle Cell f(BB)</t>
  </si>
  <si>
    <t>Standard 'f(AA)</t>
  </si>
  <si>
    <t>Melanic f(AA)</t>
  </si>
  <si>
    <t>Light f(BB)</t>
  </si>
  <si>
    <t>Melanic f(AB)</t>
  </si>
  <si>
    <r>
      <t xml:space="preserve">Melanic </t>
    </r>
    <r>
      <rPr>
        <b/>
        <sz val="10"/>
        <color theme="1"/>
        <rFont val="Calibri"/>
        <family val="2"/>
        <scheme val="minor"/>
      </rPr>
      <t xml:space="preserve"> f[AA+AB]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</si>
</sst>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"/>
    <numFmt numFmtId="166" formatCode="0.000"/>
    <numFmt numFmtId="167" formatCode="0.0"/>
    <numFmt numFmtId="168" formatCode="0.0000E+00"/>
    <numFmt numFmtId="169" formatCode="#,##0.0"/>
    <numFmt numFmtId="170" formatCode="0.000E+00"/>
    <numFmt numFmtId="171" formatCode="0.000000"/>
    <numFmt numFmtId="172" formatCode="0.0000000"/>
  </numFmts>
  <fonts count="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9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8" xfId="0" applyFont="1" applyBorder="1"/>
    <xf numFmtId="0" fontId="3" fillId="0" borderId="9" xfId="0" applyFont="1" applyBorder="1"/>
    <xf numFmtId="0" fontId="2" fillId="0" borderId="11" xfId="0" applyFont="1" applyBorder="1"/>
    <xf numFmtId="0" fontId="3" fillId="0" borderId="12" xfId="0" applyFont="1" applyBorder="1"/>
    <xf numFmtId="16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3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165" fontId="8" fillId="0" borderId="0" xfId="0" applyNumberFormat="1" applyFont="1"/>
    <xf numFmtId="0" fontId="8" fillId="0" borderId="5" xfId="0" applyFont="1" applyBorder="1"/>
    <xf numFmtId="0" fontId="8" fillId="0" borderId="6" xfId="0" applyFont="1" applyBorder="1"/>
    <xf numFmtId="0" fontId="8" fillId="0" borderId="0" xfId="0" applyFont="1"/>
    <xf numFmtId="166" fontId="8" fillId="0" borderId="0" xfId="0" applyNumberFormat="1" applyFont="1"/>
    <xf numFmtId="2" fontId="8" fillId="0" borderId="0" xfId="0" applyNumberFormat="1" applyFont="1"/>
    <xf numFmtId="2" fontId="0" fillId="0" borderId="0" xfId="0" applyNumberFormat="1"/>
    <xf numFmtId="0" fontId="8" fillId="0" borderId="0" xfId="0" applyFont="1" applyAlignment="1">
      <alignment horizontal="left"/>
    </xf>
    <xf numFmtId="0" fontId="3" fillId="4" borderId="0" xfId="0" applyFont="1" applyFill="1"/>
    <xf numFmtId="0" fontId="11" fillId="0" borderId="0" xfId="0" applyFont="1"/>
    <xf numFmtId="0" fontId="1" fillId="0" borderId="0" xfId="0" applyFont="1"/>
    <xf numFmtId="0" fontId="10" fillId="0" borderId="0" xfId="0" applyFont="1" applyAlignment="1">
      <alignment horizontal="right"/>
    </xf>
    <xf numFmtId="0" fontId="3" fillId="4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165" fontId="8" fillId="0" borderId="12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9" xfId="0" applyFont="1" applyBorder="1"/>
    <xf numFmtId="0" fontId="8" fillId="0" borderId="12" xfId="0" applyFont="1" applyBorder="1"/>
    <xf numFmtId="0" fontId="4" fillId="0" borderId="11" xfId="0" applyFont="1" applyBorder="1"/>
    <xf numFmtId="166" fontId="8" fillId="0" borderId="12" xfId="0" applyNumberFormat="1" applyFont="1" applyBorder="1"/>
    <xf numFmtId="0" fontId="0" fillId="0" borderId="12" xfId="0" applyBorder="1"/>
    <xf numFmtId="0" fontId="5" fillId="0" borderId="13" xfId="0" applyFont="1" applyBorder="1" applyAlignment="1">
      <alignment horizontal="right"/>
    </xf>
    <xf numFmtId="0" fontId="4" fillId="0" borderId="15" xfId="0" applyFont="1" applyBorder="1"/>
    <xf numFmtId="0" fontId="0" fillId="0" borderId="14" xfId="0" applyBorder="1"/>
    <xf numFmtId="0" fontId="0" fillId="0" borderId="11" xfId="0" applyBorder="1"/>
    <xf numFmtId="0" fontId="7" fillId="0" borderId="13" xfId="0" applyFont="1" applyBorder="1" applyAlignment="1">
      <alignment horizontal="right"/>
    </xf>
    <xf numFmtId="0" fontId="8" fillId="3" borderId="12" xfId="0" applyFont="1" applyFill="1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8" fillId="0" borderId="14" xfId="0" applyFont="1" applyBorder="1"/>
    <xf numFmtId="0" fontId="8" fillId="0" borderId="10" xfId="0" applyFont="1" applyBorder="1"/>
    <xf numFmtId="2" fontId="10" fillId="0" borderId="0" xfId="0" applyNumberFormat="1" applyFon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8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0" borderId="11" xfId="0" applyFont="1" applyBorder="1" applyAlignment="1">
      <alignment horizontal="right"/>
    </xf>
    <xf numFmtId="1" fontId="8" fillId="0" borderId="10" xfId="0" applyNumberFormat="1" applyFont="1" applyBorder="1"/>
    <xf numFmtId="1" fontId="8" fillId="0" borderId="15" xfId="0" applyNumberFormat="1" applyFont="1" applyBorder="1"/>
    <xf numFmtId="0" fontId="4" fillId="0" borderId="13" xfId="0" applyFont="1" applyBorder="1" applyAlignment="1">
      <alignment horizontal="right"/>
    </xf>
    <xf numFmtId="0" fontId="11" fillId="0" borderId="0" xfId="0" applyFont="1" applyAlignment="1">
      <alignment horizontal="right"/>
    </xf>
    <xf numFmtId="166" fontId="16" fillId="0" borderId="0" xfId="0" applyNumberFormat="1" applyFont="1"/>
    <xf numFmtId="0" fontId="9" fillId="0" borderId="0" xfId="0" applyFont="1"/>
    <xf numFmtId="0" fontId="4" fillId="0" borderId="8" xfId="0" applyFont="1" applyBorder="1"/>
    <xf numFmtId="0" fontId="7" fillId="0" borderId="12" xfId="0" applyFont="1" applyBorder="1"/>
    <xf numFmtId="0" fontId="24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9" fontId="4" fillId="3" borderId="10" xfId="0" applyNumberFormat="1" applyFont="1" applyFill="1" applyBorder="1" applyAlignment="1">
      <alignment horizontal="right" vertical="center" wrapText="1"/>
    </xf>
    <xf numFmtId="9" fontId="4" fillId="3" borderId="9" xfId="0" applyNumberFormat="1" applyFont="1" applyFill="1" applyBorder="1" applyAlignment="1">
      <alignment horizontal="right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8" borderId="13" xfId="0" applyFont="1" applyFill="1" applyBorder="1" applyAlignment="1">
      <alignment horizontal="right" vertical="center" wrapText="1"/>
    </xf>
    <xf numFmtId="0" fontId="16" fillId="0" borderId="0" xfId="0" applyFont="1"/>
    <xf numFmtId="2" fontId="8" fillId="0" borderId="0" xfId="0" applyNumberFormat="1" applyFont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2" fontId="8" fillId="3" borderId="12" xfId="0" applyNumberFormat="1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vertical="center" wrapText="1"/>
    </xf>
    <xf numFmtId="2" fontId="8" fillId="3" borderId="15" xfId="0" applyNumberFormat="1" applyFont="1" applyFill="1" applyBorder="1" applyAlignment="1">
      <alignment vertical="center" wrapText="1"/>
    </xf>
    <xf numFmtId="2" fontId="8" fillId="3" borderId="14" xfId="0" applyNumberFormat="1" applyFont="1" applyFill="1" applyBorder="1" applyAlignment="1">
      <alignment vertical="center" wrapText="1"/>
    </xf>
    <xf numFmtId="2" fontId="8" fillId="0" borderId="10" xfId="0" applyNumberFormat="1" applyFont="1" applyBorder="1" applyAlignment="1">
      <alignment vertical="center" wrapText="1"/>
    </xf>
    <xf numFmtId="2" fontId="8" fillId="3" borderId="10" xfId="0" applyNumberFormat="1" applyFont="1" applyFill="1" applyBorder="1" applyAlignment="1">
      <alignment vertical="center" wrapText="1"/>
    </xf>
    <xf numFmtId="2" fontId="8" fillId="3" borderId="9" xfId="0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right"/>
    </xf>
    <xf numFmtId="0" fontId="6" fillId="0" borderId="0" xfId="0" applyFont="1"/>
    <xf numFmtId="0" fontId="17" fillId="0" borderId="2" xfId="0" applyFont="1" applyBorder="1" applyAlignment="1">
      <alignment horizontal="right"/>
    </xf>
    <xf numFmtId="0" fontId="0" fillId="2" borderId="0" xfId="0" applyFill="1" applyAlignment="1">
      <alignment vertical="center"/>
    </xf>
    <xf numFmtId="2" fontId="15" fillId="0" borderId="0" xfId="0" applyNumberFormat="1" applyFont="1"/>
    <xf numFmtId="0" fontId="7" fillId="0" borderId="1" xfId="0" applyFont="1" applyBorder="1" applyAlignment="1">
      <alignment horizontal="right"/>
    </xf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6" xfId="0" applyFont="1" applyBorder="1"/>
    <xf numFmtId="0" fontId="22" fillId="0" borderId="9" xfId="0" applyFont="1" applyBorder="1"/>
    <xf numFmtId="0" fontId="22" fillId="0" borderId="12" xfId="0" applyFont="1" applyBorder="1"/>
    <xf numFmtId="0" fontId="15" fillId="0" borderId="9" xfId="0" applyFont="1" applyBorder="1"/>
    <xf numFmtId="0" fontId="26" fillId="0" borderId="0" xfId="0" applyFont="1"/>
    <xf numFmtId="0" fontId="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0" fillId="0" borderId="13" xfId="0" applyBorder="1"/>
    <xf numFmtId="0" fontId="16" fillId="0" borderId="0" xfId="0" applyFont="1" applyAlignment="1">
      <alignment horizontal="left"/>
    </xf>
    <xf numFmtId="165" fontId="8" fillId="0" borderId="14" xfId="0" applyNumberFormat="1" applyFont="1" applyBorder="1"/>
    <xf numFmtId="0" fontId="16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164" fontId="0" fillId="0" borderId="0" xfId="0" applyNumberFormat="1"/>
    <xf numFmtId="0" fontId="29" fillId="0" borderId="0" xfId="0" applyFont="1"/>
    <xf numFmtId="164" fontId="21" fillId="0" borderId="0" xfId="0" applyNumberFormat="1" applyFont="1"/>
    <xf numFmtId="0" fontId="1" fillId="7" borderId="0" xfId="1" quotePrefix="1" applyFont="1" applyFill="1" applyAlignment="1">
      <alignment horizontal="right"/>
    </xf>
    <xf numFmtId="0" fontId="1" fillId="11" borderId="0" xfId="1" applyFont="1" applyFill="1" applyAlignment="1">
      <alignment horizontal="right"/>
    </xf>
    <xf numFmtId="0" fontId="1" fillId="6" borderId="0" xfId="1" applyFont="1" applyFill="1" applyAlignment="1">
      <alignment horizontal="right"/>
    </xf>
    <xf numFmtId="2" fontId="28" fillId="0" borderId="0" xfId="0" applyNumberFormat="1" applyFont="1"/>
    <xf numFmtId="165" fontId="0" fillId="0" borderId="0" xfId="1" applyNumberFormat="1" applyFont="1"/>
    <xf numFmtId="2" fontId="32" fillId="0" borderId="0" xfId="0" applyNumberFormat="1" applyFont="1"/>
    <xf numFmtId="2" fontId="33" fillId="0" borderId="0" xfId="0" applyNumberFormat="1" applyFont="1"/>
    <xf numFmtId="0" fontId="0" fillId="0" borderId="0" xfId="1" applyFont="1"/>
    <xf numFmtId="164" fontId="1" fillId="10" borderId="0" xfId="0" applyNumberFormat="1" applyFont="1" applyFill="1" applyAlignment="1">
      <alignment horizontal="right"/>
    </xf>
    <xf numFmtId="0" fontId="11" fillId="7" borderId="0" xfId="1" quotePrefix="1" applyFont="1" applyFill="1" applyAlignment="1">
      <alignment horizontal="right"/>
    </xf>
    <xf numFmtId="0" fontId="11" fillId="11" borderId="0" xfId="1" applyFont="1" applyFill="1" applyAlignment="1">
      <alignment horizontal="right"/>
    </xf>
    <xf numFmtId="0" fontId="11" fillId="6" borderId="0" xfId="1" applyFont="1" applyFill="1" applyAlignment="1">
      <alignment horizontal="right"/>
    </xf>
    <xf numFmtId="165" fontId="16" fillId="0" borderId="0" xfId="1" applyNumberFormat="1"/>
    <xf numFmtId="164" fontId="0" fillId="2" borderId="0" xfId="0" applyNumberFormat="1" applyFill="1"/>
    <xf numFmtId="2" fontId="28" fillId="2" borderId="0" xfId="0" applyNumberFormat="1" applyFont="1" applyFill="1"/>
    <xf numFmtId="2" fontId="33" fillId="2" borderId="0" xfId="0" applyNumberFormat="1" applyFont="1" applyFill="1"/>
    <xf numFmtId="0" fontId="16" fillId="0" borderId="0" xfId="1"/>
    <xf numFmtId="164" fontId="1" fillId="2" borderId="0" xfId="0" applyNumberFormat="1" applyFont="1" applyFill="1"/>
    <xf numFmtId="0" fontId="2" fillId="12" borderId="0" xfId="0" applyFont="1" applyFill="1"/>
    <xf numFmtId="0" fontId="2" fillId="12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165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5" fontId="3" fillId="3" borderId="0" xfId="0" applyNumberFormat="1" applyFont="1" applyFill="1"/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7" fillId="13" borderId="17" xfId="0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2" fillId="8" borderId="8" xfId="0" applyFont="1" applyFill="1" applyBorder="1"/>
    <xf numFmtId="0" fontId="22" fillId="8" borderId="10" xfId="0" applyFont="1" applyFill="1" applyBorder="1"/>
    <xf numFmtId="0" fontId="22" fillId="8" borderId="9" xfId="0" applyFont="1" applyFill="1" applyBorder="1"/>
    <xf numFmtId="165" fontId="22" fillId="0" borderId="10" xfId="0" applyNumberFormat="1" applyFont="1" applyBorder="1"/>
    <xf numFmtId="165" fontId="8" fillId="0" borderId="10" xfId="0" applyNumberFormat="1" applyFont="1" applyBorder="1"/>
    <xf numFmtId="165" fontId="4" fillId="0" borderId="17" xfId="0" applyNumberFormat="1" applyFont="1" applyBorder="1"/>
    <xf numFmtId="165" fontId="8" fillId="0" borderId="11" xfId="0" applyNumberFormat="1" applyFont="1" applyBorder="1"/>
    <xf numFmtId="165" fontId="7" fillId="0" borderId="0" xfId="0" applyNumberFormat="1" applyFont="1"/>
    <xf numFmtId="1" fontId="8" fillId="0" borderId="8" xfId="0" applyNumberFormat="1" applyFont="1" applyBorder="1"/>
    <xf numFmtId="1" fontId="8" fillId="0" borderId="9" xfId="0" applyNumberFormat="1" applyFont="1" applyBorder="1"/>
    <xf numFmtId="165" fontId="7" fillId="13" borderId="18" xfId="0" applyNumberFormat="1" applyFont="1" applyFill="1" applyBorder="1"/>
    <xf numFmtId="0" fontId="22" fillId="8" borderId="11" xfId="0" applyFont="1" applyFill="1" applyBorder="1"/>
    <xf numFmtId="0" fontId="22" fillId="8" borderId="0" xfId="0" applyFont="1" applyFill="1"/>
    <xf numFmtId="0" fontId="22" fillId="8" borderId="12" xfId="0" applyFont="1" applyFill="1" applyBorder="1"/>
    <xf numFmtId="165" fontId="22" fillId="0" borderId="0" xfId="0" applyNumberFormat="1" applyFont="1"/>
    <xf numFmtId="165" fontId="4" fillId="0" borderId="18" xfId="0" applyNumberFormat="1" applyFont="1" applyBorder="1"/>
    <xf numFmtId="1" fontId="8" fillId="0" borderId="11" xfId="0" applyNumberFormat="1" applyFont="1" applyBorder="1"/>
    <xf numFmtId="1" fontId="8" fillId="0" borderId="12" xfId="0" applyNumberFormat="1" applyFont="1" applyBorder="1"/>
    <xf numFmtId="0" fontId="22" fillId="8" borderId="13" xfId="0" applyFont="1" applyFill="1" applyBorder="1"/>
    <xf numFmtId="0" fontId="22" fillId="8" borderId="15" xfId="0" applyFont="1" applyFill="1" applyBorder="1"/>
    <xf numFmtId="0" fontId="22" fillId="8" borderId="14" xfId="0" applyFont="1" applyFill="1" applyBorder="1"/>
    <xf numFmtId="0" fontId="4" fillId="0" borderId="13" xfId="0" applyFont="1" applyBorder="1"/>
    <xf numFmtId="165" fontId="22" fillId="0" borderId="15" xfId="0" applyNumberFormat="1" applyFont="1" applyBorder="1"/>
    <xf numFmtId="165" fontId="8" fillId="0" borderId="15" xfId="0" applyNumberFormat="1" applyFont="1" applyBorder="1"/>
    <xf numFmtId="165" fontId="4" fillId="0" borderId="19" xfId="0" applyNumberFormat="1" applyFont="1" applyBorder="1"/>
    <xf numFmtId="165" fontId="8" fillId="0" borderId="13" xfId="0" applyNumberFormat="1" applyFont="1" applyBorder="1"/>
    <xf numFmtId="165" fontId="7" fillId="0" borderId="15" xfId="0" applyNumberFormat="1" applyFont="1" applyBorder="1"/>
    <xf numFmtId="1" fontId="8" fillId="0" borderId="13" xfId="0" applyNumberFormat="1" applyFont="1" applyBorder="1"/>
    <xf numFmtId="1" fontId="8" fillId="0" borderId="14" xfId="0" applyNumberFormat="1" applyFont="1" applyBorder="1"/>
    <xf numFmtId="165" fontId="7" fillId="13" borderId="19" xfId="0" applyNumberFormat="1" applyFont="1" applyFill="1" applyBorder="1"/>
    <xf numFmtId="0" fontId="37" fillId="0" borderId="0" xfId="0" applyFont="1" applyAlignment="1">
      <alignment horizontal="center"/>
    </xf>
    <xf numFmtId="165" fontId="10" fillId="14" borderId="0" xfId="0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165" fontId="23" fillId="0" borderId="8" xfId="0" applyNumberFormat="1" applyFont="1" applyBorder="1"/>
    <xf numFmtId="165" fontId="23" fillId="0" borderId="9" xfId="0" applyNumberFormat="1" applyFont="1" applyBorder="1"/>
    <xf numFmtId="165" fontId="10" fillId="14" borderId="8" xfId="0" applyNumberFormat="1" applyFont="1" applyFill="1" applyBorder="1"/>
    <xf numFmtId="165" fontId="23" fillId="0" borderId="10" xfId="0" applyNumberFormat="1" applyFont="1" applyBorder="1"/>
    <xf numFmtId="165" fontId="10" fillId="14" borderId="9" xfId="0" applyNumberFormat="1" applyFont="1" applyFill="1" applyBorder="1"/>
    <xf numFmtId="0" fontId="8" fillId="7" borderId="8" xfId="0" applyFont="1" applyFill="1" applyBorder="1"/>
    <xf numFmtId="0" fontId="4" fillId="0" borderId="10" xfId="0" applyFont="1" applyBorder="1"/>
    <xf numFmtId="165" fontId="4" fillId="15" borderId="9" xfId="0" applyNumberFormat="1" applyFont="1" applyFill="1" applyBorder="1"/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left"/>
    </xf>
    <xf numFmtId="165" fontId="38" fillId="15" borderId="12" xfId="0" applyNumberFormat="1" applyFont="1" applyFill="1" applyBorder="1"/>
    <xf numFmtId="0" fontId="16" fillId="0" borderId="0" xfId="0" quotePrefix="1" applyFont="1"/>
    <xf numFmtId="0" fontId="3" fillId="0" borderId="0" xfId="0" applyFont="1" applyAlignment="1">
      <alignment horizontal="right"/>
    </xf>
    <xf numFmtId="165" fontId="38" fillId="14" borderId="14" xfId="0" applyNumberFormat="1" applyFont="1" applyFill="1" applyBorder="1"/>
    <xf numFmtId="0" fontId="8" fillId="7" borderId="13" xfId="0" applyFont="1" applyFill="1" applyBorder="1"/>
    <xf numFmtId="165" fontId="4" fillId="15" borderId="14" xfId="0" applyNumberFormat="1" applyFont="1" applyFill="1" applyBorder="1"/>
    <xf numFmtId="0" fontId="3" fillId="0" borderId="0" xfId="0" quotePrefix="1" applyFont="1" applyAlignment="1">
      <alignment horizontal="right"/>
    </xf>
    <xf numFmtId="0" fontId="7" fillId="1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8" borderId="8" xfId="0" applyFont="1" applyFill="1" applyBorder="1"/>
    <xf numFmtId="0" fontId="8" fillId="8" borderId="10" xfId="0" applyFont="1" applyFill="1" applyBorder="1"/>
    <xf numFmtId="0" fontId="8" fillId="8" borderId="9" xfId="0" applyFont="1" applyFill="1" applyBorder="1"/>
    <xf numFmtId="0" fontId="4" fillId="7" borderId="0" xfId="0" applyFont="1" applyFill="1"/>
    <xf numFmtId="165" fontId="8" fillId="15" borderId="0" xfId="0" applyNumberFormat="1" applyFont="1" applyFill="1"/>
    <xf numFmtId="165" fontId="9" fillId="13" borderId="0" xfId="0" applyNumberFormat="1" applyFont="1" applyFill="1"/>
    <xf numFmtId="0" fontId="8" fillId="8" borderId="11" xfId="0" applyFont="1" applyFill="1" applyBorder="1"/>
    <xf numFmtId="0" fontId="8" fillId="8" borderId="0" xfId="0" applyFont="1" applyFill="1"/>
    <xf numFmtId="0" fontId="8" fillId="8" borderId="12" xfId="0" applyFont="1" applyFill="1" applyBorder="1"/>
    <xf numFmtId="0" fontId="4" fillId="7" borderId="0" xfId="0" applyFont="1" applyFill="1" applyAlignment="1">
      <alignment horizontal="left"/>
    </xf>
    <xf numFmtId="0" fontId="8" fillId="8" borderId="13" xfId="0" applyFont="1" applyFill="1" applyBorder="1"/>
    <xf numFmtId="0" fontId="8" fillId="8" borderId="15" xfId="0" applyFont="1" applyFill="1" applyBorder="1"/>
    <xf numFmtId="0" fontId="8" fillId="8" borderId="14" xfId="0" applyFont="1" applyFill="1" applyBorder="1"/>
    <xf numFmtId="0" fontId="9" fillId="0" borderId="0" xfId="0" applyFont="1" applyAlignment="1">
      <alignment horizontal="right"/>
    </xf>
    <xf numFmtId="165" fontId="8" fillId="13" borderId="0" xfId="0" applyNumberFormat="1" applyFont="1" applyFill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32" fillId="0" borderId="0" xfId="0" applyNumberFormat="1" applyFont="1"/>
    <xf numFmtId="2" fontId="41" fillId="0" borderId="0" xfId="0" applyNumberFormat="1" applyFont="1"/>
    <xf numFmtId="0" fontId="42" fillId="0" borderId="0" xfId="0" applyFont="1" applyAlignment="1">
      <alignment horizontal="right"/>
    </xf>
    <xf numFmtId="165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64" fontId="1" fillId="0" borderId="0" xfId="0" applyNumberFormat="1" applyFont="1"/>
    <xf numFmtId="0" fontId="23" fillId="0" borderId="0" xfId="0" applyFont="1" applyAlignment="1">
      <alignment horizontal="right"/>
    </xf>
    <xf numFmtId="165" fontId="23" fillId="0" borderId="0" xfId="0" applyNumberFormat="1" applyFont="1"/>
    <xf numFmtId="165" fontId="7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65" fontId="11" fillId="0" borderId="17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right"/>
    </xf>
    <xf numFmtId="165" fontId="23" fillId="0" borderId="7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45" fillId="0" borderId="13" xfId="0" applyFont="1" applyBorder="1" applyAlignment="1">
      <alignment horizontal="right"/>
    </xf>
    <xf numFmtId="0" fontId="45" fillId="0" borderId="15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165" fontId="4" fillId="2" borderId="16" xfId="0" applyNumberFormat="1" applyFont="1" applyFill="1" applyBorder="1" applyAlignment="1">
      <alignment horizontal="right"/>
    </xf>
    <xf numFmtId="165" fontId="14" fillId="10" borderId="19" xfId="0" applyNumberFormat="1" applyFont="1" applyFill="1" applyBorder="1" applyAlignment="1">
      <alignment horizontal="center" vertical="center" wrapText="1"/>
    </xf>
    <xf numFmtId="0" fontId="4" fillId="7" borderId="1" xfId="1" quotePrefix="1" applyFont="1" applyFill="1" applyBorder="1" applyAlignment="1">
      <alignment horizontal="right"/>
    </xf>
    <xf numFmtId="0" fontId="4" fillId="11" borderId="7" xfId="1" applyFont="1" applyFill="1" applyBorder="1" applyAlignment="1">
      <alignment horizontal="right"/>
    </xf>
    <xf numFmtId="0" fontId="4" fillId="6" borderId="2" xfId="1" applyFont="1" applyFill="1" applyBorder="1" applyAlignment="1">
      <alignment horizontal="right"/>
    </xf>
    <xf numFmtId="0" fontId="46" fillId="0" borderId="0" xfId="0" applyFont="1" applyAlignment="1">
      <alignment horizontal="right"/>
    </xf>
    <xf numFmtId="165" fontId="31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/>
    </xf>
    <xf numFmtId="165" fontId="3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0" fillId="0" borderId="0" xfId="0" applyFont="1"/>
    <xf numFmtId="165" fontId="16" fillId="0" borderId="0" xfId="0" applyNumberFormat="1" applyFont="1" applyAlignment="1">
      <alignment horizontal="right"/>
    </xf>
    <xf numFmtId="166" fontId="4" fillId="0" borderId="0" xfId="0" applyNumberFormat="1" applyFont="1"/>
    <xf numFmtId="165" fontId="48" fillId="0" borderId="0" xfId="0" applyNumberFormat="1" applyFont="1" applyAlignment="1">
      <alignment horizontal="right"/>
    </xf>
    <xf numFmtId="165" fontId="16" fillId="0" borderId="0" xfId="0" applyNumberFormat="1" applyFont="1"/>
    <xf numFmtId="0" fontId="45" fillId="0" borderId="0" xfId="0" applyFont="1" applyAlignment="1">
      <alignment horizontal="right"/>
    </xf>
    <xf numFmtId="164" fontId="4" fillId="0" borderId="0" xfId="0" applyNumberFormat="1" applyFont="1"/>
    <xf numFmtId="2" fontId="49" fillId="0" borderId="0" xfId="0" applyNumberFormat="1" applyFont="1"/>
    <xf numFmtId="2" fontId="37" fillId="0" borderId="0" xfId="0" applyNumberFormat="1" applyFont="1"/>
    <xf numFmtId="165" fontId="50" fillId="0" borderId="0" xfId="0" applyNumberFormat="1" applyFont="1"/>
    <xf numFmtId="165" fontId="13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65" fontId="4" fillId="0" borderId="16" xfId="0" applyNumberFormat="1" applyFont="1" applyBorder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165" fontId="53" fillId="0" borderId="0" xfId="0" applyNumberFormat="1" applyFont="1"/>
    <xf numFmtId="165" fontId="54" fillId="0" borderId="0" xfId="0" applyNumberFormat="1" applyFont="1" applyAlignment="1">
      <alignment horizontal="right"/>
    </xf>
    <xf numFmtId="2" fontId="19" fillId="0" borderId="0" xfId="0" applyNumberFormat="1" applyFont="1"/>
    <xf numFmtId="2" fontId="55" fillId="0" borderId="0" xfId="0" applyNumberFormat="1" applyFont="1"/>
    <xf numFmtId="0" fontId="10" fillId="0" borderId="0" xfId="0" applyFont="1" applyAlignment="1">
      <alignment horizontal="left"/>
    </xf>
    <xf numFmtId="164" fontId="8" fillId="0" borderId="0" xfId="0" applyNumberFormat="1" applyFont="1"/>
    <xf numFmtId="165" fontId="56" fillId="8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165" fontId="1" fillId="16" borderId="13" xfId="0" applyNumberFormat="1" applyFont="1" applyFill="1" applyBorder="1" applyAlignment="1">
      <alignment horizontal="right"/>
    </xf>
    <xf numFmtId="165" fontId="1" fillId="17" borderId="15" xfId="0" applyNumberFormat="1" applyFont="1" applyFill="1" applyBorder="1" applyAlignment="1">
      <alignment horizontal="right"/>
    </xf>
    <xf numFmtId="165" fontId="1" fillId="4" borderId="15" xfId="0" applyNumberFormat="1" applyFont="1" applyFill="1" applyBorder="1" applyAlignment="1">
      <alignment horizontal="right"/>
    </xf>
    <xf numFmtId="165" fontId="1" fillId="5" borderId="15" xfId="0" applyNumberFormat="1" applyFont="1" applyFill="1" applyBorder="1" applyAlignment="1">
      <alignment horizontal="right"/>
    </xf>
    <xf numFmtId="165" fontId="1" fillId="16" borderId="14" xfId="0" applyNumberFormat="1" applyFont="1" applyFill="1" applyBorder="1" applyAlignment="1">
      <alignment horizontal="right"/>
    </xf>
    <xf numFmtId="165" fontId="1" fillId="9" borderId="13" xfId="0" applyNumberFormat="1" applyFont="1" applyFill="1" applyBorder="1" applyAlignment="1">
      <alignment horizontal="right"/>
    </xf>
    <xf numFmtId="164" fontId="1" fillId="8" borderId="0" xfId="0" applyNumberFormat="1" applyFont="1" applyFill="1" applyAlignment="1">
      <alignment horizontal="right"/>
    </xf>
    <xf numFmtId="0" fontId="21" fillId="0" borderId="0" xfId="0" applyFont="1"/>
    <xf numFmtId="0" fontId="57" fillId="0" borderId="0" xfId="0" applyFont="1" applyAlignment="1">
      <alignment horizontal="left"/>
    </xf>
    <xf numFmtId="165" fontId="1" fillId="0" borderId="0" xfId="0" applyNumberFormat="1" applyFont="1"/>
    <xf numFmtId="164" fontId="57" fillId="0" borderId="0" xfId="0" applyNumberFormat="1" applyFont="1"/>
    <xf numFmtId="165" fontId="57" fillId="0" borderId="0" xfId="0" applyNumberFormat="1" applyFont="1"/>
    <xf numFmtId="164" fontId="46" fillId="9" borderId="0" xfId="0" applyNumberFormat="1" applyFont="1" applyFill="1" applyAlignment="1">
      <alignment horizontal="center" vertical="center" wrapText="1"/>
    </xf>
    <xf numFmtId="165" fontId="56" fillId="9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3" fillId="13" borderId="0" xfId="0" applyFont="1" applyFill="1" applyAlignment="1">
      <alignment horizontal="right" vertical="center"/>
    </xf>
    <xf numFmtId="165" fontId="30" fillId="13" borderId="0" xfId="0" applyNumberFormat="1" applyFont="1" applyFill="1"/>
    <xf numFmtId="0" fontId="11" fillId="0" borderId="0" xfId="0" applyFont="1" applyAlignment="1">
      <alignment horizontal="right" vertical="center"/>
    </xf>
    <xf numFmtId="0" fontId="58" fillId="0" borderId="0" xfId="0" applyFont="1" applyAlignment="1">
      <alignment horizontal="left"/>
    </xf>
    <xf numFmtId="0" fontId="18" fillId="0" borderId="0" xfId="0" applyFont="1"/>
    <xf numFmtId="165" fontId="11" fillId="0" borderId="0" xfId="0" applyNumberFormat="1" applyFont="1" applyAlignment="1">
      <alignment horizontal="right"/>
    </xf>
    <xf numFmtId="0" fontId="4" fillId="7" borderId="0" xfId="0" applyFont="1" applyFill="1" applyAlignment="1">
      <alignment horizontal="right"/>
    </xf>
    <xf numFmtId="9" fontId="8" fillId="0" borderId="0" xfId="0" applyNumberFormat="1" applyFont="1"/>
    <xf numFmtId="0" fontId="59" fillId="0" borderId="0" xfId="0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65" fontId="23" fillId="0" borderId="13" xfId="0" applyNumberFormat="1" applyFont="1" applyBorder="1"/>
    <xf numFmtId="165" fontId="23" fillId="0" borderId="15" xfId="0" applyNumberFormat="1" applyFont="1" applyBorder="1"/>
    <xf numFmtId="165" fontId="10" fillId="14" borderId="14" xfId="0" applyNumberFormat="1" applyFont="1" applyFill="1" applyBorder="1"/>
    <xf numFmtId="0" fontId="4" fillId="7" borderId="8" xfId="0" applyFont="1" applyFill="1" applyBorder="1" applyAlignment="1">
      <alignment horizontal="center" vertical="center"/>
    </xf>
    <xf numFmtId="165" fontId="10" fillId="14" borderId="13" xfId="0" applyNumberFormat="1" applyFont="1" applyFill="1" applyBorder="1"/>
    <xf numFmtId="0" fontId="4" fillId="0" borderId="7" xfId="0" applyFont="1" applyBorder="1"/>
    <xf numFmtId="165" fontId="38" fillId="14" borderId="2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31" fillId="0" borderId="0" xfId="0" applyNumberFormat="1" applyFont="1"/>
    <xf numFmtId="10" fontId="12" fillId="0" borderId="0" xfId="0" applyNumberFormat="1" applyFont="1"/>
    <xf numFmtId="168" fontId="0" fillId="0" borderId="0" xfId="0" applyNumberFormat="1"/>
    <xf numFmtId="167" fontId="0" fillId="0" borderId="0" xfId="0" applyNumberFormat="1"/>
    <xf numFmtId="3" fontId="1" fillId="8" borderId="0" xfId="0" applyNumberFormat="1" applyFont="1" applyFill="1"/>
    <xf numFmtId="169" fontId="1" fillId="8" borderId="0" xfId="0" applyNumberFormat="1" applyFont="1" applyFill="1"/>
    <xf numFmtId="170" fontId="0" fillId="0" borderId="0" xfId="0" applyNumberFormat="1"/>
    <xf numFmtId="168" fontId="1" fillId="0" borderId="0" xfId="0" applyNumberFormat="1" applyFont="1"/>
    <xf numFmtId="1" fontId="1" fillId="0" borderId="0" xfId="0" applyNumberFormat="1" applyFont="1"/>
    <xf numFmtId="10" fontId="27" fillId="0" borderId="0" xfId="0" applyNumberFormat="1" applyFont="1"/>
    <xf numFmtId="3" fontId="0" fillId="0" borderId="0" xfId="0" quotePrefix="1" applyNumberFormat="1"/>
    <xf numFmtId="3" fontId="1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6" fillId="18" borderId="0" xfId="0" applyFont="1" applyFill="1" applyAlignment="1">
      <alignment horizontal="right"/>
    </xf>
    <xf numFmtId="0" fontId="1" fillId="18" borderId="0" xfId="0" applyFont="1" applyFill="1" applyAlignment="1">
      <alignment horizontal="right"/>
    </xf>
    <xf numFmtId="3" fontId="1" fillId="18" borderId="0" xfId="0" applyNumberFormat="1" applyFont="1" applyFill="1" applyAlignment="1">
      <alignment horizontal="right"/>
    </xf>
    <xf numFmtId="167" fontId="1" fillId="18" borderId="0" xfId="0" applyNumberFormat="1" applyFont="1" applyFill="1" applyAlignment="1">
      <alignment horizontal="right"/>
    </xf>
    <xf numFmtId="0" fontId="21" fillId="18" borderId="0" xfId="0" applyFont="1" applyFill="1" applyAlignment="1">
      <alignment horizontal="right"/>
    </xf>
    <xf numFmtId="3" fontId="29" fillId="3" borderId="0" xfId="0" applyNumberFormat="1" applyFont="1" applyFill="1"/>
    <xf numFmtId="167" fontId="37" fillId="3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1" applyFont="1"/>
    <xf numFmtId="171" fontId="31" fillId="0" borderId="0" xfId="0" applyNumberFormat="1" applyFont="1" applyAlignment="1">
      <alignment horizontal="right"/>
    </xf>
    <xf numFmtId="164" fontId="1" fillId="10" borderId="0" xfId="0" applyNumberFormat="1" applyFont="1" applyFill="1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4" borderId="0" xfId="0" applyNumberFormat="1" applyFill="1"/>
    <xf numFmtId="171" fontId="4" fillId="0" borderId="0" xfId="0" applyNumberFormat="1" applyFont="1"/>
    <xf numFmtId="164" fontId="8" fillId="12" borderId="0" xfId="0" applyNumberFormat="1" applyFont="1" applyFill="1"/>
    <xf numFmtId="0" fontId="1" fillId="18" borderId="0" xfId="0" applyFont="1" applyFill="1"/>
    <xf numFmtId="0" fontId="11" fillId="2" borderId="0" xfId="0" applyFont="1" applyFill="1" applyAlignment="1">
      <alignment vertical="center"/>
    </xf>
    <xf numFmtId="170" fontId="28" fillId="0" borderId="0" xfId="0" applyNumberFormat="1" applyFont="1" applyAlignment="1">
      <alignment horizontal="center"/>
    </xf>
    <xf numFmtId="10" fontId="0" fillId="0" borderId="0" xfId="0" applyNumberFormat="1"/>
    <xf numFmtId="1" fontId="29" fillId="0" borderId="0" xfId="0" applyNumberFormat="1" applyFont="1"/>
    <xf numFmtId="0" fontId="0" fillId="18" borderId="0" xfId="0" applyFill="1"/>
    <xf numFmtId="3" fontId="29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/>
    </xf>
    <xf numFmtId="172" fontId="11" fillId="0" borderId="0" xfId="0" applyNumberFormat="1" applyFont="1"/>
    <xf numFmtId="172" fontId="11" fillId="12" borderId="0" xfId="0" applyNumberFormat="1" applyFont="1" applyFill="1"/>
    <xf numFmtId="165" fontId="11" fillId="16" borderId="0" xfId="0" applyNumberFormat="1" applyFont="1" applyFill="1"/>
    <xf numFmtId="165" fontId="16" fillId="16" borderId="0" xfId="0" applyNumberFormat="1" applyFont="1" applyFill="1"/>
    <xf numFmtId="165" fontId="11" fillId="17" borderId="0" xfId="0" applyNumberFormat="1" applyFont="1" applyFill="1"/>
    <xf numFmtId="165" fontId="16" fillId="17" borderId="0" xfId="0" applyNumberFormat="1" applyFont="1" applyFill="1"/>
    <xf numFmtId="165" fontId="11" fillId="4" borderId="0" xfId="0" applyNumberFormat="1" applyFont="1" applyFill="1"/>
    <xf numFmtId="165" fontId="16" fillId="4" borderId="0" xfId="0" applyNumberFormat="1" applyFont="1" applyFill="1"/>
    <xf numFmtId="165" fontId="11" fillId="5" borderId="0" xfId="0" applyNumberFormat="1" applyFont="1" applyFill="1"/>
    <xf numFmtId="165" fontId="16" fillId="5" borderId="0" xfId="0" applyNumberFormat="1" applyFont="1" applyFill="1"/>
    <xf numFmtId="165" fontId="11" fillId="3" borderId="0" xfId="0" applyNumberFormat="1" applyFont="1" applyFill="1"/>
    <xf numFmtId="165" fontId="16" fillId="3" borderId="0" xfId="0" applyNumberFormat="1" applyFont="1" applyFill="1"/>
    <xf numFmtId="164" fontId="16" fillId="0" borderId="0" xfId="0" applyNumberFormat="1" applyFont="1"/>
    <xf numFmtId="0" fontId="16" fillId="2" borderId="0" xfId="0" applyFont="1" applyFill="1"/>
    <xf numFmtId="2" fontId="16" fillId="0" borderId="0" xfId="0" applyNumberFormat="1" applyFont="1"/>
    <xf numFmtId="0" fontId="8" fillId="2" borderId="0" xfId="0" applyFont="1" applyFill="1"/>
    <xf numFmtId="165" fontId="0" fillId="2" borderId="0" xfId="0" applyNumberFormat="1" applyFill="1"/>
    <xf numFmtId="0" fontId="16" fillId="2" borderId="0" xfId="1" applyFill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10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/>
    </xf>
    <xf numFmtId="166" fontId="30" fillId="0" borderId="0" xfId="0" applyNumberFormat="1" applyFont="1"/>
    <xf numFmtId="0" fontId="7" fillId="0" borderId="7" xfId="0" applyFont="1" applyBorder="1" applyAlignment="1">
      <alignment horizontal="right"/>
    </xf>
    <xf numFmtId="164" fontId="16" fillId="0" borderId="10" xfId="0" applyNumberFormat="1" applyFont="1" applyBorder="1"/>
    <xf numFmtId="164" fontId="16" fillId="0" borderId="15" xfId="0" applyNumberFormat="1" applyFont="1" applyBorder="1"/>
    <xf numFmtId="0" fontId="17" fillId="0" borderId="8" xfId="0" applyFont="1" applyBorder="1"/>
    <xf numFmtId="0" fontId="17" fillId="0" borderId="11" xfId="0" applyFont="1" applyBorder="1"/>
    <xf numFmtId="166" fontId="62" fillId="0" borderId="20" xfId="0" applyNumberFormat="1" applyFont="1" applyBorder="1" applyAlignment="1">
      <alignment horizontal="right" vertical="center" wrapText="1"/>
    </xf>
    <xf numFmtId="0" fontId="63" fillId="0" borderId="20" xfId="0" applyFont="1" applyBorder="1" applyAlignment="1">
      <alignment horizontal="center" vertical="center" wrapText="1"/>
    </xf>
    <xf numFmtId="0" fontId="4" fillId="2" borderId="0" xfId="0" applyFont="1" applyFill="1"/>
    <xf numFmtId="0" fontId="63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62" fillId="0" borderId="20" xfId="0" applyNumberFormat="1" applyFont="1" applyBorder="1" applyAlignment="1">
      <alignment horizontal="left" vertical="center" wrapText="1"/>
    </xf>
    <xf numFmtId="2" fontId="16" fillId="0" borderId="15" xfId="0" applyNumberFormat="1" applyFont="1" applyBorder="1"/>
    <xf numFmtId="0" fontId="10" fillId="0" borderId="8" xfId="0" applyFont="1" applyBorder="1"/>
    <xf numFmtId="0" fontId="10" fillId="0" borderId="11" xfId="0" applyFont="1" applyBorder="1"/>
    <xf numFmtId="2" fontId="16" fillId="0" borderId="10" xfId="0" applyNumberFormat="1" applyFont="1" applyBorder="1"/>
    <xf numFmtId="2" fontId="16" fillId="0" borderId="12" xfId="0" applyNumberFormat="1" applyFont="1" applyBorder="1"/>
    <xf numFmtId="2" fontId="16" fillId="0" borderId="14" xfId="0" applyNumberFormat="1" applyFont="1" applyBorder="1"/>
    <xf numFmtId="165" fontId="37" fillId="0" borderId="9" xfId="0" applyNumberFormat="1" applyFont="1" applyBorder="1"/>
    <xf numFmtId="0" fontId="2" fillId="0" borderId="21" xfId="0" applyFont="1" applyBorder="1"/>
    <xf numFmtId="0" fontId="8" fillId="0" borderId="21" xfId="0" applyFont="1" applyBorder="1"/>
    <xf numFmtId="0" fontId="3" fillId="0" borderId="21" xfId="0" applyFont="1" applyBorder="1"/>
    <xf numFmtId="0" fontId="4" fillId="0" borderId="21" xfId="0" applyFont="1" applyBorder="1"/>
    <xf numFmtId="2" fontId="57" fillId="0" borderId="0" xfId="0" applyNumberFormat="1" applyFont="1"/>
    <xf numFmtId="164" fontId="4" fillId="2" borderId="0" xfId="0" applyNumberFormat="1" applyFont="1" applyFill="1"/>
    <xf numFmtId="164" fontId="8" fillId="2" borderId="0" xfId="0" applyNumberFormat="1" applyFont="1" applyFill="1"/>
    <xf numFmtId="165" fontId="8" fillId="2" borderId="0" xfId="0" applyNumberFormat="1" applyFont="1" applyFill="1"/>
    <xf numFmtId="0" fontId="8" fillId="2" borderId="0" xfId="1" applyFont="1" applyFill="1"/>
    <xf numFmtId="0" fontId="4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right"/>
    </xf>
    <xf numFmtId="2" fontId="29" fillId="0" borderId="0" xfId="0" applyNumberFormat="1" applyFont="1"/>
    <xf numFmtId="165" fontId="4" fillId="0" borderId="0" xfId="0" applyNumberFormat="1" applyFont="1" applyAlignment="1">
      <alignment horizontal="right"/>
    </xf>
    <xf numFmtId="0" fontId="65" fillId="0" borderId="0" xfId="0" applyFont="1" applyAlignment="1">
      <alignment horizontal="left"/>
    </xf>
    <xf numFmtId="0" fontId="65" fillId="0" borderId="0" xfId="0" applyFont="1"/>
    <xf numFmtId="0" fontId="4" fillId="2" borderId="17" xfId="0" applyFont="1" applyFill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quotePrefix="1" applyFont="1"/>
    <xf numFmtId="0" fontId="8" fillId="0" borderId="0" xfId="0" quotePrefix="1" applyFont="1" applyAlignment="1">
      <alignment horizontal="right"/>
    </xf>
    <xf numFmtId="165" fontId="9" fillId="0" borderId="0" xfId="0" applyNumberFormat="1" applyFont="1"/>
    <xf numFmtId="165" fontId="4" fillId="15" borderId="0" xfId="0" applyNumberFormat="1" applyFont="1" applyFill="1"/>
    <xf numFmtId="0" fontId="1" fillId="6" borderId="0" xfId="1" applyFont="1" applyFill="1" applyAlignment="1">
      <alignment horizontal="right" wrapText="1"/>
    </xf>
    <xf numFmtId="0" fontId="1" fillId="11" borderId="0" xfId="1" applyFont="1" applyFill="1" applyAlignment="1">
      <alignment horizontal="right" wrapText="1"/>
    </xf>
    <xf numFmtId="0" fontId="1" fillId="7" borderId="0" xfId="1" quotePrefix="1" applyFont="1" applyFill="1" applyAlignment="1">
      <alignment horizontal="right" wrapText="1"/>
    </xf>
    <xf numFmtId="165" fontId="1" fillId="10" borderId="0" xfId="0" applyNumberFormat="1" applyFont="1" applyFill="1" applyAlignment="1">
      <alignment horizontal="right" wrapText="1"/>
    </xf>
    <xf numFmtId="165" fontId="4" fillId="9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2" fontId="56" fillId="0" borderId="0" xfId="0" applyNumberFormat="1" applyFont="1"/>
    <xf numFmtId="0" fontId="4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16" borderId="11" xfId="0" quotePrefix="1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7" borderId="0" xfId="0" quotePrefix="1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4" borderId="0" xfId="0" quotePrefix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quotePrefix="1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9" borderId="11" xfId="0" quotePrefix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 xr:uid="{025F08A0-2673-4C2C-AB4A-D81B90F22294}"/>
  </cellStyles>
  <dxfs count="0"/>
  <tableStyles count="0" defaultTableStyle="TableStyleMedium2" defaultPivotStyle="PivotStyleLight16"/>
  <colors>
    <mruColors>
      <color rgb="FFFF66FF"/>
      <color rgb="FFEE00EE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'GSM 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'GSM 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'GSM '!$B$3:$B$196</c:f>
              <c:numCache>
                <c:formatCode>0.00000</c:formatCode>
                <c:ptCount val="194"/>
                <c:pt idx="0" formatCode="0.000">
                  <c:v>0.9</c:v>
                </c:pt>
                <c:pt idx="1">
                  <c:v>0.92576882290562035</c:v>
                </c:pt>
                <c:pt idx="2">
                  <c:v>0.94600838031051504</c:v>
                </c:pt>
                <c:pt idx="3">
                  <c:v>0.96115353590752128</c:v>
                </c:pt>
                <c:pt idx="4">
                  <c:v>0.97227002963314069</c:v>
                </c:pt>
                <c:pt idx="5">
                  <c:v>0.9803179842106674</c:v>
                </c:pt>
                <c:pt idx="6">
                  <c:v>0.98608710287874846</c:v>
                </c:pt>
                <c:pt idx="7">
                  <c:v>0.99019365663411218</c:v>
                </c:pt>
                <c:pt idx="8">
                  <c:v>0.99222970255546017</c:v>
                </c:pt>
                <c:pt idx="9">
                  <c:v>0.99308155107454521</c:v>
                </c:pt>
                <c:pt idx="10">
                  <c:v>0.99308155107454521</c:v>
                </c:pt>
                <c:pt idx="11">
                  <c:v>0.992230137320393</c:v>
                </c:pt>
                <c:pt idx="12">
                  <c:v>0.99019771994706218</c:v>
                </c:pt>
                <c:pt idx="13">
                  <c:v>0.98610584299027015</c:v>
                </c:pt>
                <c:pt idx="14">
                  <c:v>0.9803635342659256</c:v>
                </c:pt>
                <c:pt idx="15">
                  <c:v>0.97236970683579549</c:v>
                </c:pt>
                <c:pt idx="16">
                  <c:v>0.96135702107259335</c:v>
                </c:pt>
                <c:pt idx="17">
                  <c:v>0.94640029601682918</c:v>
                </c:pt>
                <c:pt idx="18">
                  <c:v>0.92647280557956968</c:v>
                </c:pt>
                <c:pt idx="19">
                  <c:v>0.90058231679373013</c:v>
                </c:pt>
                <c:pt idx="20">
                  <c:v>0.86800325928706479</c:v>
                </c:pt>
                <c:pt idx="21">
                  <c:v>0.82857461971263557</c:v>
                </c:pt>
                <c:pt idx="22">
                  <c:v>0.78295676237021639</c:v>
                </c:pt>
                <c:pt idx="23">
                  <c:v>0.73268766196926016</c:v>
                </c:pt>
                <c:pt idx="24">
                  <c:v>0.67993577039232356</c:v>
                </c:pt>
                <c:pt idx="25">
                  <c:v>0.62702333327288962</c:v>
                </c:pt>
                <c:pt idx="26">
                  <c:v>0.57594781910748061</c:v>
                </c:pt>
                <c:pt idx="27">
                  <c:v>0.52810548208771113</c:v>
                </c:pt>
                <c:pt idx="28">
                  <c:v>0.48425938479854791</c:v>
                </c:pt>
                <c:pt idx="29">
                  <c:v>0.44466294664240136</c:v>
                </c:pt>
                <c:pt idx="30">
                  <c:v>0.40922885384981234</c:v>
                </c:pt>
                <c:pt idx="31">
                  <c:v>0.37767662964861481</c:v>
                </c:pt>
                <c:pt idx="32">
                  <c:v>0.34963753853686064</c:v>
                </c:pt>
                <c:pt idx="33">
                  <c:v>0.32471992418761192</c:v>
                </c:pt>
                <c:pt idx="34">
                  <c:v>0.30254563292999037</c:v>
                </c:pt>
                <c:pt idx="35">
                  <c:v>0.28276779527769602</c:v>
                </c:pt>
                <c:pt idx="36">
                  <c:v>0.26507756339095778</c:v>
                </c:pt>
                <c:pt idx="37">
                  <c:v>0.24920477499858726</c:v>
                </c:pt>
                <c:pt idx="38">
                  <c:v>0.23491556559519183</c:v>
                </c:pt>
                <c:pt idx="39">
                  <c:v>0.222008668936204</c:v>
                </c:pt>
                <c:pt idx="40">
                  <c:v>0.21031135716386617</c:v>
                </c:pt>
                <c:pt idx="41">
                  <c:v>0.19967550773291753</c:v>
                </c:pt>
                <c:pt idx="42">
                  <c:v>0.18997402088547843</c:v>
                </c:pt>
                <c:pt idx="43">
                  <c:v>0.18109766747164163</c:v>
                </c:pt>
                <c:pt idx="44">
                  <c:v>0.17295237206470318</c:v>
                </c:pt>
                <c:pt idx="45">
                  <c:v>0.16770793423455843</c:v>
                </c:pt>
                <c:pt idx="46">
                  <c:v>0.16509826001563438</c:v>
                </c:pt>
                <c:pt idx="47">
                  <c:v>0.16509826001563438</c:v>
                </c:pt>
                <c:pt idx="48">
                  <c:v>0.16793326069627712</c:v>
                </c:pt>
                <c:pt idx="49">
                  <c:v>0.17414559786279676</c:v>
                </c:pt>
                <c:pt idx="50">
                  <c:v>0.18475117040020186</c:v>
                </c:pt>
                <c:pt idx="51">
                  <c:v>0.19652396510392761</c:v>
                </c:pt>
                <c:pt idx="52">
                  <c:v>0.20963147374551949</c:v>
                </c:pt>
                <c:pt idx="53">
                  <c:v>0.22427467956721858</c:v>
                </c:pt>
                <c:pt idx="54">
                  <c:v>0.24068769433142842</c:v>
                </c:pt>
                <c:pt idx="55">
                  <c:v>0.25914162648482897</c:v>
                </c:pt>
                <c:pt idx="56">
                  <c:v>0.27994731282510182</c:v>
                </c:pt>
                <c:pt idx="57">
                  <c:v>0.30345540548304928</c:v>
                </c:pt>
                <c:pt idx="58">
                  <c:v>0.33005130656466075</c:v>
                </c:pt>
                <c:pt idx="59">
                  <c:v>0.36014100036769231</c:v>
                </c:pt>
                <c:pt idx="60">
                  <c:v>0.39412200694482324</c:v>
                </c:pt>
                <c:pt idx="61">
                  <c:v>0.43233191463415671</c:v>
                </c:pt>
                <c:pt idx="62">
                  <c:v>0.47496654927157977</c:v>
                </c:pt>
                <c:pt idx="63">
                  <c:v>0.52196357736129484</c:v>
                </c:pt>
                <c:pt idx="64">
                  <c:v>0.57285956710926589</c:v>
                </c:pt>
                <c:pt idx="65">
                  <c:v>0.62665301646049798</c:v>
                </c:pt>
                <c:pt idx="66">
                  <c:v>0.68173888662172144</c:v>
                </c:pt>
                <c:pt idx="67">
                  <c:v>0.73600010050487352</c:v>
                </c:pt>
                <c:pt idx="68">
                  <c:v>0.78710894761272243</c:v>
                </c:pt>
                <c:pt idx="69">
                  <c:v>0.83298486955500328</c:v>
                </c:pt>
                <c:pt idx="70">
                  <c:v>0.87222994354204741</c:v>
                </c:pt>
                <c:pt idx="71">
                  <c:v>0.90434068752607566</c:v>
                </c:pt>
                <c:pt idx="72">
                  <c:v>0.9296251931905819</c:v>
                </c:pt>
                <c:pt idx="73">
                  <c:v>0.94892539206805626</c:v>
                </c:pt>
                <c:pt idx="74">
                  <c:v>0.96330853146263551</c:v>
                </c:pt>
                <c:pt idx="75">
                  <c:v>0.97383744905861169</c:v>
                </c:pt>
                <c:pt idx="76">
                  <c:v>0.98144531277117619</c:v>
                </c:pt>
                <c:pt idx="77">
                  <c:v>0.98689144192167777</c:v>
                </c:pt>
                <c:pt idx="78">
                  <c:v>0.99076430032384377</c:v>
                </c:pt>
                <c:pt idx="79">
                  <c:v>0.99350548616134249</c:v>
                </c:pt>
                <c:pt idx="80">
                  <c:v>0.99543928175444885</c:v>
                </c:pt>
                <c:pt idx="81">
                  <c:v>0.99680033199020512</c:v>
                </c:pt>
                <c:pt idx="82">
                  <c:v>0.99775671059141646</c:v>
                </c:pt>
                <c:pt idx="83">
                  <c:v>0.99842796801113298</c:v>
                </c:pt>
                <c:pt idx="84">
                  <c:v>0.99889872892360176</c:v>
                </c:pt>
                <c:pt idx="85">
                  <c:v>0.99922869395313452</c:v>
                </c:pt>
                <c:pt idx="86">
                  <c:v>0.99945988163310928</c:v>
                </c:pt>
                <c:pt idx="87">
                  <c:v>0.99962181706590247</c:v>
                </c:pt>
                <c:pt idx="88">
                  <c:v>0.99973522289057548</c:v>
                </c:pt>
                <c:pt idx="89">
                  <c:v>0.99981463198011133</c:v>
                </c:pt>
                <c:pt idx="90">
                  <c:v>0.99987023060278335</c:v>
                </c:pt>
                <c:pt idx="91">
                  <c:v>0.99990915564741989</c:v>
                </c:pt>
                <c:pt idx="92">
                  <c:v>0.99993640612343004</c:v>
                </c:pt>
                <c:pt idx="93">
                  <c:v>0.99995548289973268</c:v>
                </c:pt>
                <c:pt idx="94">
                  <c:v>0.99996883735031661</c:v>
                </c:pt>
                <c:pt idx="95">
                  <c:v>0.9999781858122585</c:v>
                </c:pt>
                <c:pt idx="96">
                  <c:v>0.99998472990542564</c:v>
                </c:pt>
                <c:pt idx="97">
                  <c:v>0.99998931085385068</c:v>
                </c:pt>
                <c:pt idx="98">
                  <c:v>0.99999251755852092</c:v>
                </c:pt>
                <c:pt idx="99">
                  <c:v>0.99999476227176898</c:v>
                </c:pt>
                <c:pt idx="100">
                  <c:v>0.9999963335808324</c:v>
                </c:pt>
                <c:pt idx="101">
                  <c:v>0.99999743350197379</c:v>
                </c:pt>
                <c:pt idx="102">
                  <c:v>0.99999820344912327</c:v>
                </c:pt>
                <c:pt idx="103">
                  <c:v>0.99999874241327968</c:v>
                </c:pt>
                <c:pt idx="104">
                  <c:v>0.99999911968875355</c:v>
                </c:pt>
                <c:pt idx="105">
                  <c:v>0.99999938378186182</c:v>
                </c:pt>
                <c:pt idx="106">
                  <c:v>0.9999995686471731</c:v>
                </c:pt>
                <c:pt idx="107">
                  <c:v>0.99999969805295741</c:v>
                </c:pt>
                <c:pt idx="108">
                  <c:v>0.99999978863703898</c:v>
                </c:pt>
                <c:pt idx="109">
                  <c:v>0.99999985204591202</c:v>
                </c:pt>
                <c:pt idx="110">
                  <c:v>0.99999989643213094</c:v>
                </c:pt>
                <c:pt idx="111">
                  <c:v>0.99999992750248801</c:v>
                </c:pt>
                <c:pt idx="112">
                  <c:v>0.99999994925173985</c:v>
                </c:pt>
                <c:pt idx="113">
                  <c:v>0.99999996447621697</c:v>
                </c:pt>
                <c:pt idx="114">
                  <c:v>0.99999997513335148</c:v>
                </c:pt>
                <c:pt idx="115">
                  <c:v>0.99999998259334577</c:v>
                </c:pt>
                <c:pt idx="116">
                  <c:v>0.99999998781534194</c:v>
                </c:pt>
                <c:pt idx="117">
                  <c:v>0.99999999147073926</c:v>
                </c:pt>
                <c:pt idx="118">
                  <c:v>0.99999999402951745</c:v>
                </c:pt>
                <c:pt idx="119">
                  <c:v>0.99999999582066224</c:v>
                </c:pt>
                <c:pt idx="120">
                  <c:v>0.99999999707446352</c:v>
                </c:pt>
                <c:pt idx="121">
                  <c:v>0.99999999795212446</c:v>
                </c:pt>
                <c:pt idx="122">
                  <c:v>0.99999999856648714</c:v>
                </c:pt>
                <c:pt idx="123">
                  <c:v>0.99999999899654102</c:v>
                </c:pt>
                <c:pt idx="124">
                  <c:v>0.99999999929757866</c:v>
                </c:pt>
                <c:pt idx="125">
                  <c:v>0.99999999950830509</c:v>
                </c:pt>
                <c:pt idx="126">
                  <c:v>0.99999999965581354</c:v>
                </c:pt>
                <c:pt idx="127">
                  <c:v>0.9999999997590695</c:v>
                </c:pt>
                <c:pt idx="128">
                  <c:v>0.99999999983134868</c:v>
                </c:pt>
                <c:pt idx="129">
                  <c:v>0.9999999998819441</c:v>
                </c:pt>
                <c:pt idx="130">
                  <c:v>0.99999999991736088</c:v>
                </c:pt>
                <c:pt idx="131">
                  <c:v>0.99999999994215261</c:v>
                </c:pt>
                <c:pt idx="132">
                  <c:v>0.99999999995950684</c:v>
                </c:pt>
                <c:pt idx="133">
                  <c:v>0.99999999997165478</c:v>
                </c:pt>
                <c:pt idx="134">
                  <c:v>0.99999999998015832</c:v>
                </c:pt>
                <c:pt idx="135">
                  <c:v>0.99999999998611078</c:v>
                </c:pt>
                <c:pt idx="136">
                  <c:v>0.99999999999027755</c:v>
                </c:pt>
                <c:pt idx="137">
                  <c:v>0.99999999999319433</c:v>
                </c:pt>
                <c:pt idx="138">
                  <c:v>0.99999999999523603</c:v>
                </c:pt>
                <c:pt idx="139">
                  <c:v>0.99999999999666522</c:v>
                </c:pt>
                <c:pt idx="140">
                  <c:v>0.99999999999766565</c:v>
                </c:pt>
                <c:pt idx="141">
                  <c:v>0.99999999999836597</c:v>
                </c:pt>
                <c:pt idx="142">
                  <c:v>0.99999999999885614</c:v>
                </c:pt>
                <c:pt idx="143">
                  <c:v>0.99999999999919931</c:v>
                </c:pt>
                <c:pt idx="144">
                  <c:v>0.99999999999943956</c:v>
                </c:pt>
                <c:pt idx="145">
                  <c:v>0.99999999999960765</c:v>
                </c:pt>
                <c:pt idx="146">
                  <c:v>0.99999999999972533</c:v>
                </c:pt>
                <c:pt idx="147">
                  <c:v>0.99999999999980771</c:v>
                </c:pt>
                <c:pt idx="148">
                  <c:v>0.99999999999986544</c:v>
                </c:pt>
                <c:pt idx="149">
                  <c:v>0.99999999999990585</c:v>
                </c:pt>
                <c:pt idx="150">
                  <c:v>0.99999999999993405</c:v>
                </c:pt>
                <c:pt idx="151">
                  <c:v>0.99999999999995381</c:v>
                </c:pt>
                <c:pt idx="152">
                  <c:v>0.99999999999996769</c:v>
                </c:pt>
                <c:pt idx="153">
                  <c:v>0.99999999999997735</c:v>
                </c:pt>
                <c:pt idx="154">
                  <c:v>0.99999999999998412</c:v>
                </c:pt>
                <c:pt idx="155">
                  <c:v>0.9999999999999889</c:v>
                </c:pt>
                <c:pt idx="156">
                  <c:v>0.99999999999999223</c:v>
                </c:pt>
                <c:pt idx="157">
                  <c:v>0.99999999999999456</c:v>
                </c:pt>
                <c:pt idx="158">
                  <c:v>0.99999999999999623</c:v>
                </c:pt>
                <c:pt idx="159">
                  <c:v>0.99999999999999734</c:v>
                </c:pt>
                <c:pt idx="160">
                  <c:v>0.99999999999999811</c:v>
                </c:pt>
                <c:pt idx="161">
                  <c:v>0.99999999999999867</c:v>
                </c:pt>
                <c:pt idx="162">
                  <c:v>0.99999999999999911</c:v>
                </c:pt>
                <c:pt idx="163">
                  <c:v>0.99999999999999933</c:v>
                </c:pt>
                <c:pt idx="164">
                  <c:v>0.99999999999999956</c:v>
                </c:pt>
                <c:pt idx="165">
                  <c:v>0.99999999999999967</c:v>
                </c:pt>
                <c:pt idx="166">
                  <c:v>0.99999999999999978</c:v>
                </c:pt>
                <c:pt idx="167">
                  <c:v>0.99999999999999989</c:v>
                </c:pt>
                <c:pt idx="168">
                  <c:v>0.99999999999999989</c:v>
                </c:pt>
                <c:pt idx="169">
                  <c:v>0.99999999999999989</c:v>
                </c:pt>
                <c:pt idx="170">
                  <c:v>0.99999999999999989</c:v>
                </c:pt>
                <c:pt idx="171">
                  <c:v>0.99999999999999989</c:v>
                </c:pt>
                <c:pt idx="172">
                  <c:v>0.99999999999999989</c:v>
                </c:pt>
                <c:pt idx="173">
                  <c:v>0.99999999999999989</c:v>
                </c:pt>
                <c:pt idx="174">
                  <c:v>0.99999999999999989</c:v>
                </c:pt>
                <c:pt idx="175">
                  <c:v>0.99999999999999989</c:v>
                </c:pt>
                <c:pt idx="176">
                  <c:v>0.99999999999999989</c:v>
                </c:pt>
                <c:pt idx="177">
                  <c:v>0.99999999999999989</c:v>
                </c:pt>
                <c:pt idx="178">
                  <c:v>0.99999999999999989</c:v>
                </c:pt>
                <c:pt idx="179">
                  <c:v>0.99999999999999989</c:v>
                </c:pt>
                <c:pt idx="180">
                  <c:v>0.99999999999999989</c:v>
                </c:pt>
                <c:pt idx="181">
                  <c:v>0.99999999999999989</c:v>
                </c:pt>
                <c:pt idx="182">
                  <c:v>0.99999999999999989</c:v>
                </c:pt>
                <c:pt idx="183">
                  <c:v>0.99999999999999989</c:v>
                </c:pt>
                <c:pt idx="184">
                  <c:v>0.99999999999999989</c:v>
                </c:pt>
                <c:pt idx="185">
                  <c:v>0.99999999999999989</c:v>
                </c:pt>
                <c:pt idx="186">
                  <c:v>0.99999999999999989</c:v>
                </c:pt>
                <c:pt idx="187">
                  <c:v>0.99999999999999989</c:v>
                </c:pt>
                <c:pt idx="188">
                  <c:v>0.99999999999999989</c:v>
                </c:pt>
                <c:pt idx="189">
                  <c:v>0.99999999999999989</c:v>
                </c:pt>
                <c:pt idx="190">
                  <c:v>0.99999999999999989</c:v>
                </c:pt>
                <c:pt idx="191">
                  <c:v>0.99999999999999989</c:v>
                </c:pt>
                <c:pt idx="192">
                  <c:v>0.99999999999999989</c:v>
                </c:pt>
                <c:pt idx="193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5E-4925-8D4D-009210B3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'3) GSM Inc Dom'!$B$2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'3) GSM Inc Dom'!$A$4:$A$256</c:f>
              <c:numCache>
                <c:formatCode>General</c:formatCode>
                <c:ptCount val="2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'3) GSM Inc Dom'!$B$4:$B$256</c:f>
              <c:numCache>
                <c:formatCode>0.00000</c:formatCode>
                <c:ptCount val="253"/>
                <c:pt idx="0">
                  <c:v>9.5404193723487671E-2</c:v>
                </c:pt>
                <c:pt idx="1">
                  <c:v>9.1195761497152375E-2</c:v>
                </c:pt>
                <c:pt idx="2">
                  <c:v>8.7330630502472972E-2</c:v>
                </c:pt>
                <c:pt idx="3">
                  <c:v>8.3769147617569636E-2</c:v>
                </c:pt>
                <c:pt idx="4">
                  <c:v>8.0477457953569823E-2</c:v>
                </c:pt>
                <c:pt idx="5">
                  <c:v>7.7426495253794927E-2</c:v>
                </c:pt>
                <c:pt idx="6">
                  <c:v>7.4591173236837033E-2</c:v>
                </c:pt>
                <c:pt idx="7">
                  <c:v>7.1949733899545829E-2</c:v>
                </c:pt>
                <c:pt idx="8">
                  <c:v>6.9483218658312418E-2</c:v>
                </c:pt>
                <c:pt idx="9">
                  <c:v>6.7175036360216697E-2</c:v>
                </c:pt>
                <c:pt idx="10">
                  <c:v>6.5010608237838621E-2</c:v>
                </c:pt>
                <c:pt idx="11">
                  <c:v>6.2977074398313876E-2</c:v>
                </c:pt>
                <c:pt idx="12">
                  <c:v>6.1063049841787793E-2</c:v>
                </c:pt>
                <c:pt idx="13">
                  <c:v>5.925842059098177E-2</c:v>
                </c:pt>
                <c:pt idx="14">
                  <c:v>5.7554172493481721E-2</c:v>
                </c:pt>
                <c:pt idx="15">
                  <c:v>5.5942246784745527E-2</c:v>
                </c:pt>
                <c:pt idx="16">
                  <c:v>5.4415417684618675E-2</c:v>
                </c:pt>
                <c:pt idx="17">
                  <c:v>5.2967188225774536E-2</c:v>
                </c:pt>
                <c:pt idx="18">
                  <c:v>5.1591701240134021E-2</c:v>
                </c:pt>
                <c:pt idx="19">
                  <c:v>5.0283663004704361E-2</c:v>
                </c:pt>
                <c:pt idx="20">
                  <c:v>4.903827750583753E-2</c:v>
                </c:pt>
                <c:pt idx="21">
                  <c:v>4.7851189646739178E-2</c:v>
                </c:pt>
                <c:pt idx="22">
                  <c:v>4.6718436017058912E-2</c:v>
                </c:pt>
                <c:pt idx="23">
                  <c:v>4.5636402080835262E-2</c:v>
                </c:pt>
                <c:pt idx="24">
                  <c:v>4.4601784831741306E-2</c:v>
                </c:pt>
                <c:pt idx="25">
                  <c:v>4.3611560121631351E-2</c:v>
                </c:pt>
                <c:pt idx="26">
                  <c:v>4.2662953996966901E-2</c:v>
                </c:pt>
                <c:pt idx="27">
                  <c:v>4.1753417483404907E-2</c:v>
                </c:pt>
                <c:pt idx="28">
                  <c:v>4.0880604346080714E-2</c:v>
                </c:pt>
                <c:pt idx="29">
                  <c:v>4.0042351425412494E-2</c:v>
                </c:pt>
                <c:pt idx="30">
                  <c:v>3.9236661208378841E-2</c:v>
                </c:pt>
                <c:pt idx="31">
                  <c:v>3.8461686345403992E-2</c:v>
                </c:pt>
                <c:pt idx="32">
                  <c:v>3.7715715865013884E-2</c:v>
                </c:pt>
                <c:pt idx="33">
                  <c:v>3.6997162873742634E-2</c:v>
                </c:pt>
                <c:pt idx="34">
                  <c:v>3.6304553558539995E-2</c:v>
                </c:pt>
                <c:pt idx="35">
                  <c:v>3.5636517334104154E-2</c:v>
                </c:pt>
                <c:pt idx="36">
                  <c:v>3.4991777998913912E-2</c:v>
                </c:pt>
                <c:pt idx="37">
                  <c:v>3.4369145781893429E-2</c:v>
                </c:pt>
                <c:pt idx="38">
                  <c:v>3.3767510177130311E-2</c:v>
                </c:pt>
                <c:pt idx="39">
                  <c:v>3.3185833477313166E-2</c:v>
                </c:pt>
                <c:pt idx="40">
                  <c:v>3.2623144927911435E-2</c:v>
                </c:pt>
                <c:pt idx="41">
                  <c:v>3.2078535433882421E-2</c:v>
                </c:pt>
                <c:pt idx="42">
                  <c:v>3.1551152759102308E-2</c:v>
                </c:pt>
                <c:pt idx="43">
                  <c:v>3.1040197165983285E-2</c:v>
                </c:pt>
                <c:pt idx="44">
                  <c:v>3.0544917449028746E-2</c:v>
                </c:pt>
                <c:pt idx="45">
                  <c:v>3.0064607321535392E-2</c:v>
                </c:pt>
                <c:pt idx="46">
                  <c:v>2.9598602119396057E-2</c:v>
                </c:pt>
                <c:pt idx="47">
                  <c:v>2.9146275790091242E-2</c:v>
                </c:pt>
                <c:pt idx="48">
                  <c:v>2.8707038138566912E-2</c:v>
                </c:pt>
                <c:pt idx="49">
                  <c:v>2.8280332304853686E-2</c:v>
                </c:pt>
                <c:pt idx="50">
                  <c:v>2.7865632451050188E-2</c:v>
                </c:pt>
                <c:pt idx="51">
                  <c:v>2.7462441637723552E-2</c:v>
                </c:pt>
                <c:pt idx="52">
                  <c:v>2.7070289871918052E-2</c:v>
                </c:pt>
                <c:pt idx="53">
                  <c:v>2.6688732310846855E-2</c:v>
                </c:pt>
                <c:pt idx="54">
                  <c:v>2.63173476070051E-2</c:v>
                </c:pt>
                <c:pt idx="55">
                  <c:v>2.595573638191323E-2</c:v>
                </c:pt>
                <c:pt idx="56">
                  <c:v>2.5603519817002023E-2</c:v>
                </c:pt>
                <c:pt idx="57">
                  <c:v>2.5260338351306314E-2</c:v>
                </c:pt>
                <c:pt idx="58">
                  <c:v>2.4925850476660988E-2</c:v>
                </c:pt>
                <c:pt idx="59">
                  <c:v>2.4599731622006325E-2</c:v>
                </c:pt>
                <c:pt idx="60">
                  <c:v>2.4281673119223794E-2</c:v>
                </c:pt>
                <c:pt idx="61">
                  <c:v>2.3971381243649843E-2</c:v>
                </c:pt>
                <c:pt idx="62">
                  <c:v>2.3668576323064325E-2</c:v>
                </c:pt>
                <c:pt idx="63">
                  <c:v>2.3372991909531179E-2</c:v>
                </c:pt>
                <c:pt idx="64">
                  <c:v>2.3084374008989439E-2</c:v>
                </c:pt>
                <c:pt idx="65">
                  <c:v>2.2802480363959696E-2</c:v>
                </c:pt>
                <c:pt idx="66">
                  <c:v>2.2527079785150644E-2</c:v>
                </c:pt>
                <c:pt idx="67">
                  <c:v>2.2257951528127769E-2</c:v>
                </c:pt>
                <c:pt idx="68">
                  <c:v>2.1994884711546012E-2</c:v>
                </c:pt>
                <c:pt idx="69">
                  <c:v>2.173767777375471E-2</c:v>
                </c:pt>
                <c:pt idx="70">
                  <c:v>2.1486137964859663E-2</c:v>
                </c:pt>
                <c:pt idx="71">
                  <c:v>2.1240080871577194E-2</c:v>
                </c:pt>
                <c:pt idx="72">
                  <c:v>2.0999329972441132E-2</c:v>
                </c:pt>
                <c:pt idx="73">
                  <c:v>2.0763716221128513E-2</c:v>
                </c:pt>
                <c:pt idx="74">
                  <c:v>2.0533077655855478E-2</c:v>
                </c:pt>
                <c:pt idx="75">
                  <c:v>2.0307259032963348E-2</c:v>
                </c:pt>
                <c:pt idx="76">
                  <c:v>2.008611148296803E-2</c:v>
                </c:pt>
                <c:pt idx="77">
                  <c:v>1.9869492187485079E-2</c:v>
                </c:pt>
                <c:pt idx="78">
                  <c:v>1.9657264075569596E-2</c:v>
                </c:pt>
                <c:pt idx="79">
                  <c:v>1.9449295538125539E-2</c:v>
                </c:pt>
                <c:pt idx="80">
                  <c:v>1.924546015914446E-2</c:v>
                </c:pt>
                <c:pt idx="81">
                  <c:v>1.9045636462629779E-2</c:v>
                </c:pt>
                <c:pt idx="82">
                  <c:v>1.8849707674150631E-2</c:v>
                </c:pt>
                <c:pt idx="83">
                  <c:v>1.8657561496049628E-2</c:v>
                </c:pt>
                <c:pt idx="84">
                  <c:v>1.8469089895402455E-2</c:v>
                </c:pt>
                <c:pt idx="85">
                  <c:v>1.8284188903894615E-2</c:v>
                </c:pt>
                <c:pt idx="86">
                  <c:v>1.8102758428842361E-2</c:v>
                </c:pt>
                <c:pt idx="87">
                  <c:v>1.7924702074641599E-2</c:v>
                </c:pt>
                <c:pt idx="88">
                  <c:v>1.7749926973980586E-2</c:v>
                </c:pt>
                <c:pt idx="89">
                  <c:v>1.7578343628200065E-2</c:v>
                </c:pt>
                <c:pt idx="90">
                  <c:v>1.7409865756228514E-2</c:v>
                </c:pt>
                <c:pt idx="91">
                  <c:v>1.724441015156071E-2</c:v>
                </c:pt>
                <c:pt idx="92">
                  <c:v>1.7081896546785054E-2</c:v>
                </c:pt>
                <c:pt idx="93">
                  <c:v>1.6922247485199604E-2</c:v>
                </c:pt>
                <c:pt idx="94">
                  <c:v>1.6765388199088394E-2</c:v>
                </c:pt>
                <c:pt idx="95">
                  <c:v>1.6611246494258974E-2</c:v>
                </c:pt>
                <c:pt idx="96">
                  <c:v>1.6459752640469172E-2</c:v>
                </c:pt>
                <c:pt idx="97">
                  <c:v>1.6310839267396033E-2</c:v>
                </c:pt>
                <c:pt idx="98">
                  <c:v>1.6164441265823112E-2</c:v>
                </c:pt>
                <c:pt idx="99">
                  <c:v>1.6020495693743676E-2</c:v>
                </c:pt>
                <c:pt idx="100">
                  <c:v>1.5878941687097213E-2</c:v>
                </c:pt>
                <c:pt idx="101">
                  <c:v>1.5739720374875057E-2</c:v>
                </c:pt>
                <c:pt idx="102">
                  <c:v>1.5602774798347978E-2</c:v>
                </c:pt>
                <c:pt idx="103">
                  <c:v>1.5468049834184438E-2</c:v>
                </c:pt>
                <c:pt idx="104">
                  <c:v>1.5335492121242881E-2</c:v>
                </c:pt>
                <c:pt idx="105">
                  <c:v>1.5205049990835119E-2</c:v>
                </c:pt>
                <c:pt idx="106">
                  <c:v>1.5076673400270543E-2</c:v>
                </c:pt>
                <c:pt idx="107">
                  <c:v>1.4950313869502733E-2</c:v>
                </c:pt>
                <c:pt idx="108">
                  <c:v>1.4825924420710991E-2</c:v>
                </c:pt>
                <c:pt idx="109">
                  <c:v>1.4703459520659599E-2</c:v>
                </c:pt>
                <c:pt idx="110">
                  <c:v>1.4582875025687139E-2</c:v>
                </c:pt>
                <c:pt idx="111">
                  <c:v>1.4464128129187077E-2</c:v>
                </c:pt>
                <c:pt idx="112">
                  <c:v>1.434717731144915E-2</c:v>
                </c:pt>
                <c:pt idx="113">
                  <c:v>1.42319822917388E-2</c:v>
                </c:pt>
                <c:pt idx="114">
                  <c:v>1.4118503982499177E-2</c:v>
                </c:pt>
                <c:pt idx="115">
                  <c:v>1.4006704445566932E-2</c:v>
                </c:pt>
                <c:pt idx="116">
                  <c:v>1.3896546850299389E-2</c:v>
                </c:pt>
                <c:pt idx="117">
                  <c:v>1.3787995433516552E-2</c:v>
                </c:pt>
                <c:pt idx="118">
                  <c:v>1.3681015461166944E-2</c:v>
                </c:pt>
                <c:pt idx="119">
                  <c:v>1.3575573191631466E-2</c:v>
                </c:pt>
                <c:pt idx="120">
                  <c:v>1.3471635840584259E-2</c:v>
                </c:pt>
                <c:pt idx="121">
                  <c:v>1.3369171547334155E-2</c:v>
                </c:pt>
                <c:pt idx="122">
                  <c:v>1.3268149342574493E-2</c:v>
                </c:pt>
                <c:pt idx="123">
                  <c:v>1.3168539117473135E-2</c:v>
                </c:pt>
                <c:pt idx="124">
                  <c:v>1.3070311594038196E-2</c:v>
                </c:pt>
                <c:pt idx="125">
                  <c:v>1.297343829669856E-2</c:v>
                </c:pt>
                <c:pt idx="126">
                  <c:v>1.2877891525041549E-2</c:v>
                </c:pt>
                <c:pt idx="127">
                  <c:v>1.2783644327653196E-2</c:v>
                </c:pt>
                <c:pt idx="128">
                  <c:v>1.2690670477009508E-2</c:v>
                </c:pt>
                <c:pt idx="129">
                  <c:v>1.2598944445369827E-2</c:v>
                </c:pt>
                <c:pt idx="130">
                  <c:v>1.2508441381626004E-2</c:v>
                </c:pt>
                <c:pt idx="131">
                  <c:v>1.2419137089063489E-2</c:v>
                </c:pt>
                <c:pt idx="132">
                  <c:v>1.2331008003992764E-2</c:v>
                </c:pt>
                <c:pt idx="133">
                  <c:v>1.2244031175211664E-2</c:v>
                </c:pt>
                <c:pt idx="134">
                  <c:v>1.2158184244261192E-2</c:v>
                </c:pt>
                <c:pt idx="135">
                  <c:v>1.2073445426439306E-2</c:v>
                </c:pt>
                <c:pt idx="136">
                  <c:v>1.1989793492538999E-2</c:v>
                </c:pt>
                <c:pt idx="137">
                  <c:v>1.1907207751278664E-2</c:v>
                </c:pt>
                <c:pt idx="138">
                  <c:v>1.182566803239434E-2</c:v>
                </c:pt>
                <c:pt idx="139">
                  <c:v>1.1745154670364981E-2</c:v>
                </c:pt>
                <c:pt idx="140">
                  <c:v>1.1665648488743281E-2</c:v>
                </c:pt>
                <c:pt idx="141">
                  <c:v>1.1587130785065953E-2</c:v>
                </c:pt>
                <c:pt idx="142">
                  <c:v>1.150958331631865E-2</c:v>
                </c:pt>
                <c:pt idx="143">
                  <c:v>1.1432988284931915E-2</c:v>
                </c:pt>
                <c:pt idx="144">
                  <c:v>1.1357328325285659E-2</c:v>
                </c:pt>
                <c:pt idx="145">
                  <c:v>1.1282586490700811E-2</c:v>
                </c:pt>
                <c:pt idx="146">
                  <c:v>1.1208746240897724E-2</c:v>
                </c:pt>
                <c:pt idx="147">
                  <c:v>1.1135791429901974E-2</c:v>
                </c:pt>
                <c:pt idx="148">
                  <c:v>1.1063706294379022E-2</c:v>
                </c:pt>
                <c:pt idx="149">
                  <c:v>1.0992475442380143E-2</c:v>
                </c:pt>
                <c:pt idx="150">
                  <c:v>1.092208384248281E-2</c:v>
                </c:pt>
                <c:pt idx="151">
                  <c:v>1.0852516813309517E-2</c:v>
                </c:pt>
                <c:pt idx="152">
                  <c:v>1.0783760013409744E-2</c:v>
                </c:pt>
                <c:pt idx="153">
                  <c:v>1.0715799431490506E-2</c:v>
                </c:pt>
                <c:pt idx="154">
                  <c:v>1.0648621376981547E-2</c:v>
                </c:pt>
                <c:pt idx="155">
                  <c:v>1.0582212470921903E-2</c:v>
                </c:pt>
                <c:pt idx="156">
                  <c:v>1.0516559637155145E-2</c:v>
                </c:pt>
                <c:pt idx="157">
                  <c:v>1.0451650093821185E-2</c:v>
                </c:pt>
                <c:pt idx="158">
                  <c:v>1.0387471345133062E-2</c:v>
                </c:pt>
                <c:pt idx="159">
                  <c:v>1.0324011173427647E-2</c:v>
                </c:pt>
                <c:pt idx="160">
                  <c:v>1.0261257631479689E-2</c:v>
                </c:pt>
                <c:pt idx="161">
                  <c:v>1.0199199035069093E-2</c:v>
                </c:pt>
                <c:pt idx="162">
                  <c:v>1.0137823955791745E-2</c:v>
                </c:pt>
                <c:pt idx="163">
                  <c:v>1.0077121214104649E-2</c:v>
                </c:pt>
                <c:pt idx="164">
                  <c:v>1.0017079872596507E-2</c:v>
                </c:pt>
                <c:pt idx="165">
                  <c:v>9.9576892294752847E-3</c:v>
                </c:pt>
                <c:pt idx="166">
                  <c:v>9.8989388122646335E-3</c:v>
                </c:pt>
                <c:pt idx="167">
                  <c:v>9.8408183717014139E-3</c:v>
                </c:pt>
                <c:pt idx="168">
                  <c:v>9.7833178758268812E-3</c:v>
                </c:pt>
                <c:pt idx="169">
                  <c:v>9.7264275042643986E-3</c:v>
                </c:pt>
                <c:pt idx="170">
                  <c:v>9.6701376426768619E-3</c:v>
                </c:pt>
                <c:pt idx="171">
                  <c:v>9.6144388773972741E-3</c:v>
                </c:pt>
                <c:pt idx="172">
                  <c:v>9.5593219902262178E-3</c:v>
                </c:pt>
                <c:pt idx="173">
                  <c:v>9.5047779533901939E-3</c:v>
                </c:pt>
                <c:pt idx="174">
                  <c:v>9.4507979246550543E-3</c:v>
                </c:pt>
                <c:pt idx="175">
                  <c:v>9.3973732425890171E-3</c:v>
                </c:pt>
                <c:pt idx="176">
                  <c:v>9.344495421969929E-3</c:v>
                </c:pt>
                <c:pt idx="177">
                  <c:v>9.2921561493316956E-3</c:v>
                </c:pt>
                <c:pt idx="178">
                  <c:v>9.2403472786449833E-3</c:v>
                </c:pt>
                <c:pt idx="179">
                  <c:v>9.1890608271274921E-3</c:v>
                </c:pt>
                <c:pt idx="180">
                  <c:v>9.1382889711793033E-3</c:v>
                </c:pt>
                <c:pt idx="181">
                  <c:v>9.0880240424389604E-3</c:v>
                </c:pt>
                <c:pt idx="182">
                  <c:v>9.0382585239561254E-3</c:v>
                </c:pt>
                <c:pt idx="183">
                  <c:v>8.9889850464768134E-3</c:v>
                </c:pt>
                <c:pt idx="184">
                  <c:v>8.9401963848373695E-3</c:v>
                </c:pt>
                <c:pt idx="185">
                  <c:v>8.8918854544634846E-3</c:v>
                </c:pt>
                <c:pt idx="186">
                  <c:v>8.8440453079707097E-3</c:v>
                </c:pt>
                <c:pt idx="187">
                  <c:v>8.7966691318630465E-3</c:v>
                </c:pt>
                <c:pt idx="188">
                  <c:v>8.7497502433263458E-3</c:v>
                </c:pt>
                <c:pt idx="189">
                  <c:v>8.7032820871133319E-3</c:v>
                </c:pt>
                <c:pt idx="190">
                  <c:v>8.6572582325172408E-3</c:v>
                </c:pt>
                <c:pt idx="191">
                  <c:v>8.6116723704311258E-3</c:v>
                </c:pt>
                <c:pt idx="192">
                  <c:v>8.5665183104900299E-3</c:v>
                </c:pt>
                <c:pt idx="193">
                  <c:v>8.5217899782933128E-3</c:v>
                </c:pt>
                <c:pt idx="194">
                  <c:v>8.4774814127045132E-3</c:v>
                </c:pt>
                <c:pt idx="195">
                  <c:v>8.4335867632262564E-3</c:v>
                </c:pt>
                <c:pt idx="196">
                  <c:v>8.390100287447768E-3</c:v>
                </c:pt>
                <c:pt idx="197">
                  <c:v>8.3470163485626671E-3</c:v>
                </c:pt>
                <c:pt idx="198">
                  <c:v>8.304329412954798E-3</c:v>
                </c:pt>
                <c:pt idx="199">
                  <c:v>8.2620340478499373E-3</c:v>
                </c:pt>
                <c:pt idx="200">
                  <c:v>8.2201249190312787E-3</c:v>
                </c:pt>
                <c:pt idx="201">
                  <c:v>8.178596788616703E-3</c:v>
                </c:pt>
                <c:pt idx="202">
                  <c:v>8.137444512895874E-3</c:v>
                </c:pt>
                <c:pt idx="203">
                  <c:v>8.0966630402253079E-3</c:v>
                </c:pt>
                <c:pt idx="204">
                  <c:v>8.0562474089796061E-3</c:v>
                </c:pt>
                <c:pt idx="205">
                  <c:v>8.0161927455571075E-3</c:v>
                </c:pt>
                <c:pt idx="206">
                  <c:v>7.976494262438294E-3</c:v>
                </c:pt>
                <c:pt idx="207">
                  <c:v>7.9371472562953134E-3</c:v>
                </c:pt>
                <c:pt idx="208">
                  <c:v>7.8981471061510752E-3</c:v>
                </c:pt>
                <c:pt idx="209">
                  <c:v>7.8594892715863965E-3</c:v>
                </c:pt>
                <c:pt idx="210">
                  <c:v>7.8211692909937527E-3</c:v>
                </c:pt>
                <c:pt idx="211">
                  <c:v>7.783182779876211E-3</c:v>
                </c:pt>
                <c:pt idx="212">
                  <c:v>7.7455254291902125E-3</c:v>
                </c:pt>
                <c:pt idx="213">
                  <c:v>7.7081930037308701E-3</c:v>
                </c:pt>
                <c:pt idx="214">
                  <c:v>7.6711813405585267E-3</c:v>
                </c:pt>
                <c:pt idx="215">
                  <c:v>7.6344863474653458E-3</c:v>
                </c:pt>
                <c:pt idx="216">
                  <c:v>7.5981040014807535E-3</c:v>
                </c:pt>
                <c:pt idx="217">
                  <c:v>7.5620303474145893E-3</c:v>
                </c:pt>
                <c:pt idx="218">
                  <c:v>7.5262614964368597E-3</c:v>
                </c:pt>
                <c:pt idx="219">
                  <c:v>7.4907936246930273E-3</c:v>
                </c:pt>
                <c:pt idx="220">
                  <c:v>7.4556229719538051E-3</c:v>
                </c:pt>
                <c:pt idx="221">
                  <c:v>7.4207458402984535E-3</c:v>
                </c:pt>
                <c:pt idx="222">
                  <c:v>7.3861585928306191E-3</c:v>
                </c:pt>
                <c:pt idx="223">
                  <c:v>7.3518576524257773E-3</c:v>
                </c:pt>
                <c:pt idx="224">
                  <c:v>7.3178395005093818E-3</c:v>
                </c:pt>
                <c:pt idx="225">
                  <c:v>7.284100675864838E-3</c:v>
                </c:pt>
                <c:pt idx="226">
                  <c:v>7.2506377734704629E-3</c:v>
                </c:pt>
                <c:pt idx="227">
                  <c:v>7.217447443364609E-3</c:v>
                </c:pt>
                <c:pt idx="228">
                  <c:v>7.1845263895381605E-3</c:v>
                </c:pt>
                <c:pt idx="229">
                  <c:v>7.1518713688536375E-3</c:v>
                </c:pt>
                <c:pt idx="230">
                  <c:v>7.1194791899901605E-3</c:v>
                </c:pt>
                <c:pt idx="231">
                  <c:v>7.087346712413567E-3</c:v>
                </c:pt>
                <c:pt idx="232">
                  <c:v>7.0554708453709671E-3</c:v>
                </c:pt>
                <c:pt idx="233">
                  <c:v>7.0238485469090841E-3</c:v>
                </c:pt>
                <c:pt idx="234">
                  <c:v>6.9924768229157113E-3</c:v>
                </c:pt>
                <c:pt idx="235">
                  <c:v>6.9613527261836606E-3</c:v>
                </c:pt>
                <c:pt idx="236">
                  <c:v>6.9304733554965883E-3</c:v>
                </c:pt>
                <c:pt idx="237">
                  <c:v>6.8998358547361022E-3</c:v>
                </c:pt>
                <c:pt idx="238">
                  <c:v>6.8694374120095766E-3</c:v>
                </c:pt>
                <c:pt idx="239">
                  <c:v>6.8392752587981198E-3</c:v>
                </c:pt>
                <c:pt idx="240">
                  <c:v>6.8093466691241458E-3</c:v>
                </c:pt>
                <c:pt idx="241">
                  <c:v>6.7796489587380344E-3</c:v>
                </c:pt>
                <c:pt idx="242">
                  <c:v>6.7501794843233681E-3</c:v>
                </c:pt>
                <c:pt idx="243">
                  <c:v>6.7209356427202485E-3</c:v>
                </c:pt>
                <c:pt idx="244">
                  <c:v>6.6919148701662257E-3</c:v>
                </c:pt>
                <c:pt idx="245">
                  <c:v>6.6631146415543612E-3</c:v>
                </c:pt>
                <c:pt idx="246">
                  <c:v>6.6345324697079898E-3</c:v>
                </c:pt>
                <c:pt idx="247">
                  <c:v>6.6061659046717375E-3</c:v>
                </c:pt>
                <c:pt idx="248">
                  <c:v>6.5780125330183676E-3</c:v>
                </c:pt>
                <c:pt idx="249">
                  <c:v>6.5500699771710528E-3</c:v>
                </c:pt>
                <c:pt idx="250">
                  <c:v>6.5223358947406719E-3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EB-4129-9174-88FF8A9C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'3) GSM Inc Dom'!$H$4:$H$256</c:f>
              <c:numCache>
                <c:formatCode>0.00000</c:formatCode>
                <c:ptCount val="253"/>
                <c:pt idx="0">
                  <c:v>0.99089803981997127</c:v>
                </c:pt>
                <c:pt idx="1">
                  <c:v>0.9916833330849546</c:v>
                </c:pt>
                <c:pt idx="2">
                  <c:v>0.99237336097604034</c:v>
                </c:pt>
                <c:pt idx="3">
                  <c:v>0.99298272990742587</c:v>
                </c:pt>
                <c:pt idx="4">
                  <c:v>0.99352337876133134</c:v>
                </c:pt>
                <c:pt idx="5">
                  <c:v>0.99400513783271405</c:v>
                </c:pt>
                <c:pt idx="6">
                  <c:v>0.99443615687515208</c:v>
                </c:pt>
                <c:pt idx="7">
                  <c:v>0.99482323579178455</c:v>
                </c:pt>
                <c:pt idx="8">
                  <c:v>0.99517208232488108</c:v>
                </c:pt>
                <c:pt idx="9">
                  <c:v>0.9954875144900035</c:v>
                </c:pt>
                <c:pt idx="10">
                  <c:v>0.99577362081654619</c:v>
                </c:pt>
                <c:pt idx="11">
                  <c:v>0.99603388810022919</c:v>
                </c:pt>
                <c:pt idx="12">
                  <c:v>0.99627130394401942</c:v>
                </c:pt>
                <c:pt idx="13">
                  <c:v>0.99648843958906241</c:v>
                </c:pt>
                <c:pt idx="14">
                  <c:v>0.99668751722859061</c:v>
                </c:pt>
                <c:pt idx="15">
                  <c:v>0.99687046502467458</c:v>
                </c:pt>
                <c:pt idx="16">
                  <c:v>0.99703896231820843</c:v>
                </c:pt>
                <c:pt idx="17">
                  <c:v>0.99719447697145547</c:v>
                </c:pt>
                <c:pt idx="18">
                  <c:v>0.99733829636314875</c:v>
                </c:pt>
                <c:pt idx="19">
                  <c:v>0.9974715532348295</c:v>
                </c:pt>
                <c:pt idx="20">
                  <c:v>0.99759524733926042</c:v>
                </c:pt>
                <c:pt idx="21">
                  <c:v>0.99771026364939186</c:v>
                </c:pt>
                <c:pt idx="22">
                  <c:v>0.99781738773611994</c:v>
                </c:pt>
                <c:pt idx="23">
                  <c:v>0.99791731880511625</c:v>
                </c:pt>
                <c:pt idx="24">
                  <c:v>0.99801068078982313</c:v>
                </c:pt>
                <c:pt idx="25">
                  <c:v>0.99809803182375734</c:v>
                </c:pt>
                <c:pt idx="26">
                  <c:v>0.9981798723562525</c:v>
                </c:pt>
                <c:pt idx="27">
                  <c:v>0.9982566521284566</c:v>
                </c:pt>
                <c:pt idx="28">
                  <c:v>0.99832877618829907</c:v>
                </c:pt>
                <c:pt idx="29">
                  <c:v>0.99839661009232383</c:v>
                </c:pt>
                <c:pt idx="30">
                  <c:v>0.9984604844172188</c:v>
                </c:pt>
                <c:pt idx="31">
                  <c:v>0.99852069868346771</c:v>
                </c:pt>
                <c:pt idx="32">
                  <c:v>0.99857752477678963</c:v>
                </c:pt>
                <c:pt idx="33">
                  <c:v>0.99863120993929366</c:v>
                </c:pt>
                <c:pt idx="34">
                  <c:v>0.99868197939091508</c:v>
                </c:pt>
                <c:pt idx="35">
                  <c:v>0.99873003863229615</c:v>
                </c:pt>
                <c:pt idx="36">
                  <c:v>0.99877557547247464</c:v>
                </c:pt>
                <c:pt idx="37">
                  <c:v>0.99881876181822293</c:v>
                </c:pt>
                <c:pt idx="38">
                  <c:v>0.99885975525643733</c:v>
                </c:pt>
                <c:pt idx="39">
                  <c:v>0.99889870045641604</c:v>
                </c:pt>
                <c:pt idx="40">
                  <c:v>0.9989357304150126</c:v>
                </c:pt>
                <c:pt idx="41">
                  <c:v>0.99897096756441717</c:v>
                </c:pt>
                <c:pt idx="42">
                  <c:v>0.99900452475957169</c:v>
                </c:pt>
                <c:pt idx="43">
                  <c:v>0.99903650615989692</c:v>
                </c:pt>
                <c:pt idx="44">
                  <c:v>0.99906700801803194</c:v>
                </c:pt>
                <c:pt idx="45">
                  <c:v>0.99909611938660192</c:v>
                </c:pt>
                <c:pt idx="46">
                  <c:v>0.99912392275257778</c:v>
                </c:pt>
                <c:pt idx="47">
                  <c:v>0.999150494607568</c:v>
                </c:pt>
                <c:pt idx="48">
                  <c:v>0.9991759059613109</c:v>
                </c:pt>
                <c:pt idx="49">
                  <c:v>0.99920022280472698</c:v>
                </c:pt>
                <c:pt idx="50">
                  <c:v>0.99922350652810288</c:v>
                </c:pt>
                <c:pt idx="51">
                  <c:v>0.9992458142992946</c:v>
                </c:pt>
                <c:pt idx="52">
                  <c:v>0.99926719940625031</c:v>
                </c:pt>
                <c:pt idx="53">
                  <c:v>0.99928771156763985</c:v>
                </c:pt>
                <c:pt idx="54">
                  <c:v>0.999307397214932</c:v>
                </c:pt>
                <c:pt idx="55">
                  <c:v>0.99932629974887266</c:v>
                </c:pt>
                <c:pt idx="56">
                  <c:v>0.99934445977298036</c:v>
                </c:pt>
                <c:pt idx="57">
                  <c:v>0.99936191530637741</c:v>
                </c:pt>
                <c:pt idx="58">
                  <c:v>0.99937870197801515</c:v>
                </c:pt>
                <c:pt idx="59">
                  <c:v>0.99939485320412524</c:v>
                </c:pt>
                <c:pt idx="60">
                  <c:v>0.99941040035053108</c:v>
                </c:pt>
                <c:pt idx="61">
                  <c:v>0.99942537288127153</c:v>
                </c:pt>
                <c:pt idx="62">
                  <c:v>0.99943979849483933</c:v>
                </c:pt>
                <c:pt idx="63">
                  <c:v>0.99945370324919702</c:v>
                </c:pt>
                <c:pt idx="64">
                  <c:v>0.99946711167661317</c:v>
                </c:pt>
                <c:pt idx="65">
                  <c:v>0.99948004688925129</c:v>
                </c:pt>
                <c:pt idx="66">
                  <c:v>0.99949253067635335</c:v>
                </c:pt>
                <c:pt idx="67">
                  <c:v>0.99950458359377148</c:v>
                </c:pt>
                <c:pt idx="68">
                  <c:v>0.99951622504652582</c:v>
                </c:pt>
                <c:pt idx="69">
                  <c:v>0.99952747336500447</c:v>
                </c:pt>
                <c:pt idx="70">
                  <c:v>0.99953834587535495</c:v>
                </c:pt>
                <c:pt idx="71">
                  <c:v>0.99954885896456891</c:v>
                </c:pt>
                <c:pt idx="72">
                  <c:v>0.99955902814070852</c:v>
                </c:pt>
                <c:pt idx="73">
                  <c:v>0.99956886808868839</c:v>
                </c:pt>
                <c:pt idx="74">
                  <c:v>0.99957839272197868</c:v>
                </c:pt>
                <c:pt idx="75">
                  <c:v>0.99958761523056805</c:v>
                </c:pt>
                <c:pt idx="76">
                  <c:v>0.99959654812549381</c:v>
                </c:pt>
                <c:pt idx="77">
                  <c:v>0.9996052032802113</c:v>
                </c:pt>
                <c:pt idx="78">
                  <c:v>0.99961359196906341</c:v>
                </c:pt>
                <c:pt idx="79">
                  <c:v>0.99962172490307055</c:v>
                </c:pt>
                <c:pt idx="80">
                  <c:v>0.99962961226326297</c:v>
                </c:pt>
                <c:pt idx="81">
                  <c:v>0.99963726373173334</c:v>
                </c:pt>
                <c:pt idx="82">
                  <c:v>0.99964468852059907</c:v>
                </c:pt>
                <c:pt idx="83">
                  <c:v>0.99965189539902122</c:v>
                </c:pt>
                <c:pt idx="84">
                  <c:v>0.99965889271843567</c:v>
                </c:pt>
                <c:pt idx="85">
                  <c:v>0.99966568843612669</c:v>
                </c:pt>
                <c:pt idx="86">
                  <c:v>0.99967229013726699</c:v>
                </c:pt>
                <c:pt idx="87">
                  <c:v>0.99967870505553535</c:v>
                </c:pt>
                <c:pt idx="88">
                  <c:v>0.99968494009241837</c:v>
                </c:pt>
                <c:pt idx="89">
                  <c:v>0.99969100183528881</c:v>
                </c:pt>
                <c:pt idx="90">
                  <c:v>0.99969689657435012</c:v>
                </c:pt>
                <c:pt idx="91">
                  <c:v>0.99970263031852458</c:v>
                </c:pt>
                <c:pt idx="92">
                  <c:v>0.99970820881036493</c:v>
                </c:pt>
                <c:pt idx="93">
                  <c:v>0.99971363754004983</c:v>
                </c:pt>
                <c:pt idx="94">
                  <c:v>0.99971892175853405</c:v>
                </c:pt>
                <c:pt idx="95">
                  <c:v>0.99972406648990708</c:v>
                </c:pt>
                <c:pt idx="96">
                  <c:v>0.99972907654301457</c:v>
                </c:pt>
                <c:pt idx="97">
                  <c:v>0.99973395652239305</c:v>
                </c:pt>
                <c:pt idx="98">
                  <c:v>0.9997387108385638</c:v>
                </c:pt>
                <c:pt idx="99">
                  <c:v>0.99974334371772677</c:v>
                </c:pt>
                <c:pt idx="100">
                  <c:v>0.9997478592108977</c:v>
                </c:pt>
                <c:pt idx="101">
                  <c:v>0.99975226120252081</c:v>
                </c:pt>
                <c:pt idx="102">
                  <c:v>0.99975655341859215</c:v>
                </c:pt>
                <c:pt idx="103">
                  <c:v>0.99976073943432708</c:v>
                </c:pt>
                <c:pt idx="104">
                  <c:v>0.99976482268139932</c:v>
                </c:pt>
                <c:pt idx="105">
                  <c:v>0.99976880645477617</c:v>
                </c:pt>
                <c:pt idx="106">
                  <c:v>0.99977269391918167</c:v>
                </c:pt>
                <c:pt idx="107">
                  <c:v>0.99977648811520337</c:v>
                </c:pt>
                <c:pt idx="108">
                  <c:v>0.9997801919650714</c:v>
                </c:pt>
                <c:pt idx="109">
                  <c:v>0.99978380827812441</c:v>
                </c:pt>
                <c:pt idx="110">
                  <c:v>0.99978733975598522</c:v>
                </c:pt>
                <c:pt idx="111">
                  <c:v>0.99979078899746254</c:v>
                </c:pt>
                <c:pt idx="112">
                  <c:v>0.99979415850319375</c:v>
                </c:pt>
                <c:pt idx="113">
                  <c:v>0.99979745068004755</c:v>
                </c:pt>
                <c:pt idx="114">
                  <c:v>0.9998006678452962</c:v>
                </c:pt>
                <c:pt idx="115">
                  <c:v>0.99980381223057446</c:v>
                </c:pt>
                <c:pt idx="116">
                  <c:v>0.99980688598563749</c:v>
                </c:pt>
                <c:pt idx="117">
                  <c:v>0.99980989118192543</c:v>
                </c:pt>
                <c:pt idx="118">
                  <c:v>0.99981282981595132</c:v>
                </c:pt>
                <c:pt idx="119">
                  <c:v>0.99981570381251861</c:v>
                </c:pt>
                <c:pt idx="120">
                  <c:v>0.99981851502777863</c:v>
                </c:pt>
                <c:pt idx="121">
                  <c:v>0.99982126525213788</c:v>
                </c:pt>
                <c:pt idx="122">
                  <c:v>0.99982395621302322</c:v>
                </c:pt>
                <c:pt idx="123">
                  <c:v>0.99982658957751147</c:v>
                </c:pt>
                <c:pt idx="124">
                  <c:v>0.99982916695483492</c:v>
                </c:pt>
                <c:pt idx="125">
                  <c:v>0.9998316898987617</c:v>
                </c:pt>
                <c:pt idx="126">
                  <c:v>0.99983415990986924</c:v>
                </c:pt>
                <c:pt idx="127">
                  <c:v>0.99983657843770402</c:v>
                </c:pt>
                <c:pt idx="128">
                  <c:v>0.99983894688284392</c:v>
                </c:pt>
                <c:pt idx="129">
                  <c:v>0.99984126659886252</c:v>
                </c:pt>
                <c:pt idx="130">
                  <c:v>0.99984353889420252</c:v>
                </c:pt>
                <c:pt idx="131">
                  <c:v>0.99984576503396305</c:v>
                </c:pt>
                <c:pt idx="132">
                  <c:v>0.99984794624160545</c:v>
                </c:pt>
                <c:pt idx="133">
                  <c:v>0.99985008370058037</c:v>
                </c:pt>
                <c:pt idx="134">
                  <c:v>0.9998521785558826</c:v>
                </c:pt>
                <c:pt idx="135">
                  <c:v>0.9998542319155348</c:v>
                </c:pt>
                <c:pt idx="136">
                  <c:v>0.99985624485200619</c:v>
                </c:pt>
                <c:pt idx="137">
                  <c:v>0.99985821840356792</c:v>
                </c:pt>
                <c:pt idx="138">
                  <c:v>0.99986015357558755</c:v>
                </c:pt>
                <c:pt idx="139">
                  <c:v>0.9998620513417692</c:v>
                </c:pt>
                <c:pt idx="140">
                  <c:v>0.99986391264533714</c:v>
                </c:pt>
                <c:pt idx="141">
                  <c:v>0.9998657384001699</c:v>
                </c:pt>
                <c:pt idx="142">
                  <c:v>0.99986752949188462</c:v>
                </c:pt>
                <c:pt idx="143">
                  <c:v>0.99986928677887665</c:v>
                </c:pt>
                <c:pt idx="144">
                  <c:v>0.99987101109331156</c:v>
                </c:pt>
                <c:pt idx="145">
                  <c:v>0.99987270324207989</c:v>
                </c:pt>
                <c:pt idx="146">
                  <c:v>0.99987436400770713</c:v>
                </c:pt>
                <c:pt idx="147">
                  <c:v>0.99987599414922979</c:v>
                </c:pt>
                <c:pt idx="148">
                  <c:v>0.9998775944030317</c:v>
                </c:pt>
                <c:pt idx="149">
                  <c:v>0.99987916548364875</c:v>
                </c:pt>
                <c:pt idx="150">
                  <c:v>0.99988070808453777</c:v>
                </c:pt>
                <c:pt idx="151">
                  <c:v>0.99988222287881678</c:v>
                </c:pt>
                <c:pt idx="152">
                  <c:v>0.99988371051997316</c:v>
                </c:pt>
                <c:pt idx="153">
                  <c:v>0.99988517164254409</c:v>
                </c:pt>
                <c:pt idx="154">
                  <c:v>0.99988660686276976</c:v>
                </c:pt>
                <c:pt idx="155">
                  <c:v>0.99988801677922023</c:v>
                </c:pt>
                <c:pt idx="156">
                  <c:v>0.99988940197339815</c:v>
                </c:pt>
                <c:pt idx="157">
                  <c:v>0.99989076301031632</c:v>
                </c:pt>
                <c:pt idx="158">
                  <c:v>0.99989210043905397</c:v>
                </c:pt>
                <c:pt idx="159">
                  <c:v>0.99989341479329097</c:v>
                </c:pt>
                <c:pt idx="160">
                  <c:v>0.99989470659182034</c:v>
                </c:pt>
                <c:pt idx="161">
                  <c:v>0.99989597633904315</c:v>
                </c:pt>
                <c:pt idx="162">
                  <c:v>0.99989722452544127</c:v>
                </c:pt>
                <c:pt idx="163">
                  <c:v>0.99989845162803626</c:v>
                </c:pt>
                <c:pt idx="164">
                  <c:v>0.99989965811082604</c:v>
                </c:pt>
                <c:pt idx="165">
                  <c:v>0.99990084442520921</c:v>
                </c:pt>
                <c:pt idx="166">
                  <c:v>0.999902011010391</c:v>
                </c:pt>
                <c:pt idx="167">
                  <c:v>0.9999031582937753</c:v>
                </c:pt>
                <c:pt idx="168">
                  <c:v>0.99990428669134046</c:v>
                </c:pt>
                <c:pt idx="169">
                  <c:v>0.99990539660800426</c:v>
                </c:pt>
                <c:pt idx="170">
                  <c:v>0.99990648843797159</c:v>
                </c:pt>
                <c:pt idx="171">
                  <c:v>0.99990756256507274</c:v>
                </c:pt>
                <c:pt idx="172">
                  <c:v>0.99990861936308717</c:v>
                </c:pt>
                <c:pt idx="173">
                  <c:v>0.99990965919605668</c:v>
                </c:pt>
                <c:pt idx="174">
                  <c:v>0.99991068241858727</c:v>
                </c:pt>
                <c:pt idx="175">
                  <c:v>0.99991168937613939</c:v>
                </c:pt>
                <c:pt idx="176">
                  <c:v>0.99991268040530878</c:v>
                </c:pt>
                <c:pt idx="177">
                  <c:v>0.99991365583409653</c:v>
                </c:pt>
                <c:pt idx="178">
                  <c:v>0.99991461598217002</c:v>
                </c:pt>
                <c:pt idx="179">
                  <c:v>0.99991556116111546</c:v>
                </c:pt>
                <c:pt idx="180">
                  <c:v>0.99991649167467922</c:v>
                </c:pt>
                <c:pt idx="181">
                  <c:v>0.99991740781900418</c:v>
                </c:pt>
                <c:pt idx="182">
                  <c:v>0.99991830988285413</c:v>
                </c:pt>
                <c:pt idx="183">
                  <c:v>0.99991919814783414</c:v>
                </c:pt>
                <c:pt idx="184">
                  <c:v>0.99992007288860063</c:v>
                </c:pt>
                <c:pt idx="185">
                  <c:v>0.99992093437306462</c:v>
                </c:pt>
                <c:pt idx="186">
                  <c:v>0.99992178286259059</c:v>
                </c:pt>
                <c:pt idx="187">
                  <c:v>0.99992261861218446</c:v>
                </c:pt>
                <c:pt idx="188">
                  <c:v>0.99992344187067939</c:v>
                </c:pt>
                <c:pt idx="189">
                  <c:v>0.99992425288091213</c:v>
                </c:pt>
                <c:pt idx="190">
                  <c:v>0.99992505187989533</c:v>
                </c:pt>
                <c:pt idx="191">
                  <c:v>0.99992583909898436</c:v>
                </c:pt>
                <c:pt idx="192">
                  <c:v>0.9999266147640361</c:v>
                </c:pt>
                <c:pt idx="193">
                  <c:v>0.99992737909556584</c:v>
                </c:pt>
                <c:pt idx="194">
                  <c:v>0.99992813230889721</c:v>
                </c:pt>
                <c:pt idx="195">
                  <c:v>0.99992887461430713</c:v>
                </c:pt>
                <c:pt idx="196">
                  <c:v>0.99992960621716653</c:v>
                </c:pt>
                <c:pt idx="197">
                  <c:v>0.99993032731807674</c:v>
                </c:pt>
                <c:pt idx="198">
                  <c:v>0.99993103811300121</c:v>
                </c:pt>
                <c:pt idx="199">
                  <c:v>0.99993173879339214</c:v>
                </c:pt>
                <c:pt idx="200">
                  <c:v>0.99993242954631556</c:v>
                </c:pt>
                <c:pt idx="201">
                  <c:v>0.99993311055456935</c:v>
                </c:pt>
                <c:pt idx="202">
                  <c:v>0.99993378199679961</c:v>
                </c:pt>
                <c:pt idx="203">
                  <c:v>0.99993444404761322</c:v>
                </c:pt>
                <c:pt idx="204">
                  <c:v>0.99993509687768534</c:v>
                </c:pt>
                <c:pt idx="205">
                  <c:v>0.99993574065386615</c:v>
                </c:pt>
                <c:pt idx="206">
                  <c:v>0.99993637553928127</c:v>
                </c:pt>
                <c:pt idx="207">
                  <c:v>0.9999370016934318</c:v>
                </c:pt>
                <c:pt idx="208">
                  <c:v>0.99993761927228952</c:v>
                </c:pt>
                <c:pt idx="209">
                  <c:v>0.99993822842838975</c:v>
                </c:pt>
                <c:pt idx="210">
                  <c:v>0.99993882931092171</c:v>
                </c:pt>
                <c:pt idx="211">
                  <c:v>0.9999394220658151</c:v>
                </c:pt>
                <c:pt idx="212">
                  <c:v>0.99994000683582596</c:v>
                </c:pt>
                <c:pt idx="213">
                  <c:v>0.99994058376061734</c:v>
                </c:pt>
                <c:pt idx="214">
                  <c:v>0.99994115297684016</c:v>
                </c:pt>
                <c:pt idx="215">
                  <c:v>0.99994171461821035</c:v>
                </c:pt>
                <c:pt idx="216">
                  <c:v>0.99994226881558268</c:v>
                </c:pt>
                <c:pt idx="217">
                  <c:v>0.99994281569702481</c:v>
                </c:pt>
                <c:pt idx="218">
                  <c:v>0.99994335538788726</c:v>
                </c:pt>
                <c:pt idx="219">
                  <c:v>0.99994388801087208</c:v>
                </c:pt>
                <c:pt idx="220">
                  <c:v>0.9999444136861001</c:v>
                </c:pt>
                <c:pt idx="221">
                  <c:v>0.99994493253117367</c:v>
                </c:pt>
                <c:pt idx="222">
                  <c:v>0.99994544466124147</c:v>
                </c:pt>
                <c:pt idx="223">
                  <c:v>0.99994595018905852</c:v>
                </c:pt>
                <c:pt idx="224">
                  <c:v>0.99994644922504483</c:v>
                </c:pt>
                <c:pt idx="225">
                  <c:v>0.9999469418773439</c:v>
                </c:pt>
                <c:pt idx="226">
                  <c:v>0.99994742825187799</c:v>
                </c:pt>
                <c:pt idx="227">
                  <c:v>0.99994790845240233</c:v>
                </c:pt>
                <c:pt idx="228">
                  <c:v>0.99994838258055796</c:v>
                </c:pt>
                <c:pt idx="229">
                  <c:v>0.99994885073592343</c:v>
                </c:pt>
                <c:pt idx="230">
                  <c:v>0.99994931301606338</c:v>
                </c:pt>
                <c:pt idx="231">
                  <c:v>0.99994976951657821</c:v>
                </c:pt>
                <c:pt idx="232">
                  <c:v>0.99995022033115022</c:v>
                </c:pt>
                <c:pt idx="233">
                  <c:v>0.99995066555159007</c:v>
                </c:pt>
                <c:pt idx="234">
                  <c:v>0.999951105267881</c:v>
                </c:pt>
                <c:pt idx="235">
                  <c:v>0.99995153956822158</c:v>
                </c:pt>
                <c:pt idx="236">
                  <c:v>0.99995196853906876</c:v>
                </c:pt>
                <c:pt idx="237">
                  <c:v>0.99995239226517774</c:v>
                </c:pt>
                <c:pt idx="238">
                  <c:v>0.99995281082964238</c:v>
                </c:pt>
                <c:pt idx="239">
                  <c:v>0.99995322431393441</c:v>
                </c:pt>
                <c:pt idx="240">
                  <c:v>0.9999536327979397</c:v>
                </c:pt>
                <c:pt idx="241">
                  <c:v>0.99995403635999625</c:v>
                </c:pt>
                <c:pt idx="242">
                  <c:v>0.99995443507692949</c:v>
                </c:pt>
                <c:pt idx="243">
                  <c:v>0.99995482902408639</c:v>
                </c:pt>
                <c:pt idx="244">
                  <c:v>0.99995521827537048</c:v>
                </c:pt>
                <c:pt idx="245">
                  <c:v>0.99995560290327357</c:v>
                </c:pt>
                <c:pt idx="246">
                  <c:v>0.99995598297890831</c:v>
                </c:pt>
                <c:pt idx="247">
                  <c:v>0.99995635857203991</c:v>
                </c:pt>
                <c:pt idx="248">
                  <c:v>0.99995672975111538</c:v>
                </c:pt>
                <c:pt idx="249">
                  <c:v>0.99995709658329435</c:v>
                </c:pt>
                <c:pt idx="250">
                  <c:v>0.99995745913447609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2E-4B88-A0D8-CB4F571C9856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'3) GSM Inc Dom'!$I$4:$I$256</c:f>
              <c:numCache>
                <c:formatCode>0.0000</c:formatCode>
                <c:ptCount val="253"/>
                <c:pt idx="0">
                  <c:v>0.81829357273305348</c:v>
                </c:pt>
                <c:pt idx="1">
                  <c:v>0.82592514392074079</c:v>
                </c:pt>
                <c:pt idx="2">
                  <c:v>0.83296537801901338</c:v>
                </c:pt>
                <c:pt idx="3">
                  <c:v>0.83947897485743495</c:v>
                </c:pt>
                <c:pt idx="4">
                  <c:v>0.84552170533152893</c:v>
                </c:pt>
                <c:pt idx="5">
                  <c:v>0.85114187165969601</c:v>
                </c:pt>
                <c:pt idx="6">
                  <c:v>0.85638149665117369</c:v>
                </c:pt>
                <c:pt idx="7">
                  <c:v>0.86127729640912376</c:v>
                </c:pt>
                <c:pt idx="8">
                  <c:v>0.86586148035849397</c:v>
                </c:pt>
                <c:pt idx="9">
                  <c:v>0.87016241278956297</c:v>
                </c:pt>
                <c:pt idx="10">
                  <c:v>0.87420516270777637</c:v>
                </c:pt>
                <c:pt idx="11">
                  <c:v>0.878011963103143</c:v>
                </c:pt>
                <c:pt idx="12">
                  <c:v>0.88160259637240512</c:v>
                </c:pt>
                <c:pt idx="13">
                  <c:v>0.88499471922897421</c:v>
                </c:pt>
                <c:pt idx="14">
                  <c:v>0.88820413778444607</c:v>
                </c:pt>
                <c:pt idx="15">
                  <c:v>0.89124504140583427</c:v>
                </c:pt>
                <c:pt idx="16">
                  <c:v>0.89413020231255413</c:v>
                </c:pt>
                <c:pt idx="17">
                  <c:v>0.89687114657699563</c:v>
                </c:pt>
                <c:pt idx="18">
                  <c:v>0.89947830115658323</c:v>
                </c:pt>
                <c:pt idx="19">
                  <c:v>0.90196112075576207</c:v>
                </c:pt>
                <c:pt idx="20">
                  <c:v>0.90432819764906447</c:v>
                </c:pt>
                <c:pt idx="21">
                  <c:v>0.90658735705712989</c:v>
                </c:pt>
                <c:pt idx="22">
                  <c:v>0.90874574022976218</c:v>
                </c:pt>
                <c:pt idx="23">
                  <c:v>0.91080987703321303</c:v>
                </c:pt>
                <c:pt idx="24">
                  <c:v>0.91278574954669445</c:v>
                </c:pt>
                <c:pt idx="25">
                  <c:v>0.91467884793297993</c:v>
                </c:pt>
                <c:pt idx="26">
                  <c:v>0.91649421964981337</c:v>
                </c:pt>
                <c:pt idx="27">
                  <c:v>0.91823651290473374</c:v>
                </c:pt>
                <c:pt idx="28">
                  <c:v>0.91991001511953929</c:v>
                </c:pt>
                <c:pt idx="29">
                  <c:v>0.92151868705685136</c:v>
                </c:pt>
                <c:pt idx="30">
                  <c:v>0.92306619316602334</c:v>
                </c:pt>
                <c:pt idx="31">
                  <c:v>0.92455592862572422</c:v>
                </c:pt>
                <c:pt idx="32">
                  <c:v>0.92599104349318273</c:v>
                </c:pt>
                <c:pt idx="33">
                  <c:v>0.9273744643132209</c:v>
                </c:pt>
                <c:pt idx="34">
                  <c:v>0.92870891349200491</c:v>
                </c:pt>
                <c:pt idx="35">
                  <c:v>0.92999692669949563</c:v>
                </c:pt>
                <c:pt idx="36">
                  <c:v>0.93124086852969734</c:v>
                </c:pt>
                <c:pt idx="37">
                  <c:v>0.93244294661799021</c:v>
                </c:pt>
                <c:pt idx="38">
                  <c:v>0.93360522438930194</c:v>
                </c:pt>
                <c:pt idx="39">
                  <c:v>0.93472963258895758</c:v>
                </c:pt>
                <c:pt idx="40">
                  <c:v>0.9358179797291647</c:v>
                </c:pt>
                <c:pt idx="41">
                  <c:v>0.93687196156781805</c:v>
                </c:pt>
                <c:pt idx="42">
                  <c:v>0.93789316972222347</c:v>
                </c:pt>
                <c:pt idx="43">
                  <c:v>0.93888309950813653</c:v>
                </c:pt>
                <c:pt idx="44">
                  <c:v>0.93984315708391042</c:v>
                </c:pt>
                <c:pt idx="45">
                  <c:v>0.94077466597032733</c:v>
                </c:pt>
                <c:pt idx="46">
                  <c:v>0.94167887300863029</c:v>
                </c:pt>
                <c:pt idx="47">
                  <c:v>0.94255695381224958</c:v>
                </c:pt>
                <c:pt idx="48">
                  <c:v>0.94341001776155531</c:v>
                </c:pt>
                <c:pt idx="49">
                  <c:v>0.94423911258556548</c:v>
                </c:pt>
                <c:pt idx="50">
                  <c:v>0.94504522856979656</c:v>
                </c:pt>
                <c:pt idx="51">
                  <c:v>0.9458293024252582</c:v>
                </c:pt>
                <c:pt idx="52">
                  <c:v>0.94659222084991357</c:v>
                </c:pt>
                <c:pt idx="53">
                  <c:v>0.94733482381066625</c:v>
                </c:pt>
                <c:pt idx="54">
                  <c:v>0.94805790757105768</c:v>
                </c:pt>
                <c:pt idx="55">
                  <c:v>0.94876222748730099</c:v>
                </c:pt>
                <c:pt idx="56">
                  <c:v>0.94944850059301555</c:v>
                </c:pt>
                <c:pt idx="57">
                  <c:v>0.95011740799100974</c:v>
                </c:pt>
                <c:pt idx="58">
                  <c:v>0.95076959706866293</c:v>
                </c:pt>
                <c:pt idx="59">
                  <c:v>0.95140568355186206</c:v>
                </c:pt>
                <c:pt idx="60">
                  <c:v>0.95202625341102121</c:v>
                </c:pt>
                <c:pt idx="61">
                  <c:v>0.95263186463142868</c:v>
                </c:pt>
                <c:pt idx="62">
                  <c:v>0.95322304885903208</c:v>
                </c:pt>
                <c:pt idx="63">
                  <c:v>0.95380031293174072</c:v>
                </c:pt>
                <c:pt idx="64">
                  <c:v>0.95436414030540806</c:v>
                </c:pt>
                <c:pt idx="65">
                  <c:v>0.9549149923828294</c:v>
                </c:pt>
                <c:pt idx="66">
                  <c:v>0.95545330975334519</c:v>
                </c:pt>
                <c:pt idx="67">
                  <c:v>0.95597951334997289</c:v>
                </c:pt>
                <c:pt idx="68">
                  <c:v>0.95649400553038222</c:v>
                </c:pt>
                <c:pt idx="69">
                  <c:v>0.95699717108748628</c:v>
                </c:pt>
                <c:pt idx="70">
                  <c:v>0.95748937819492563</c:v>
                </c:pt>
                <c:pt idx="71">
                  <c:v>0.95797097929227681</c:v>
                </c:pt>
                <c:pt idx="72">
                  <c:v>0.95844231191440921</c:v>
                </c:pt>
                <c:pt idx="73">
                  <c:v>0.95890369946905452</c:v>
                </c:pt>
                <c:pt idx="74">
                  <c:v>0.95935545196631056</c:v>
                </c:pt>
                <c:pt idx="75">
                  <c:v>0.95979786670350509</c:v>
                </c:pt>
                <c:pt idx="76">
                  <c:v>0.96023122890857016</c:v>
                </c:pt>
                <c:pt idx="77">
                  <c:v>0.96065581234481823</c:v>
                </c:pt>
                <c:pt idx="78">
                  <c:v>0.96107187987979759</c:v>
                </c:pt>
                <c:pt idx="79">
                  <c:v>0.96147968402067818</c:v>
                </c:pt>
                <c:pt idx="80">
                  <c:v>0.96187946741844843</c:v>
                </c:pt>
                <c:pt idx="81">
                  <c:v>0.96227146334300706</c:v>
                </c:pt>
                <c:pt idx="82">
                  <c:v>0.9626558961310997</c:v>
                </c:pt>
                <c:pt idx="83">
                  <c:v>0.96303298160887973</c:v>
                </c:pt>
                <c:pt idx="84">
                  <c:v>0.96340292749075962</c:v>
                </c:pt>
                <c:pt idx="85">
                  <c:v>0.9637659337560841</c:v>
                </c:pt>
                <c:pt idx="86">
                  <c:v>0.96412219300504831</c:v>
                </c:pt>
                <c:pt idx="87">
                  <c:v>0.96447189079518147</c:v>
                </c:pt>
                <c:pt idx="88">
                  <c:v>0.96481520595962045</c:v>
                </c:pt>
                <c:pt idx="89">
                  <c:v>0.96515231090831088</c:v>
                </c:pt>
                <c:pt idx="90">
                  <c:v>0.96548337191319289</c:v>
                </c:pt>
                <c:pt idx="91">
                  <c:v>0.9658085493783537</c:v>
                </c:pt>
                <c:pt idx="92">
                  <c:v>0.96612799809606498</c:v>
                </c:pt>
                <c:pt idx="93">
                  <c:v>0.9664418674895513</c:v>
                </c:pt>
                <c:pt idx="94">
                  <c:v>0.96675030184328947</c:v>
                </c:pt>
                <c:pt idx="95">
                  <c:v>0.96705344052157516</c:v>
                </c:pt>
                <c:pt idx="96">
                  <c:v>0.96735141817604708</c:v>
                </c:pt>
                <c:pt idx="97">
                  <c:v>0.96764436494281469</c:v>
                </c:pt>
                <c:pt idx="98">
                  <c:v>0.96793240662979008</c:v>
                </c:pt>
                <c:pt idx="99">
                  <c:v>0.96821566489478594</c:v>
                </c:pt>
                <c:pt idx="100">
                  <c:v>0.96849425741490769</c:v>
                </c:pt>
                <c:pt idx="101">
                  <c:v>0.96876829804772924</c:v>
                </c:pt>
                <c:pt idx="102">
                  <c:v>0.9690378969847121</c:v>
                </c:pt>
                <c:pt idx="103">
                  <c:v>0.96930316089730384</c:v>
                </c:pt>
                <c:pt idx="104">
                  <c:v>0.96956419307611497</c:v>
                </c:pt>
                <c:pt idx="105">
                  <c:v>0.9698210935635535</c:v>
                </c:pt>
                <c:pt idx="106">
                  <c:v>0.9700739592802774</c:v>
                </c:pt>
                <c:pt idx="107">
                  <c:v>0.97032288414579115</c:v>
                </c:pt>
                <c:pt idx="108">
                  <c:v>0.97056795919350669</c:v>
                </c:pt>
                <c:pt idx="109">
                  <c:v>0.97080927268055661</c:v>
                </c:pt>
                <c:pt idx="110">
                  <c:v>0.97104691019264056</c:v>
                </c:pt>
                <c:pt idx="111">
                  <c:v>0.97128095474416343</c:v>
                </c:pt>
                <c:pt idx="112">
                  <c:v>0.97151148687390776</c:v>
                </c:pt>
                <c:pt idx="113">
                  <c:v>0.97173858473647468</c:v>
                </c:pt>
                <c:pt idx="114">
                  <c:v>0.97196232418970552</c:v>
                </c:pt>
                <c:pt idx="115">
                  <c:v>0.97218277887829152</c:v>
                </c:pt>
                <c:pt idx="116">
                  <c:v>0.97240002031376382</c:v>
                </c:pt>
                <c:pt idx="117">
                  <c:v>0.97261411795104169</c:v>
                </c:pt>
                <c:pt idx="118">
                  <c:v>0.97282513926171477</c:v>
                </c:pt>
                <c:pt idx="119">
                  <c:v>0.9730331498042184</c:v>
                </c:pt>
                <c:pt idx="120">
                  <c:v>0.97323821329105276</c:v>
                </c:pt>
                <c:pt idx="121">
                  <c:v>0.97344039165319363</c:v>
                </c:pt>
                <c:pt idx="122">
                  <c:v>0.97363974510182794</c:v>
                </c:pt>
                <c:pt idx="123">
                  <c:v>0.97383633218754206</c:v>
                </c:pt>
                <c:pt idx="124">
                  <c:v>0.97403020985708899</c:v>
                </c:pt>
                <c:pt idx="125">
                  <c:v>0.97422143350784107</c:v>
                </c:pt>
                <c:pt idx="126">
                  <c:v>0.97441005704004757</c:v>
                </c:pt>
                <c:pt idx="127">
                  <c:v>0.97459613290698954</c:v>
                </c:pt>
                <c:pt idx="128">
                  <c:v>0.97477971216313697</c:v>
                </c:pt>
                <c:pt idx="129">
                  <c:v>0.97496084451039788</c:v>
                </c:pt>
                <c:pt idx="130">
                  <c:v>0.97513957834254561</c:v>
                </c:pt>
                <c:pt idx="131">
                  <c:v>0.97531596078790994</c:v>
                </c:pt>
                <c:pt idx="132">
                  <c:v>0.97549003775040899</c:v>
                </c:pt>
                <c:pt idx="133">
                  <c:v>0.97566185394899618</c:v>
                </c:pt>
                <c:pt idx="134">
                  <c:v>0.97583145295559504</c:v>
                </c:pt>
                <c:pt idx="135">
                  <c:v>0.97599887723158663</c:v>
                </c:pt>
                <c:pt idx="136">
                  <c:v>0.97616416816291562</c:v>
                </c:pt>
                <c:pt idx="137">
                  <c:v>0.97632736609387483</c:v>
                </c:pt>
                <c:pt idx="138">
                  <c:v>0.9764885103596237</c:v>
                </c:pt>
                <c:pt idx="139">
                  <c:v>0.97664763931750087</c:v>
                </c:pt>
                <c:pt idx="140">
                  <c:v>0.97680479037717638</c:v>
                </c:pt>
                <c:pt idx="141">
                  <c:v>0.97696000002969841</c:v>
                </c:pt>
                <c:pt idx="142">
                  <c:v>0.9771133038754779</c:v>
                </c:pt>
                <c:pt idx="143">
                  <c:v>0.97726473665125957</c:v>
                </c:pt>
                <c:pt idx="144">
                  <c:v>0.97741433225611696</c:v>
                </c:pt>
                <c:pt idx="145">
                  <c:v>0.97756212377651852</c:v>
                </c:pt>
                <c:pt idx="146">
                  <c:v>0.9777081435104974</c:v>
                </c:pt>
                <c:pt idx="147">
                  <c:v>0.97785242299096642</c:v>
                </c:pt>
                <c:pt idx="148">
                  <c:v>0.97799499300821024</c:v>
                </c:pt>
                <c:pt idx="149">
                  <c:v>0.9781358836315911</c:v>
                </c:pt>
                <c:pt idx="150">
                  <c:v>0.97827512423049656</c:v>
                </c:pt>
                <c:pt idx="151">
                  <c:v>0.97841274349456409</c:v>
                </c:pt>
                <c:pt idx="152">
                  <c:v>0.97854876945320735</c:v>
                </c:pt>
                <c:pt idx="153">
                  <c:v>0.97868322949447495</c:v>
                </c:pt>
                <c:pt idx="154">
                  <c:v>0.9788161503832673</c:v>
                </c:pt>
                <c:pt idx="155">
                  <c:v>0.97894755827893587</c:v>
                </c:pt>
                <c:pt idx="156">
                  <c:v>0.97907747875229156</c:v>
                </c:pt>
                <c:pt idx="157">
                  <c:v>0.97920593680204127</c:v>
                </c:pt>
                <c:pt idx="158">
                  <c:v>0.97933295687067978</c:v>
                </c:pt>
                <c:pt idx="159">
                  <c:v>0.97945856285985378</c:v>
                </c:pt>
                <c:pt idx="160">
                  <c:v>0.97958277814522021</c:v>
                </c:pt>
                <c:pt idx="161">
                  <c:v>0.97970562559081886</c:v>
                </c:pt>
                <c:pt idx="162">
                  <c:v>0.97982712756297508</c:v>
                </c:pt>
                <c:pt idx="163">
                  <c:v>0.97994730594375445</c:v>
                </c:pt>
                <c:pt idx="164">
                  <c:v>0.980066182143981</c:v>
                </c:pt>
                <c:pt idx="165">
                  <c:v>0.98018377711584026</c:v>
                </c:pt>
                <c:pt idx="166">
                  <c:v>0.98030011136507966</c:v>
                </c:pt>
                <c:pt idx="167">
                  <c:v>0.98041520496282208</c:v>
                </c:pt>
                <c:pt idx="168">
                  <c:v>0.98052907755700569</c:v>
                </c:pt>
                <c:pt idx="169">
                  <c:v>0.98064174838346685</c:v>
                </c:pt>
                <c:pt idx="170">
                  <c:v>0.98075323627667454</c:v>
                </c:pt>
                <c:pt idx="171">
                  <c:v>0.98086355968013261</c:v>
                </c:pt>
                <c:pt idx="172">
                  <c:v>0.98097273665646034</c:v>
                </c:pt>
                <c:pt idx="173">
                  <c:v>0.98108078489716277</c:v>
                </c:pt>
                <c:pt idx="174">
                  <c:v>0.98118772173210245</c:v>
                </c:pt>
                <c:pt idx="175">
                  <c:v>0.98129356413868241</c:v>
                </c:pt>
                <c:pt idx="176">
                  <c:v>0.98139832875075139</c:v>
                </c:pt>
                <c:pt idx="177">
                  <c:v>0.98150203186724028</c:v>
                </c:pt>
                <c:pt idx="178">
                  <c:v>0.98160468946054003</c:v>
                </c:pt>
                <c:pt idx="179">
                  <c:v>0.98170631718462975</c:v>
                </c:pt>
                <c:pt idx="180">
                  <c:v>0.98180693038296218</c:v>
                </c:pt>
                <c:pt idx="181">
                  <c:v>0.98190654409611811</c:v>
                </c:pt>
                <c:pt idx="182">
                  <c:v>0.98200517306923363</c:v>
                </c:pt>
                <c:pt idx="183">
                  <c:v>0.98210283175921209</c:v>
                </c:pt>
                <c:pt idx="184">
                  <c:v>0.9821995343417248</c:v>
                </c:pt>
                <c:pt idx="185">
                  <c:v>0.98229529471800825</c:v>
                </c:pt>
                <c:pt idx="186">
                  <c:v>0.98239012652146807</c:v>
                </c:pt>
                <c:pt idx="187">
                  <c:v>0.98248404312408932</c:v>
                </c:pt>
                <c:pt idx="188">
                  <c:v>0.98257705764266789</c:v>
                </c:pt>
                <c:pt idx="189">
                  <c:v>0.98266918294486116</c:v>
                </c:pt>
                <c:pt idx="190">
                  <c:v>0.98276043165506988</c:v>
                </c:pt>
                <c:pt idx="191">
                  <c:v>0.98285081616015335</c:v>
                </c:pt>
                <c:pt idx="192">
                  <c:v>0.98294034861498392</c:v>
                </c:pt>
                <c:pt idx="193">
                  <c:v>0.98302904094784749</c:v>
                </c:pt>
                <c:pt idx="194">
                  <c:v>0.9831169048656937</c:v>
                </c:pt>
                <c:pt idx="195">
                  <c:v>0.98320395185924037</c:v>
                </c:pt>
                <c:pt idx="196">
                  <c:v>0.98329019320793787</c:v>
                </c:pt>
                <c:pt idx="197">
                  <c:v>0.98337563998479771</c:v>
                </c:pt>
                <c:pt idx="198">
                  <c:v>0.98346030306108934</c:v>
                </c:pt>
                <c:pt idx="199">
                  <c:v>0.98354419311090791</c:v>
                </c:pt>
                <c:pt idx="200">
                  <c:v>0.98362732061562197</c:v>
                </c:pt>
                <c:pt idx="201">
                  <c:v>0.98370969586819745</c:v>
                </c:pt>
                <c:pt idx="202">
                  <c:v>0.98379132897740873</c:v>
                </c:pt>
                <c:pt idx="203">
                  <c:v>0.98387222987193645</c:v>
                </c:pt>
                <c:pt idx="204">
                  <c:v>0.98395240830435549</c:v>
                </c:pt>
                <c:pt idx="205">
                  <c:v>0.98403187385501978</c:v>
                </c:pt>
                <c:pt idx="206">
                  <c:v>0.98411063593584214</c:v>
                </c:pt>
                <c:pt idx="207">
                  <c:v>0.98418870379397738</c:v>
                </c:pt>
                <c:pt idx="208">
                  <c:v>0.98426608651540815</c:v>
                </c:pt>
                <c:pt idx="209">
                  <c:v>0.9843427930284373</c:v>
                </c:pt>
                <c:pt idx="210">
                  <c:v>0.98441883210709091</c:v>
                </c:pt>
                <c:pt idx="211">
                  <c:v>0.98449421237443258</c:v>
                </c:pt>
                <c:pt idx="212">
                  <c:v>0.98456894230579395</c:v>
                </c:pt>
                <c:pt idx="213">
                  <c:v>0.98464303023192112</c:v>
                </c:pt>
                <c:pt idx="214">
                  <c:v>0.98471648434204262</c:v>
                </c:pt>
                <c:pt idx="215">
                  <c:v>0.98478931268685899</c:v>
                </c:pt>
                <c:pt idx="216">
                  <c:v>0.98486152318145581</c:v>
                </c:pt>
                <c:pt idx="217">
                  <c:v>0.98493312360814611</c:v>
                </c:pt>
                <c:pt idx="218">
                  <c:v>0.985004121619239</c:v>
                </c:pt>
                <c:pt idx="219">
                  <c:v>0.98507452473974155</c:v>
                </c:pt>
                <c:pt idx="220">
                  <c:v>0.98514434036999232</c:v>
                </c:pt>
                <c:pt idx="221">
                  <c:v>0.98521357578822932</c:v>
                </c:pt>
                <c:pt idx="222">
                  <c:v>0.98528223815309712</c:v>
                </c:pt>
                <c:pt idx="223">
                  <c:v>0.98535033450609</c:v>
                </c:pt>
                <c:pt idx="224">
                  <c:v>0.98541787177393647</c:v>
                </c:pt>
                <c:pt idx="225">
                  <c:v>0.98548485677092645</c:v>
                </c:pt>
                <c:pt idx="226">
                  <c:v>0.9855512962011812</c:v>
                </c:pt>
                <c:pt idx="227">
                  <c:v>0.98561719666086856</c:v>
                </c:pt>
                <c:pt idx="228">
                  <c:v>0.98568256464036563</c:v>
                </c:pt>
                <c:pt idx="229">
                  <c:v>0.98574740652636939</c:v>
                </c:pt>
                <c:pt idx="230">
                  <c:v>0.98581172860395649</c:v>
                </c:pt>
                <c:pt idx="231">
                  <c:v>0.98587553705859499</c:v>
                </c:pt>
                <c:pt idx="232">
                  <c:v>0.985938837978108</c:v>
                </c:pt>
                <c:pt idx="233">
                  <c:v>0.98600163735459179</c:v>
                </c:pt>
                <c:pt idx="234">
                  <c:v>0.98606394108628759</c:v>
                </c:pt>
                <c:pt idx="235">
                  <c:v>0.98612575497941091</c:v>
                </c:pt>
                <c:pt idx="236">
                  <c:v>0.9861870847499381</c:v>
                </c:pt>
                <c:pt idx="237">
                  <c:v>0.9862479360253501</c:v>
                </c:pt>
                <c:pt idx="238">
                  <c:v>0.98630831434633826</c:v>
                </c:pt>
                <c:pt idx="239">
                  <c:v>0.98636822516846934</c:v>
                </c:pt>
                <c:pt idx="240">
                  <c:v>0.98642767386381203</c:v>
                </c:pt>
                <c:pt idx="241">
                  <c:v>0.98648666572252763</c:v>
                </c:pt>
                <c:pt idx="242">
                  <c:v>0.98654520595442396</c:v>
                </c:pt>
                <c:pt idx="243">
                  <c:v>0.98660329969047311</c:v>
                </c:pt>
                <c:pt idx="244">
                  <c:v>0.98666095198429715</c:v>
                </c:pt>
                <c:pt idx="245">
                  <c:v>0.98671816781361787</c:v>
                </c:pt>
                <c:pt idx="246">
                  <c:v>0.98677495208167554</c:v>
                </c:pt>
                <c:pt idx="247">
                  <c:v>0.98683130961861654</c:v>
                </c:pt>
                <c:pt idx="248">
                  <c:v>0.98688724518284776</c:v>
                </c:pt>
                <c:pt idx="249">
                  <c:v>0.98694276346236387</c:v>
                </c:pt>
                <c:pt idx="250">
                  <c:v>0.98699786907604237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2E-4B88-A0D8-CB4F571C9856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'3) GSM Inc Dom'!$J$4:$J$255</c:f>
              <c:numCache>
                <c:formatCode>0.0000</c:formatCode>
                <c:ptCount val="252"/>
                <c:pt idx="0">
                  <c:v>0.17260446708691782</c:v>
                </c:pt>
                <c:pt idx="1">
                  <c:v>0.16575818916421375</c:v>
                </c:pt>
                <c:pt idx="2">
                  <c:v>0.15940798295702702</c:v>
                </c:pt>
                <c:pt idx="3">
                  <c:v>0.15350375504999095</c:v>
                </c:pt>
                <c:pt idx="4">
                  <c:v>0.14800167342980244</c:v>
                </c:pt>
                <c:pt idx="5">
                  <c:v>0.14286326617301801</c:v>
                </c:pt>
                <c:pt idx="6">
                  <c:v>0.13805466022397839</c:v>
                </c:pt>
                <c:pt idx="7">
                  <c:v>0.13354593938266074</c:v>
                </c:pt>
                <c:pt idx="8">
                  <c:v>0.12931060196638713</c:v>
                </c:pt>
                <c:pt idx="9">
                  <c:v>0.12532510170044053</c:v>
                </c:pt>
                <c:pt idx="10">
                  <c:v>0.12156845810876978</c:v>
                </c:pt>
                <c:pt idx="11">
                  <c:v>0.11802192499708622</c:v>
                </c:pt>
                <c:pt idx="12">
                  <c:v>0.11466870757161426</c:v>
                </c:pt>
                <c:pt idx="13">
                  <c:v>0.11149372036008816</c:v>
                </c:pt>
                <c:pt idx="14">
                  <c:v>0.10848337944414455</c:v>
                </c:pt>
                <c:pt idx="15">
                  <c:v>0.10562542361884031</c:v>
                </c:pt>
                <c:pt idx="16">
                  <c:v>0.10290876000565433</c:v>
                </c:pt>
                <c:pt idx="17">
                  <c:v>0.10032333039445981</c:v>
                </c:pt>
                <c:pt idx="18">
                  <c:v>9.7859995206565548E-2</c:v>
                </c:pt>
                <c:pt idx="19">
                  <c:v>9.5510432479067375E-2</c:v>
                </c:pt>
                <c:pt idx="20">
                  <c:v>9.3267049690195988E-2</c:v>
                </c:pt>
                <c:pt idx="21">
                  <c:v>9.1122906592261965E-2</c:v>
                </c:pt>
                <c:pt idx="22">
                  <c:v>8.9071647506357765E-2</c:v>
                </c:pt>
                <c:pt idx="23">
                  <c:v>8.7107441771903188E-2</c:v>
                </c:pt>
                <c:pt idx="24">
                  <c:v>8.5224931243128715E-2</c:v>
                </c:pt>
                <c:pt idx="25">
                  <c:v>8.3419183890777376E-2</c:v>
                </c:pt>
                <c:pt idx="26">
                  <c:v>8.1685652706439169E-2</c:v>
                </c:pt>
                <c:pt idx="27">
                  <c:v>8.0020139223722808E-2</c:v>
                </c:pt>
                <c:pt idx="28">
                  <c:v>7.8418761068759835E-2</c:v>
                </c:pt>
                <c:pt idx="29">
                  <c:v>7.6877923035472528E-2</c:v>
                </c:pt>
                <c:pt idx="30">
                  <c:v>7.5394291251195483E-2</c:v>
                </c:pt>
                <c:pt idx="31">
                  <c:v>7.3964770057743504E-2</c:v>
                </c:pt>
                <c:pt idx="32">
                  <c:v>7.2586481283606855E-2</c:v>
                </c:pt>
                <c:pt idx="33">
                  <c:v>7.1256745626072787E-2</c:v>
                </c:pt>
                <c:pt idx="34">
                  <c:v>6.9973065898910197E-2</c:v>
                </c:pt>
                <c:pt idx="35">
                  <c:v>6.8733111932800503E-2</c:v>
                </c:pt>
                <c:pt idx="36">
                  <c:v>6.7534706942777273E-2</c:v>
                </c:pt>
                <c:pt idx="37">
                  <c:v>6.6375815200232766E-2</c:v>
                </c:pt>
                <c:pt idx="38">
                  <c:v>6.5254530867135424E-2</c:v>
                </c:pt>
                <c:pt idx="39">
                  <c:v>6.4169067867458407E-2</c:v>
                </c:pt>
                <c:pt idx="40">
                  <c:v>6.3117750685847851E-2</c:v>
                </c:pt>
                <c:pt idx="41">
                  <c:v>6.2099005996599142E-2</c:v>
                </c:pt>
                <c:pt idx="42">
                  <c:v>6.1111355037348193E-2</c:v>
                </c:pt>
                <c:pt idx="43">
                  <c:v>6.015340665176034E-2</c:v>
                </c:pt>
                <c:pt idx="44">
                  <c:v>5.9223850934121532E-2</c:v>
                </c:pt>
                <c:pt idx="45">
                  <c:v>5.8321453416274545E-2</c:v>
                </c:pt>
                <c:pt idx="46">
                  <c:v>5.7445049743947485E-2</c:v>
                </c:pt>
                <c:pt idx="47">
                  <c:v>5.6593540795318364E-2</c:v>
                </c:pt>
                <c:pt idx="48">
                  <c:v>5.5765888199755552E-2</c:v>
                </c:pt>
                <c:pt idx="49">
                  <c:v>5.4961110219161467E-2</c:v>
                </c:pt>
                <c:pt idx="50">
                  <c:v>5.4178277958306334E-2</c:v>
                </c:pt>
                <c:pt idx="51">
                  <c:v>5.3416511874036357E-2</c:v>
                </c:pt>
                <c:pt idx="52">
                  <c:v>5.2674978556336766E-2</c:v>
                </c:pt>
                <c:pt idx="53">
                  <c:v>5.1952887756973626E-2</c:v>
                </c:pt>
                <c:pt idx="54">
                  <c:v>5.1249489643874324E-2</c:v>
                </c:pt>
                <c:pt idx="55">
                  <c:v>5.0564072261571717E-2</c:v>
                </c:pt>
                <c:pt idx="56">
                  <c:v>4.9895959179964817E-2</c:v>
                </c:pt>
                <c:pt idx="57">
                  <c:v>4.9244507315367669E-2</c:v>
                </c:pt>
                <c:pt idx="58">
                  <c:v>4.8609104909352253E-2</c:v>
                </c:pt>
                <c:pt idx="59">
                  <c:v>4.7989169652263172E-2</c:v>
                </c:pt>
                <c:pt idx="60">
                  <c:v>4.7384146939509916E-2</c:v>
                </c:pt>
                <c:pt idx="61">
                  <c:v>4.6793508249842873E-2</c:v>
                </c:pt>
                <c:pt idx="62">
                  <c:v>4.6216749635807207E-2</c:v>
                </c:pt>
                <c:pt idx="63">
                  <c:v>4.5653390317456341E-2</c:v>
                </c:pt>
                <c:pt idx="64">
                  <c:v>4.5102971371205065E-2</c:v>
                </c:pt>
                <c:pt idx="65">
                  <c:v>4.4565054506421856E-2</c:v>
                </c:pt>
                <c:pt idx="66">
                  <c:v>4.4039220923008202E-2</c:v>
                </c:pt>
                <c:pt idx="67">
                  <c:v>4.3525070243798564E-2</c:v>
                </c:pt>
                <c:pt idx="68">
                  <c:v>4.3022219516143628E-2</c:v>
                </c:pt>
                <c:pt idx="69">
                  <c:v>4.2530302277518243E-2</c:v>
                </c:pt>
                <c:pt idx="70">
                  <c:v>4.2048967680429358E-2</c:v>
                </c:pt>
                <c:pt idx="71">
                  <c:v>4.1577879672292109E-2</c:v>
                </c:pt>
                <c:pt idx="72">
                  <c:v>4.1116716226299331E-2</c:v>
                </c:pt>
                <c:pt idx="73">
                  <c:v>4.0665168619633915E-2</c:v>
                </c:pt>
                <c:pt idx="74">
                  <c:v>4.0222940755668173E-2</c:v>
                </c:pt>
                <c:pt idx="75">
                  <c:v>3.9789748527062956E-2</c:v>
                </c:pt>
                <c:pt idx="76">
                  <c:v>3.9365319216923621E-2</c:v>
                </c:pt>
                <c:pt idx="77">
                  <c:v>3.8949390935393097E-2</c:v>
                </c:pt>
                <c:pt idx="78">
                  <c:v>3.8541712089265837E-2</c:v>
                </c:pt>
                <c:pt idx="79">
                  <c:v>3.8142040882392376E-2</c:v>
                </c:pt>
                <c:pt idx="80">
                  <c:v>3.7750144844814489E-2</c:v>
                </c:pt>
                <c:pt idx="81">
                  <c:v>3.736580038872625E-2</c:v>
                </c:pt>
                <c:pt idx="82">
                  <c:v>3.6988792389499398E-2</c:v>
                </c:pt>
                <c:pt idx="83">
                  <c:v>3.6618913790141511E-2</c:v>
                </c:pt>
                <c:pt idx="84">
                  <c:v>3.6255965227675997E-2</c:v>
                </c:pt>
                <c:pt idx="85">
                  <c:v>3.5899754680042625E-2</c:v>
                </c:pt>
                <c:pt idx="86">
                  <c:v>3.5550097132218676E-2</c:v>
                </c:pt>
                <c:pt idx="87">
                  <c:v>3.520681426035388E-2</c:v>
                </c:pt>
                <c:pt idx="88">
                  <c:v>3.4869734132797883E-2</c:v>
                </c:pt>
                <c:pt idx="89">
                  <c:v>3.4538690926977964E-2</c:v>
                </c:pt>
                <c:pt idx="90">
                  <c:v>3.4213524661157235E-2</c:v>
                </c:pt>
                <c:pt idx="91">
                  <c:v>3.389408094017092E-2</c:v>
                </c:pt>
                <c:pt idx="92">
                  <c:v>3.3580210714299973E-2</c:v>
                </c:pt>
                <c:pt idx="93">
                  <c:v>3.3271770050498521E-2</c:v>
                </c:pt>
                <c:pt idx="94">
                  <c:v>3.2968619915244524E-2</c:v>
                </c:pt>
                <c:pt idx="95">
                  <c:v>3.2670625968331889E-2</c:v>
                </c:pt>
                <c:pt idx="96">
                  <c:v>3.2377658366967481E-2</c:v>
                </c:pt>
                <c:pt idx="97">
                  <c:v>3.2089591579578407E-2</c:v>
                </c:pt>
                <c:pt idx="98">
                  <c:v>3.1806304208773735E-2</c:v>
                </c:pt>
                <c:pt idx="99">
                  <c:v>3.1527678822940837E-2</c:v>
                </c:pt>
                <c:pt idx="100">
                  <c:v>3.125360179598996E-2</c:v>
                </c:pt>
                <c:pt idx="101">
                  <c:v>3.0983963154791599E-2</c:v>
                </c:pt>
                <c:pt idx="102">
                  <c:v>3.0718656433880033E-2</c:v>
                </c:pt>
                <c:pt idx="103">
                  <c:v>3.0457578537023248E-2</c:v>
                </c:pt>
                <c:pt idx="104">
                  <c:v>3.0200629605284357E-2</c:v>
                </c:pt>
                <c:pt idx="105">
                  <c:v>2.9947712891222646E-2</c:v>
                </c:pt>
                <c:pt idx="106">
                  <c:v>2.9698734638904236E-2</c:v>
                </c:pt>
                <c:pt idx="107">
                  <c:v>2.9453603969412174E-2</c:v>
                </c:pt>
                <c:pt idx="108">
                  <c:v>2.9212232771564713E-2</c:v>
                </c:pt>
                <c:pt idx="109">
                  <c:v>2.8974535597567849E-2</c:v>
                </c:pt>
                <c:pt idx="110">
                  <c:v>2.8740429563344657E-2</c:v>
                </c:pt>
                <c:pt idx="111">
                  <c:v>2.8509834253299074E-2</c:v>
                </c:pt>
                <c:pt idx="112">
                  <c:v>2.8282671629285976E-2</c:v>
                </c:pt>
                <c:pt idx="113">
                  <c:v>2.8058865943572868E-2</c:v>
                </c:pt>
                <c:pt idx="114">
                  <c:v>2.7838343655590663E-2</c:v>
                </c:pt>
                <c:pt idx="115">
                  <c:v>2.7621033352282935E-2</c:v>
                </c:pt>
                <c:pt idx="116">
                  <c:v>2.7406865671873646E-2</c:v>
                </c:pt>
                <c:pt idx="117">
                  <c:v>2.719577323088376E-2</c:v>
                </c:pt>
                <c:pt idx="118">
                  <c:v>2.6987690554236509E-2</c:v>
                </c:pt>
                <c:pt idx="119">
                  <c:v>2.6782554008300246E-2</c:v>
                </c:pt>
                <c:pt idx="120">
                  <c:v>2.6580301736725889E-2</c:v>
                </c:pt>
                <c:pt idx="121">
                  <c:v>2.6380873598944209E-2</c:v>
                </c:pt>
                <c:pt idx="122">
                  <c:v>2.6184211111195267E-2</c:v>
                </c:pt>
                <c:pt idx="123">
                  <c:v>2.5990257389969431E-2</c:v>
                </c:pt>
                <c:pt idx="124">
                  <c:v>2.5798957097745896E-2</c:v>
                </c:pt>
                <c:pt idx="125">
                  <c:v>2.5610256390920631E-2</c:v>
                </c:pt>
                <c:pt idx="126">
                  <c:v>2.5424102869821621E-2</c:v>
                </c:pt>
                <c:pt idx="127">
                  <c:v>2.5240445530714514E-2</c:v>
                </c:pt>
                <c:pt idx="128">
                  <c:v>2.5059234719706933E-2</c:v>
                </c:pt>
                <c:pt idx="129">
                  <c:v>2.4880422088464624E-2</c:v>
                </c:pt>
                <c:pt idx="130">
                  <c:v>2.470396055165686E-2</c:v>
                </c:pt>
                <c:pt idx="131">
                  <c:v>2.4529804246053073E-2</c:v>
                </c:pt>
                <c:pt idx="132">
                  <c:v>2.435790849119646E-2</c:v>
                </c:pt>
                <c:pt idx="133">
                  <c:v>2.4188229751584217E-2</c:v>
                </c:pt>
                <c:pt idx="134">
                  <c:v>2.4020725600287583E-2</c:v>
                </c:pt>
                <c:pt idx="135">
                  <c:v>2.3855354683948195E-2</c:v>
                </c:pt>
                <c:pt idx="136">
                  <c:v>2.3692076689090538E-2</c:v>
                </c:pt>
                <c:pt idx="137">
                  <c:v>2.3530852309693106E-2</c:v>
                </c:pt>
                <c:pt idx="138">
                  <c:v>2.3371643215963894E-2</c:v>
                </c:pt>
                <c:pt idx="139">
                  <c:v>2.3214412024268369E-2</c:v>
                </c:pt>
                <c:pt idx="140">
                  <c:v>2.3059122268160724E-2</c:v>
                </c:pt>
                <c:pt idx="141">
                  <c:v>2.2905738370471461E-2</c:v>
                </c:pt>
                <c:pt idx="142">
                  <c:v>2.2754225616406738E-2</c:v>
                </c:pt>
                <c:pt idx="143">
                  <c:v>2.260455012761705E-2</c:v>
                </c:pt>
                <c:pt idx="144">
                  <c:v>2.2456678837194648E-2</c:v>
                </c:pt>
                <c:pt idx="145">
                  <c:v>2.2310579465561333E-2</c:v>
                </c:pt>
                <c:pt idx="146">
                  <c:v>2.216622049720977E-2</c:v>
                </c:pt>
                <c:pt idx="147">
                  <c:v>2.2023571158263391E-2</c:v>
                </c:pt>
                <c:pt idx="148">
                  <c:v>2.1882601394821479E-2</c:v>
                </c:pt>
                <c:pt idx="149">
                  <c:v>2.1743281852057626E-2</c:v>
                </c:pt>
                <c:pt idx="150">
                  <c:v>2.1605583854041172E-2</c:v>
                </c:pt>
                <c:pt idx="151">
                  <c:v>2.1469479384252699E-2</c:v>
                </c:pt>
                <c:pt idx="152">
                  <c:v>2.1334941066765856E-2</c:v>
                </c:pt>
                <c:pt idx="153">
                  <c:v>2.1201942148069149E-2</c:v>
                </c:pt>
                <c:pt idx="154">
                  <c:v>2.1070456479502477E-2</c:v>
                </c:pt>
                <c:pt idx="155">
                  <c:v>2.0940458500284333E-2</c:v>
                </c:pt>
                <c:pt idx="156">
                  <c:v>2.0811923221106608E-2</c:v>
                </c:pt>
                <c:pt idx="157">
                  <c:v>2.0684826208275026E-2</c:v>
                </c:pt>
                <c:pt idx="158">
                  <c:v>2.05591435683742E-2</c:v>
                </c:pt>
                <c:pt idx="159">
                  <c:v>2.0434851933437175E-2</c:v>
                </c:pt>
                <c:pt idx="160">
                  <c:v>2.0311928446600177E-2</c:v>
                </c:pt>
                <c:pt idx="161">
                  <c:v>2.0190350748224277E-2</c:v>
                </c:pt>
                <c:pt idx="162">
                  <c:v>2.0070096962466241E-2</c:v>
                </c:pt>
                <c:pt idx="163">
                  <c:v>1.9951145684281781E-2</c:v>
                </c:pt>
                <c:pt idx="164">
                  <c:v>1.9833475966845059E-2</c:v>
                </c:pt>
                <c:pt idx="165">
                  <c:v>1.9717067309368955E-2</c:v>
                </c:pt>
                <c:pt idx="166">
                  <c:v>1.9601899645311349E-2</c:v>
                </c:pt>
                <c:pt idx="167">
                  <c:v>1.9487953330953198E-2</c:v>
                </c:pt>
                <c:pt idx="168">
                  <c:v>1.9375209134334815E-2</c:v>
                </c:pt>
                <c:pt idx="169">
                  <c:v>1.9263648224537376E-2</c:v>
                </c:pt>
                <c:pt idx="170">
                  <c:v>1.9153252161297093E-2</c:v>
                </c:pt>
                <c:pt idx="171">
                  <c:v>1.9044002884940132E-2</c:v>
                </c:pt>
                <c:pt idx="172">
                  <c:v>1.8935882706626789E-2</c:v>
                </c:pt>
                <c:pt idx="173">
                  <c:v>1.8828874298893884E-2</c:v>
                </c:pt>
                <c:pt idx="174">
                  <c:v>1.8722960686484779E-2</c:v>
                </c:pt>
                <c:pt idx="175">
                  <c:v>1.8618125237456977E-2</c:v>
                </c:pt>
                <c:pt idx="176">
                  <c:v>1.8514351654557424E-2</c:v>
                </c:pt>
                <c:pt idx="177">
                  <c:v>1.8411623966856267E-2</c:v>
                </c:pt>
                <c:pt idx="178">
                  <c:v>1.8309926521630042E-2</c:v>
                </c:pt>
                <c:pt idx="179">
                  <c:v>1.8209243976485687E-2</c:v>
                </c:pt>
                <c:pt idx="180">
                  <c:v>1.8109561291717053E-2</c:v>
                </c:pt>
                <c:pt idx="181">
                  <c:v>1.8010863722886024E-2</c:v>
                </c:pt>
                <c:pt idx="182">
                  <c:v>1.7913136813620521E-2</c:v>
                </c:pt>
                <c:pt idx="183">
                  <c:v>1.7816366388622058E-2</c:v>
                </c:pt>
                <c:pt idx="184">
                  <c:v>1.772053854687582E-2</c:v>
                </c:pt>
                <c:pt idx="185">
                  <c:v>1.7625639655056369E-2</c:v>
                </c:pt>
                <c:pt idx="186">
                  <c:v>1.7531656341122543E-2</c:v>
                </c:pt>
                <c:pt idx="187">
                  <c:v>1.7438575488095149E-2</c:v>
                </c:pt>
                <c:pt idx="188">
                  <c:v>1.7346384228011512E-2</c:v>
                </c:pt>
                <c:pt idx="189">
                  <c:v>1.7255069936050929E-2</c:v>
                </c:pt>
                <c:pt idx="190">
                  <c:v>1.7164620224825507E-2</c:v>
                </c:pt>
                <c:pt idx="191">
                  <c:v>1.7075022938830956E-2</c:v>
                </c:pt>
                <c:pt idx="192">
                  <c:v>1.6986266149052139E-2</c:v>
                </c:pt>
                <c:pt idx="193">
                  <c:v>1.6898338147718343E-2</c:v>
                </c:pt>
                <c:pt idx="194">
                  <c:v>1.6811227443203524E-2</c:v>
                </c:pt>
                <c:pt idx="195">
                  <c:v>1.6724922755066783E-2</c:v>
                </c:pt>
                <c:pt idx="196">
                  <c:v>1.6639413009228672E-2</c:v>
                </c:pt>
                <c:pt idx="197">
                  <c:v>1.655468733327899E-2</c:v>
                </c:pt>
                <c:pt idx="198">
                  <c:v>1.6470735051911864E-2</c:v>
                </c:pt>
                <c:pt idx="199">
                  <c:v>1.6387545682484211E-2</c:v>
                </c:pt>
                <c:pt idx="200">
                  <c:v>1.6305108930693601E-2</c:v>
                </c:pt>
                <c:pt idx="201">
                  <c:v>1.6223414686371864E-2</c:v>
                </c:pt>
                <c:pt idx="202">
                  <c:v>1.614245301939083E-2</c:v>
                </c:pt>
                <c:pt idx="203">
                  <c:v>1.6062214175676715E-2</c:v>
                </c:pt>
                <c:pt idx="204">
                  <c:v>1.598268857332983E-2</c:v>
                </c:pt>
                <c:pt idx="205">
                  <c:v>1.590386679884637E-2</c:v>
                </c:pt>
                <c:pt idx="206">
                  <c:v>1.5825739603439165E-2</c:v>
                </c:pt>
                <c:pt idx="207">
                  <c:v>1.5748297899454394E-2</c:v>
                </c:pt>
                <c:pt idx="208">
                  <c:v>1.5671532756881344E-2</c:v>
                </c:pt>
                <c:pt idx="209">
                  <c:v>1.559543539995243E-2</c:v>
                </c:pt>
                <c:pt idx="210">
                  <c:v>1.5519997203830738E-2</c:v>
                </c:pt>
                <c:pt idx="211">
                  <c:v>1.5445209691382498E-2</c:v>
                </c:pt>
                <c:pt idx="212">
                  <c:v>1.5371064530031961E-2</c:v>
                </c:pt>
                <c:pt idx="213">
                  <c:v>1.529755352869621E-2</c:v>
                </c:pt>
                <c:pt idx="214">
                  <c:v>1.5224668634797586E-2</c:v>
                </c:pt>
                <c:pt idx="215">
                  <c:v>1.5152401931351422E-2</c:v>
                </c:pt>
                <c:pt idx="216">
                  <c:v>1.5080745634126872E-2</c:v>
                </c:pt>
                <c:pt idx="217">
                  <c:v>1.5009692088878741E-2</c:v>
                </c:pt>
                <c:pt idx="218">
                  <c:v>1.4939233768648223E-2</c:v>
                </c:pt>
                <c:pt idx="219">
                  <c:v>1.4869363271130571E-2</c:v>
                </c:pt>
                <c:pt idx="220">
                  <c:v>1.480007331610776E-2</c:v>
                </c:pt>
                <c:pt idx="221">
                  <c:v>1.4731356742944292E-2</c:v>
                </c:pt>
                <c:pt idx="222">
                  <c:v>1.4663206508144346E-2</c:v>
                </c:pt>
                <c:pt idx="223">
                  <c:v>1.4595615682968492E-2</c:v>
                </c:pt>
                <c:pt idx="224">
                  <c:v>1.4528577451108334E-2</c:v>
                </c:pt>
                <c:pt idx="225">
                  <c:v>1.4462085106417407E-2</c:v>
                </c:pt>
                <c:pt idx="226">
                  <c:v>1.4396132050696772E-2</c:v>
                </c:pt>
                <c:pt idx="227">
                  <c:v>1.4330711791533758E-2</c:v>
                </c:pt>
                <c:pt idx="228">
                  <c:v>1.4265817940192381E-2</c:v>
                </c:pt>
                <c:pt idx="229">
                  <c:v>1.4201444209554019E-2</c:v>
                </c:pt>
                <c:pt idx="230">
                  <c:v>1.4137584412106916E-2</c:v>
                </c:pt>
                <c:pt idx="231">
                  <c:v>1.4074232457983216E-2</c:v>
                </c:pt>
                <c:pt idx="232">
                  <c:v>1.4011382353042175E-2</c:v>
                </c:pt>
                <c:pt idx="233">
                  <c:v>1.3949028196998335E-2</c:v>
                </c:pt>
                <c:pt idx="234">
                  <c:v>1.3887164181593395E-2</c:v>
                </c:pt>
                <c:pt idx="235">
                  <c:v>1.3825784588810631E-2</c:v>
                </c:pt>
                <c:pt idx="236">
                  <c:v>1.3764883789130681E-2</c:v>
                </c:pt>
                <c:pt idx="237">
                  <c:v>1.3704456239827601E-2</c:v>
                </c:pt>
                <c:pt idx="238">
                  <c:v>1.3644496483304118E-2</c:v>
                </c:pt>
                <c:pt idx="239">
                  <c:v>1.3584999145465024E-2</c:v>
                </c:pt>
                <c:pt idx="240">
                  <c:v>1.3525958934127667E-2</c:v>
                </c:pt>
                <c:pt idx="241">
                  <c:v>1.3467370637468633E-2</c:v>
                </c:pt>
                <c:pt idx="242">
                  <c:v>1.3409229122505577E-2</c:v>
                </c:pt>
                <c:pt idx="243">
                  <c:v>1.3351529333613322E-2</c:v>
                </c:pt>
                <c:pt idx="244">
                  <c:v>1.3294266291073348E-2</c:v>
                </c:pt>
                <c:pt idx="245">
                  <c:v>1.3237435089655731E-2</c:v>
                </c:pt>
                <c:pt idx="246">
                  <c:v>1.318103089723276E-2</c:v>
                </c:pt>
                <c:pt idx="247">
                  <c:v>1.312504895342338E-2</c:v>
                </c:pt>
                <c:pt idx="248">
                  <c:v>1.3069484568267642E-2</c:v>
                </c:pt>
                <c:pt idx="249">
                  <c:v>1.3014333120930432E-2</c:v>
                </c:pt>
                <c:pt idx="250">
                  <c:v>1.2959590058433699E-2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2E-4B88-A0D8-CB4F571C9856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'3) GSM Inc Dom'!$K$4:$K$255</c:f>
              <c:numCache>
                <c:formatCode>0.0000</c:formatCode>
                <c:ptCount val="252"/>
                <c:pt idx="0">
                  <c:v>9.1019601800287637E-3</c:v>
                </c:pt>
                <c:pt idx="1">
                  <c:v>8.3166669150454998E-3</c:v>
                </c:pt>
                <c:pt idx="2">
                  <c:v>7.626639023959463E-3</c:v>
                </c:pt>
                <c:pt idx="3">
                  <c:v>7.0172700925741731E-3</c:v>
                </c:pt>
                <c:pt idx="4">
                  <c:v>6.4766212386685989E-3</c:v>
                </c:pt>
                <c:pt idx="5">
                  <c:v>5.9948621672859283E-3</c:v>
                </c:pt>
                <c:pt idx="6">
                  <c:v>5.5638431248478332E-3</c:v>
                </c:pt>
                <c:pt idx="7">
                  <c:v>5.1767642082154539E-3</c:v>
                </c:pt>
                <c:pt idx="8">
                  <c:v>4.8279176751188551E-3</c:v>
                </c:pt>
                <c:pt idx="9">
                  <c:v>4.5124855099964349E-3</c:v>
                </c:pt>
                <c:pt idx="10">
                  <c:v>4.2263791834537311E-3</c:v>
                </c:pt>
                <c:pt idx="11">
                  <c:v>3.966111899770761E-3</c:v>
                </c:pt>
                <c:pt idx="12">
                  <c:v>3.7286960559806603E-3</c:v>
                </c:pt>
                <c:pt idx="13">
                  <c:v>3.5115604109376922E-3</c:v>
                </c:pt>
                <c:pt idx="14">
                  <c:v>3.3124827714094479E-3</c:v>
                </c:pt>
                <c:pt idx="15">
                  <c:v>3.129534975325371E-3</c:v>
                </c:pt>
                <c:pt idx="16">
                  <c:v>2.961037681791511E-3</c:v>
                </c:pt>
                <c:pt idx="17">
                  <c:v>2.8055230285446288E-3</c:v>
                </c:pt>
                <c:pt idx="18">
                  <c:v>2.6617036368512463E-3</c:v>
                </c:pt>
                <c:pt idx="19">
                  <c:v>2.5284467651706739E-3</c:v>
                </c:pt>
                <c:pt idx="20">
                  <c:v>2.4047526607395312E-3</c:v>
                </c:pt>
                <c:pt idx="21">
                  <c:v>2.2897363506081988E-3</c:v>
                </c:pt>
                <c:pt idx="22">
                  <c:v>2.1826122638800272E-3</c:v>
                </c:pt>
                <c:pt idx="23">
                  <c:v>2.0826811948836651E-3</c:v>
                </c:pt>
                <c:pt idx="24">
                  <c:v>1.989319210176949E-3</c:v>
                </c:pt>
                <c:pt idx="25">
                  <c:v>1.9019681762426661E-3</c:v>
                </c:pt>
                <c:pt idx="26">
                  <c:v>1.8201276437473141E-3</c:v>
                </c:pt>
                <c:pt idx="27">
                  <c:v>1.7433478715435026E-3</c:v>
                </c:pt>
                <c:pt idx="28">
                  <c:v>1.6712238117007933E-3</c:v>
                </c:pt>
                <c:pt idx="29">
                  <c:v>1.6033899076762341E-3</c:v>
                </c:pt>
                <c:pt idx="30">
                  <c:v>1.5395155827811009E-3</c:v>
                </c:pt>
                <c:pt idx="31">
                  <c:v>1.4793013165322359E-3</c:v>
                </c:pt>
                <c:pt idx="32">
                  <c:v>1.42247522321046E-3</c:v>
                </c:pt>
                <c:pt idx="33">
                  <c:v>1.3687900607062403E-3</c:v>
                </c:pt>
                <c:pt idx="34">
                  <c:v>1.3180206090848991E-3</c:v>
                </c:pt>
                <c:pt idx="35">
                  <c:v>1.2699613677039057E-3</c:v>
                </c:pt>
                <c:pt idx="36">
                  <c:v>1.2244245275252756E-3</c:v>
                </c:pt>
                <c:pt idx="37">
                  <c:v>1.1812381817770429E-3</c:v>
                </c:pt>
                <c:pt idx="38">
                  <c:v>1.1402447435625992E-3</c:v>
                </c:pt>
                <c:pt idx="39">
                  <c:v>1.1012995435839593E-3</c:v>
                </c:pt>
                <c:pt idx="40">
                  <c:v>1.0642695849875136E-3</c:v>
                </c:pt>
                <c:pt idx="41">
                  <c:v>1.02903243558285E-3</c:v>
                </c:pt>
                <c:pt idx="42">
                  <c:v>9.9547524042820925E-4</c:v>
                </c:pt>
                <c:pt idx="43">
                  <c:v>9.6349384010311679E-4</c:v>
                </c:pt>
                <c:pt idx="44">
                  <c:v>9.3299198196798076E-4</c:v>
                </c:pt>
                <c:pt idx="45">
                  <c:v>9.0388061339811954E-4</c:v>
                </c:pt>
                <c:pt idx="46">
                  <c:v>8.7607724742231675E-4</c:v>
                </c:pt>
                <c:pt idx="47">
                  <c:v>8.4950539243205882E-4</c:v>
                </c:pt>
                <c:pt idx="48">
                  <c:v>8.2409403868913527E-4</c:v>
                </c:pt>
                <c:pt idx="49">
                  <c:v>7.9977719527295102E-4</c:v>
                </c:pt>
                <c:pt idx="50">
                  <c:v>7.764934718970213E-4</c:v>
                </c:pt>
                <c:pt idx="51">
                  <c:v>7.5418570070537219E-4</c:v>
                </c:pt>
                <c:pt idx="52">
                  <c:v>7.3280059374966904E-4</c:v>
                </c:pt>
                <c:pt idx="53">
                  <c:v>7.1228843236004094E-4</c:v>
                </c:pt>
                <c:pt idx="54">
                  <c:v>6.9260278506793704E-4</c:v>
                </c:pt>
                <c:pt idx="55">
                  <c:v>6.7370025112737405E-4</c:v>
                </c:pt>
                <c:pt idx="56">
                  <c:v>6.5554022701961527E-4</c:v>
                </c:pt>
                <c:pt idx="57">
                  <c:v>6.3808469362247665E-4</c:v>
                </c:pt>
                <c:pt idx="58">
                  <c:v>6.2129802198486082E-4</c:v>
                </c:pt>
                <c:pt idx="59">
                  <c:v>6.0514679587473795E-4</c:v>
                </c:pt>
                <c:pt idx="60">
                  <c:v>5.8959964946883538E-4</c:v>
                </c:pt>
                <c:pt idx="61">
                  <c:v>5.746271187284075E-4</c:v>
                </c:pt>
                <c:pt idx="62">
                  <c:v>5.6020150516072117E-4</c:v>
                </c:pt>
                <c:pt idx="63">
                  <c:v>5.4629675080300998E-4</c:v>
                </c:pt>
                <c:pt idx="64">
                  <c:v>5.3288832338690712E-4</c:v>
                </c:pt>
                <c:pt idx="65">
                  <c:v>5.1995311074876744E-4</c:v>
                </c:pt>
                <c:pt idx="66">
                  <c:v>5.0746932364654281E-4</c:v>
                </c:pt>
                <c:pt idx="67">
                  <c:v>4.9541640622848525E-4</c:v>
                </c:pt>
                <c:pt idx="68">
                  <c:v>4.8377495347420049E-4</c:v>
                </c:pt>
                <c:pt idx="69">
                  <c:v>4.725266349955895E-4</c:v>
                </c:pt>
                <c:pt idx="70">
                  <c:v>4.6165412464498377E-4</c:v>
                </c:pt>
                <c:pt idx="71">
                  <c:v>4.5114103543113942E-4</c:v>
                </c:pt>
                <c:pt idx="72">
                  <c:v>4.4097185929146444E-4</c:v>
                </c:pt>
                <c:pt idx="73">
                  <c:v>4.3113191131155531E-4</c:v>
                </c:pt>
                <c:pt idx="74">
                  <c:v>4.216072780213915E-4</c:v>
                </c:pt>
                <c:pt idx="75">
                  <c:v>4.1238476943187153E-4</c:v>
                </c:pt>
                <c:pt idx="76">
                  <c:v>4.0345187450622019E-4</c:v>
                </c:pt>
                <c:pt idx="77">
                  <c:v>3.9479671978853058E-4</c:v>
                </c:pt>
                <c:pt idx="78">
                  <c:v>3.8640803093667903E-4</c:v>
                </c:pt>
                <c:pt idx="79">
                  <c:v>3.7827509692934998E-4</c:v>
                </c:pt>
                <c:pt idx="80">
                  <c:v>3.7038773673721671E-4</c:v>
                </c:pt>
                <c:pt idx="81">
                  <c:v>3.6273626826665298E-4</c:v>
                </c:pt>
                <c:pt idx="82">
                  <c:v>3.553114794009332E-4</c:v>
                </c:pt>
                <c:pt idx="83">
                  <c:v>3.4810460097887361E-4</c:v>
                </c:pt>
                <c:pt idx="84">
                  <c:v>3.4110728156445708E-4</c:v>
                </c:pt>
                <c:pt idx="85">
                  <c:v>3.3431156387330298E-4</c:v>
                </c:pt>
                <c:pt idx="86">
                  <c:v>3.2770986273302313E-4</c:v>
                </c:pt>
                <c:pt idx="87">
                  <c:v>3.2129494446466085E-4</c:v>
                </c:pt>
                <c:pt idx="88">
                  <c:v>3.1505990758164359E-4</c:v>
                </c:pt>
                <c:pt idx="89">
                  <c:v>3.0899816471108179E-4</c:v>
                </c:pt>
                <c:pt idx="90">
                  <c:v>3.0310342564989824E-4</c:v>
                </c:pt>
                <c:pt idx="91">
                  <c:v>2.9736968147525006E-4</c:v>
                </c:pt>
                <c:pt idx="92">
                  <c:v>2.9179118963506716E-4</c:v>
                </c:pt>
                <c:pt idx="93">
                  <c:v>2.8636245995034433E-4</c:v>
                </c:pt>
                <c:pt idx="94">
                  <c:v>2.8107824146613239E-4</c:v>
                </c:pt>
                <c:pt idx="95">
                  <c:v>2.7593351009303104E-4</c:v>
                </c:pt>
                <c:pt idx="96">
                  <c:v>2.7092345698543187E-4</c:v>
                </c:pt>
                <c:pt idx="97">
                  <c:v>2.6604347760682837E-4</c:v>
                </c:pt>
                <c:pt idx="98">
                  <c:v>2.6128916143624507E-4</c:v>
                </c:pt>
                <c:pt idx="99">
                  <c:v>2.5665628227325969E-4</c:v>
                </c:pt>
                <c:pt idx="100">
                  <c:v>2.5214078910223368E-4</c:v>
                </c:pt>
                <c:pt idx="101">
                  <c:v>2.4773879747925701E-4</c:v>
                </c:pt>
                <c:pt idx="102">
                  <c:v>2.4344658140796279E-4</c:v>
                </c:pt>
                <c:pt idx="103">
                  <c:v>2.3926056567281321E-4</c:v>
                </c:pt>
                <c:pt idx="104">
                  <c:v>2.3517731860070248E-4</c:v>
                </c:pt>
                <c:pt idx="105">
                  <c:v>2.3119354522379505E-4</c:v>
                </c:pt>
                <c:pt idx="106">
                  <c:v>2.2730608081842534E-4</c:v>
                </c:pt>
                <c:pt idx="107">
                  <c:v>2.235118847966458E-4</c:v>
                </c:pt>
                <c:pt idx="108">
                  <c:v>2.1980803492863455E-4</c:v>
                </c:pt>
                <c:pt idx="109">
                  <c:v>2.1619172187567541E-4</c:v>
                </c:pt>
                <c:pt idx="110">
                  <c:v>2.1266024401480967E-4</c:v>
                </c:pt>
                <c:pt idx="111">
                  <c:v>2.0921100253754087E-4</c:v>
                </c:pt>
                <c:pt idx="112">
                  <c:v>2.0584149680616127E-4</c:v>
                </c:pt>
                <c:pt idx="113">
                  <c:v>2.0254931995236679E-4</c:v>
                </c:pt>
                <c:pt idx="114">
                  <c:v>1.9933215470384512E-4</c:v>
                </c:pt>
                <c:pt idx="115">
                  <c:v>1.9618776942546446E-4</c:v>
                </c:pt>
                <c:pt idx="116">
                  <c:v>1.9311401436256586E-4</c:v>
                </c:pt>
                <c:pt idx="117">
                  <c:v>1.9010881807467327E-4</c:v>
                </c:pt>
                <c:pt idx="118">
                  <c:v>1.8717018404868898E-4</c:v>
                </c:pt>
                <c:pt idx="119">
                  <c:v>1.8429618748134295E-4</c:v>
                </c:pt>
                <c:pt idx="120">
                  <c:v>1.8148497222131437E-4</c:v>
                </c:pt>
                <c:pt idx="121">
                  <c:v>1.7873474786204912E-4</c:v>
                </c:pt>
                <c:pt idx="122">
                  <c:v>1.7604378697685995E-4</c:v>
                </c:pt>
                <c:pt idx="123">
                  <c:v>1.7341042248842015E-4</c:v>
                </c:pt>
                <c:pt idx="124">
                  <c:v>1.7083304516524929E-4</c:v>
                </c:pt>
                <c:pt idx="125">
                  <c:v>1.6831010123824483E-4</c:v>
                </c:pt>
                <c:pt idx="126">
                  <c:v>1.6584009013073696E-4</c:v>
                </c:pt>
                <c:pt idx="127">
                  <c:v>1.6342156229593976E-4</c:v>
                </c:pt>
                <c:pt idx="128">
                  <c:v>1.6105311715604073E-4</c:v>
                </c:pt>
                <c:pt idx="129">
                  <c:v>1.5873340113751523E-4</c:v>
                </c:pt>
                <c:pt idx="130">
                  <c:v>1.5646110579757385E-4</c:v>
                </c:pt>
                <c:pt idx="131">
                  <c:v>1.5423496603695236E-4</c:v>
                </c:pt>
                <c:pt idx="132">
                  <c:v>1.5205375839453359E-4</c:v>
                </c:pt>
                <c:pt idx="133">
                  <c:v>1.4991629941955511E-4</c:v>
                </c:pt>
                <c:pt idx="134">
                  <c:v>1.4782144411740108E-4</c:v>
                </c:pt>
                <c:pt idx="135">
                  <c:v>1.4576808446520819E-4</c:v>
                </c:pt>
                <c:pt idx="136">
                  <c:v>1.4375514799373055E-4</c:v>
                </c:pt>
                <c:pt idx="137">
                  <c:v>1.4178159643211068E-4</c:v>
                </c:pt>
                <c:pt idx="138">
                  <c:v>1.3984642441239342E-4</c:v>
                </c:pt>
                <c:pt idx="139">
                  <c:v>1.3794865823079633E-4</c:v>
                </c:pt>
                <c:pt idx="140">
                  <c:v>1.360873546629184E-4</c:v>
                </c:pt>
                <c:pt idx="141">
                  <c:v>1.3426159983022311E-4</c:v>
                </c:pt>
                <c:pt idx="142">
                  <c:v>1.3247050811528063E-4</c:v>
                </c:pt>
                <c:pt idx="143">
                  <c:v>1.307132211233904E-4</c:v>
                </c:pt>
                <c:pt idx="144">
                  <c:v>1.2898890668833595E-4</c:v>
                </c:pt>
                <c:pt idx="145">
                  <c:v>1.2729675792014442E-4</c:v>
                </c:pt>
                <c:pt idx="146">
                  <c:v>1.2563599229283885E-4</c:v>
                </c:pt>
                <c:pt idx="147">
                  <c:v>1.2400585077027826E-4</c:v>
                </c:pt>
                <c:pt idx="148">
                  <c:v>1.2240559696828201E-4</c:v>
                </c:pt>
                <c:pt idx="149">
                  <c:v>1.2083451635133051E-4</c:v>
                </c:pt>
                <c:pt idx="150">
                  <c:v>1.1929191546222406E-4</c:v>
                </c:pt>
                <c:pt idx="151">
                  <c:v>1.1777712118316574E-4</c:v>
                </c:pt>
                <c:pt idx="152">
                  <c:v>1.1628948002681491E-4</c:v>
                </c:pt>
                <c:pt idx="153">
                  <c:v>1.1482835745593226E-4</c:v>
                </c:pt>
                <c:pt idx="154">
                  <c:v>1.1339313723030838E-4</c:v>
                </c:pt>
                <c:pt idx="155">
                  <c:v>1.1198322077973504E-4</c:v>
                </c:pt>
                <c:pt idx="156">
                  <c:v>1.1059802660184075E-4</c:v>
                </c:pt>
                <c:pt idx="157">
                  <c:v>1.0923698968367239E-4</c:v>
                </c:pt>
                <c:pt idx="158">
                  <c:v>1.0789956094596045E-4</c:v>
                </c:pt>
                <c:pt idx="159">
                  <c:v>1.065852067090589E-4</c:v>
                </c:pt>
                <c:pt idx="160">
                  <c:v>1.0529340817960016E-4</c:v>
                </c:pt>
                <c:pt idx="161">
                  <c:v>1.0402366095695431E-4</c:v>
                </c:pt>
                <c:pt idx="162">
                  <c:v>1.0277547455862499E-4</c:v>
                </c:pt>
                <c:pt idx="163">
                  <c:v>1.0154837196375794E-4</c:v>
                </c:pt>
                <c:pt idx="164">
                  <c:v>1.0034188917397805E-4</c:v>
                </c:pt>
                <c:pt idx="165">
                  <c:v>9.9155574790808085E-5</c:v>
                </c:pt>
                <c:pt idx="166">
                  <c:v>9.7988989608959148E-5</c:v>
                </c:pt>
                <c:pt idx="167">
                  <c:v>9.6841706224816071E-5</c:v>
                </c:pt>
                <c:pt idx="168">
                  <c:v>9.5713308659473804E-5</c:v>
                </c:pt>
                <c:pt idx="169">
                  <c:v>9.4603391995710972E-5</c:v>
                </c:pt>
                <c:pt idx="170">
                  <c:v>9.351156202831601E-5</c:v>
                </c:pt>
                <c:pt idx="171">
                  <c:v>9.243743492720815E-5</c:v>
                </c:pt>
                <c:pt idx="172">
                  <c:v>9.1380636912822541E-5</c:v>
                </c:pt>
                <c:pt idx="173">
                  <c:v>9.0340803943252281E-5</c:v>
                </c:pt>
                <c:pt idx="174">
                  <c:v>8.9317581412664282E-5</c:v>
                </c:pt>
                <c:pt idx="175">
                  <c:v>8.8310623860528016E-5</c:v>
                </c:pt>
                <c:pt idx="176">
                  <c:v>8.7319594691216961E-5</c:v>
                </c:pt>
                <c:pt idx="177">
                  <c:v>8.6344165903562845E-5</c:v>
                </c:pt>
                <c:pt idx="178">
                  <c:v>8.5384017829961744E-5</c:v>
                </c:pt>
                <c:pt idx="179">
                  <c:v>8.4438838884648995E-5</c:v>
                </c:pt>
                <c:pt idx="180">
                  <c:v>8.3508325320777289E-5</c:v>
                </c:pt>
                <c:pt idx="181">
                  <c:v>8.2592180995948587E-5</c:v>
                </c:pt>
                <c:pt idx="182">
                  <c:v>8.1690117145865557E-5</c:v>
                </c:pt>
                <c:pt idx="183">
                  <c:v>8.0801852165783753E-5</c:v>
                </c:pt>
                <c:pt idx="184">
                  <c:v>7.9927111399459165E-5</c:v>
                </c:pt>
                <c:pt idx="185">
                  <c:v>7.9065626935299291E-5</c:v>
                </c:pt>
                <c:pt idx="186">
                  <c:v>7.8217137409438727E-5</c:v>
                </c:pt>
                <c:pt idx="187">
                  <c:v>7.738138781547217E-5</c:v>
                </c:pt>
                <c:pt idx="188">
                  <c:v>7.6558129320589442E-5</c:v>
                </c:pt>
                <c:pt idx="189">
                  <c:v>7.57471190878678E-5</c:v>
                </c:pt>
                <c:pt idx="190">
                  <c:v>7.4948120104487541E-5</c:v>
                </c:pt>
                <c:pt idx="191">
                  <c:v>7.4160901015646839E-5</c:v>
                </c:pt>
                <c:pt idx="192">
                  <c:v>7.3385235963960952E-5</c:v>
                </c:pt>
                <c:pt idx="193">
                  <c:v>7.2620904434140339E-5</c:v>
                </c:pt>
                <c:pt idx="194">
                  <c:v>7.1867691102750502E-5</c:v>
                </c:pt>
                <c:pt idx="195">
                  <c:v>7.1125385692865118E-5</c:v>
                </c:pt>
                <c:pt idx="196">
                  <c:v>7.0393782833431124E-5</c:v>
                </c:pt>
                <c:pt idx="197">
                  <c:v>6.9672681923172437E-5</c:v>
                </c:pt>
                <c:pt idx="198">
                  <c:v>6.8961886998866181E-5</c:v>
                </c:pt>
                <c:pt idx="199">
                  <c:v>6.8261206607831622E-5</c:v>
                </c:pt>
                <c:pt idx="200">
                  <c:v>6.7570453684478988E-5</c:v>
                </c:pt>
                <c:pt idx="201">
                  <c:v>6.6889445430771453E-5</c:v>
                </c:pt>
                <c:pt idx="202">
                  <c:v>6.6218003200459166E-5</c:v>
                </c:pt>
                <c:pt idx="203">
                  <c:v>6.5555952386950531E-5</c:v>
                </c:pt>
                <c:pt idx="204">
                  <c:v>6.4903122314690615E-5</c:v>
                </c:pt>
                <c:pt idx="205">
                  <c:v>6.4259346133922396E-5</c:v>
                </c:pt>
                <c:pt idx="206">
                  <c:v>6.3624460718711024E-5</c:v>
                </c:pt>
                <c:pt idx="207">
                  <c:v>6.2998306568116225E-5</c:v>
                </c:pt>
                <c:pt idx="208">
                  <c:v>6.2380727710402607E-5</c:v>
                </c:pt>
                <c:pt idx="209">
                  <c:v>6.1771571610181662E-5</c:v>
                </c:pt>
                <c:pt idx="210">
                  <c:v>6.1170689078383721E-5</c:v>
                </c:pt>
                <c:pt idx="211">
                  <c:v>6.0577934184961585E-5</c:v>
                </c:pt>
                <c:pt idx="212">
                  <c:v>5.9993164174232226E-5</c:v>
                </c:pt>
                <c:pt idx="213">
                  <c:v>5.9416239382765531E-5</c:v>
                </c:pt>
                <c:pt idx="214">
                  <c:v>5.8847023159733314E-5</c:v>
                </c:pt>
                <c:pt idx="215">
                  <c:v>5.828538178963476E-5</c:v>
                </c:pt>
                <c:pt idx="216">
                  <c:v>5.7731184417317836E-5</c:v>
                </c:pt>
                <c:pt idx="217">
                  <c:v>5.7184302975219213E-5</c:v>
                </c:pt>
                <c:pt idx="218">
                  <c:v>5.6644612112748003E-5</c:v>
                </c:pt>
                <c:pt idx="219">
                  <c:v>5.61119891277417E-5</c:v>
                </c:pt>
                <c:pt idx="220">
                  <c:v>5.5586313899925292E-5</c:v>
                </c:pt>
                <c:pt idx="221">
                  <c:v>5.5067468826306803E-5</c:v>
                </c:pt>
                <c:pt idx="222">
                  <c:v>5.4555338758445593E-5</c:v>
                </c:pt>
                <c:pt idx="223">
                  <c:v>5.4049810941531459E-5</c:v>
                </c:pt>
                <c:pt idx="224">
                  <c:v>5.3550774955215397E-5</c:v>
                </c:pt>
                <c:pt idx="225">
                  <c:v>5.305812265613459E-5</c:v>
                </c:pt>
                <c:pt idx="226">
                  <c:v>5.2571748122076714E-5</c:v>
                </c:pt>
                <c:pt idx="227">
                  <c:v>5.209154759773033E-5</c:v>
                </c:pt>
                <c:pt idx="228">
                  <c:v>5.1617419441970235E-5</c:v>
                </c:pt>
                <c:pt idx="229">
                  <c:v>5.1149264076628404E-5</c:v>
                </c:pt>
                <c:pt idx="230">
                  <c:v>5.068698393670295E-5</c:v>
                </c:pt>
                <c:pt idx="231">
                  <c:v>5.0230483421959396E-5</c:v>
                </c:pt>
                <c:pt idx="232">
                  <c:v>4.9779668849879709E-5</c:v>
                </c:pt>
                <c:pt idx="233">
                  <c:v>4.9334448409916849E-5</c:v>
                </c:pt>
                <c:pt idx="234">
                  <c:v>4.88947321190134E-5</c:v>
                </c:pt>
                <c:pt idx="235">
                  <c:v>4.8460431778344687E-5</c:v>
                </c:pt>
                <c:pt idx="236">
                  <c:v>4.8031460931248141E-5</c:v>
                </c:pt>
                <c:pt idx="237">
                  <c:v>4.7607734822301877E-5</c:v>
                </c:pt>
                <c:pt idx="238">
                  <c:v>4.7189170357516829E-5</c:v>
                </c:pt>
                <c:pt idx="239">
                  <c:v>4.6775686065608091E-5</c:v>
                </c:pt>
                <c:pt idx="240">
                  <c:v>4.6367202060312098E-5</c:v>
                </c:pt>
                <c:pt idx="241">
                  <c:v>4.5963640003717713E-5</c:v>
                </c:pt>
                <c:pt idx="242">
                  <c:v>4.5564923070580089E-5</c:v>
                </c:pt>
                <c:pt idx="243">
                  <c:v>4.517097591358744E-5</c:v>
                </c:pt>
                <c:pt idx="244">
                  <c:v>4.4781724629551855E-5</c:v>
                </c:pt>
                <c:pt idx="245">
                  <c:v>4.4397096726496105E-5</c:v>
                </c:pt>
                <c:pt idx="246">
                  <c:v>4.4017021091609601E-5</c:v>
                </c:pt>
                <c:pt idx="247">
                  <c:v>4.3641427960047355E-5</c:v>
                </c:pt>
                <c:pt idx="248">
                  <c:v>4.3270248884546718E-5</c:v>
                </c:pt>
                <c:pt idx="249">
                  <c:v>4.2903416705837593E-5</c:v>
                </c:pt>
                <c:pt idx="250">
                  <c:v>4.2540865523822599E-5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2E-4B88-A0D8-CB4F571C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'3) GSM Inc Dom'!$G$4:$G$254</c:f>
              <c:numCache>
                <c:formatCode>0.0000</c:formatCode>
                <c:ptCount val="251"/>
                <c:pt idx="0">
                  <c:v>0.99482000000000004</c:v>
                </c:pt>
                <c:pt idx="1">
                  <c:v>0.9952764154428988</c:v>
                </c:pt>
                <c:pt idx="2">
                  <c:v>0.99567590835331299</c:v>
                </c:pt>
                <c:pt idx="3">
                  <c:v>0.99602727250506307</c:v>
                </c:pt>
                <c:pt idx="4">
                  <c:v>0.99633786119866297</c:v>
                </c:pt>
                <c:pt idx="5">
                  <c:v>0.99661368770723591</c:v>
                </c:pt>
                <c:pt idx="6">
                  <c:v>0.99685970565018389</c:v>
                </c:pt>
                <c:pt idx="7">
                  <c:v>0.99708002377735205</c:v>
                </c:pt>
                <c:pt idx="8">
                  <c:v>0.99727807195650953</c:v>
                </c:pt>
                <c:pt idx="9">
                  <c:v>0.99745673056047413</c:v>
                </c:pt>
                <c:pt idx="10">
                  <c:v>0.99761843214330137</c:v>
                </c:pt>
                <c:pt idx="11">
                  <c:v>0.99776524195016425</c:v>
                </c:pt>
                <c:pt idx="12">
                  <c:v>0.99789892212511744</c:v>
                </c:pt>
                <c:pt idx="13">
                  <c:v>0.99802098326443811</c:v>
                </c:pt>
                <c:pt idx="14">
                  <c:v>0.99813272607417114</c:v>
                </c:pt>
                <c:pt idx="15">
                  <c:v>0.99823527523485123</c:v>
                </c:pt>
                <c:pt idx="16">
                  <c:v>0.99832960708871843</c:v>
                </c:pt>
                <c:pt idx="17">
                  <c:v>0.99841657239909853</c:v>
                </c:pt>
                <c:pt idx="18">
                  <c:v>0.99849691515533334</c:v>
                </c:pt>
                <c:pt idx="19">
                  <c:v>0.99857128818636787</c:v>
                </c:pt>
                <c:pt idx="20">
                  <c:v>0.99864026618493573</c:v>
                </c:pt>
                <c:pt idx="21">
                  <c:v>0.99870435661994006</c:v>
                </c:pt>
                <c:pt idx="22">
                  <c:v>0.99876400891810369</c:v>
                </c:pt>
                <c:pt idx="23">
                  <c:v>0.99881962222055354</c:v>
                </c:pt>
                <c:pt idx="24">
                  <c:v>0.99887155196078625</c:v>
                </c:pt>
                <c:pt idx="25">
                  <c:v>0.99892011546366855</c:v>
                </c:pt>
                <c:pt idx="26">
                  <c:v>0.9989655967279879</c:v>
                </c:pt>
                <c:pt idx="27">
                  <c:v>0.99900825052541975</c:v>
                </c:pt>
                <c:pt idx="28">
                  <c:v>0.99904830592500449</c:v>
                </c:pt>
                <c:pt idx="29">
                  <c:v>0.99908596933308069</c:v>
                </c:pt>
                <c:pt idx="30">
                  <c:v>0.99912142712312646</c:v>
                </c:pt>
                <c:pt idx="31">
                  <c:v>0.9991548479173582</c:v>
                </c:pt>
                <c:pt idx="32">
                  <c:v>0.99918638457167608</c:v>
                </c:pt>
                <c:pt idx="33">
                  <c:v>0.9992161759071112</c:v>
                </c:pt>
                <c:pt idx="34">
                  <c:v>0.99924434822402075</c:v>
                </c:pt>
                <c:pt idx="35">
                  <c:v>0.99927101662955864</c:v>
                </c:pt>
                <c:pt idx="36">
                  <c:v>0.99929628620421529</c:v>
                </c:pt>
                <c:pt idx="37">
                  <c:v>0.9993202530292945</c:v>
                </c:pt>
                <c:pt idx="38">
                  <c:v>0.99934300509391127</c:v>
                </c:pt>
                <c:pt idx="39">
                  <c:v>0.99936462309735152</c:v>
                </c:pt>
                <c:pt idx="40">
                  <c:v>0.99938518116034047</c:v>
                </c:pt>
                <c:pt idx="41">
                  <c:v>0.99940474745682051</c:v>
                </c:pt>
                <c:pt idx="42">
                  <c:v>0.99942338477621195</c:v>
                </c:pt>
                <c:pt idx="43">
                  <c:v>0.9994411510247484</c:v>
                </c:pt>
                <c:pt idx="44">
                  <c:v>0.99945809967329668</c:v>
                </c:pt>
                <c:pt idx="45">
                  <c:v>0.99947428015808182</c:v>
                </c:pt>
                <c:pt idx="46">
                  <c:v>0.99948973823988463</c:v>
                </c:pt>
                <c:pt idx="47">
                  <c:v>0.99950451632654502</c:v>
                </c:pt>
                <c:pt idx="48">
                  <c:v>0.99951865376298865</c:v>
                </c:pt>
                <c:pt idx="49">
                  <c:v>0.99953218709245573</c:v>
                </c:pt>
                <c:pt idx="50">
                  <c:v>0.9995451502921443</c:v>
                </c:pt>
                <c:pt idx="51">
                  <c:v>0.9995575749860931</c:v>
                </c:pt>
                <c:pt idx="52">
                  <c:v>0.99956949063777323</c:v>
                </c:pt>
                <c:pt idx="53">
                  <c:v>0.99958092472456883</c:v>
                </c:pt>
                <c:pt idx="54">
                  <c:v>0.99959190289606292</c:v>
                </c:pt>
                <c:pt idx="55">
                  <c:v>0.99960244911782214</c:v>
                </c:pt>
                <c:pt idx="56">
                  <c:v>0.99961258580217482</c:v>
                </c:pt>
                <c:pt idx="57">
                  <c:v>0.99962233392731026</c:v>
                </c:pt>
                <c:pt idx="58">
                  <c:v>0.99963171314587329</c:v>
                </c:pt>
                <c:pt idx="59">
                  <c:v>0.99964074188409824</c:v>
                </c:pt>
                <c:pt idx="60">
                  <c:v>0.9996494374324103</c:v>
                </c:pt>
                <c:pt idx="61">
                  <c:v>0.99965781602832604</c:v>
                </c:pt>
                <c:pt idx="62">
                  <c:v>0.99966589293238584</c:v>
                </c:pt>
                <c:pt idx="63">
                  <c:v>0.99967368249778388</c:v>
                </c:pt>
                <c:pt idx="64">
                  <c:v>0.99968119823428114</c:v>
                </c:pt>
                <c:pt idx="65">
                  <c:v>0.99968845286693531</c:v>
                </c:pt>
                <c:pt idx="66">
                  <c:v>0.9996954583901192</c:v>
                </c:pt>
                <c:pt idx="67">
                  <c:v>0.99970222611725368</c:v>
                </c:pt>
                <c:pt idx="68">
                  <c:v>0.99970876672664188</c:v>
                </c:pt>
                <c:pt idx="69">
                  <c:v>0.99971509030374683</c:v>
                </c:pt>
                <c:pt idx="70">
                  <c:v>0.99972120638022477</c:v>
                </c:pt>
                <c:pt idx="71">
                  <c:v>0.99972712396999708</c:v>
                </c:pt>
                <c:pt idx="72">
                  <c:v>0.99973285160261216</c:v>
                </c:pt>
                <c:pt idx="73">
                  <c:v>0.99973839735412795</c:v>
                </c:pt>
                <c:pt idx="74">
                  <c:v>0.99974376887572458</c:v>
                </c:pt>
                <c:pt idx="75">
                  <c:v>0.99974897342023383</c:v>
                </c:pt>
                <c:pt idx="76">
                  <c:v>0.99975401786675699</c:v>
                </c:pt>
                <c:pt idx="77">
                  <c:v>0.99975890874352991</c:v>
                </c:pt>
                <c:pt idx="78">
                  <c:v>0.99976365224917019</c:v>
                </c:pt>
                <c:pt idx="79">
                  <c:v>0.99976825427244242</c:v>
                </c:pt>
                <c:pt idx="80">
                  <c:v>0.9997727204106529</c:v>
                </c:pt>
                <c:pt idx="81">
                  <c:v>0.99977705598678668</c:v>
                </c:pt>
                <c:pt idx="82">
                  <c:v>0.9997812660654779</c:v>
                </c:pt>
                <c:pt idx="83">
                  <c:v>0.99978535546791014</c:v>
                </c:pt>
                <c:pt idx="84">
                  <c:v>0.99978932878572047</c:v>
                </c:pt>
                <c:pt idx="85">
                  <c:v>0.99979319039399017</c:v>
                </c:pt>
                <c:pt idx="86">
                  <c:v>0.9997969444633833</c:v>
                </c:pt>
                <c:pt idx="87">
                  <c:v>0.99980059497150131</c:v>
                </c:pt>
                <c:pt idx="88">
                  <c:v>0.99980414571350729</c:v>
                </c:pt>
                <c:pt idx="89">
                  <c:v>0.99980760031207638</c:v>
                </c:pt>
                <c:pt idx="90">
                  <c:v>0.99981096222671739</c:v>
                </c:pt>
                <c:pt idx="91">
                  <c:v>0.99981423476251396</c:v>
                </c:pt>
                <c:pt idx="92">
                  <c:v>0.99981742107832206</c:v>
                </c:pt>
                <c:pt idx="93">
                  <c:v>0.9998205241944681</c:v>
                </c:pt>
                <c:pt idx="94">
                  <c:v>0.99982354699997444</c:v>
                </c:pt>
                <c:pt idx="95">
                  <c:v>0.99982649225935183</c:v>
                </c:pt>
                <c:pt idx="96">
                  <c:v>0.99982936261898525</c:v>
                </c:pt>
                <c:pt idx="97">
                  <c:v>0.9998321606131404</c:v>
                </c:pt>
                <c:pt idx="98">
                  <c:v>0.99983488866961689</c:v>
                </c:pt>
                <c:pt idx="99">
                  <c:v>0.99983754911507317</c:v>
                </c:pt>
                <c:pt idx="100">
                  <c:v>0.99984014418004041</c:v>
                </c:pt>
                <c:pt idx="101">
                  <c:v>0.99984267600365284</c:v>
                </c:pt>
                <c:pt idx="102">
                  <c:v>0.99984514663810564</c:v>
                </c:pt>
                <c:pt idx="103">
                  <c:v>0.9998475580528623</c:v>
                </c:pt>
                <c:pt idx="104">
                  <c:v>0.99984991213862651</c:v>
                </c:pt>
                <c:pt idx="105">
                  <c:v>0.99985221071109442</c:v>
                </c:pt>
                <c:pt idx="106">
                  <c:v>0.99985445551449681</c:v>
                </c:pt>
                <c:pt idx="107">
                  <c:v>0.9998566482249519</c:v>
                </c:pt>
                <c:pt idx="108">
                  <c:v>0.99985879045363224</c:v>
                </c:pt>
                <c:pt idx="109">
                  <c:v>0.99986088374976423</c:v>
                </c:pt>
                <c:pt idx="110">
                  <c:v>0.99986292960346479</c:v>
                </c:pt>
                <c:pt idx="111">
                  <c:v>0.99986492944842931</c:v>
                </c:pt>
                <c:pt idx="112">
                  <c:v>0.99986688466447804</c:v>
                </c:pt>
                <c:pt idx="113">
                  <c:v>0.99986879657996752</c:v>
                </c:pt>
                <c:pt idx="114">
                  <c:v>0.99987066647408018</c:v>
                </c:pt>
                <c:pt idx="115">
                  <c:v>0.99987249557899249</c:v>
                </c:pt>
                <c:pt idx="116">
                  <c:v>0.99987428508193488</c:v>
                </c:pt>
                <c:pt idx="117">
                  <c:v>0.99987603612714682</c:v>
                </c:pt>
                <c:pt idx="118">
                  <c:v>0.99987774981773192</c:v>
                </c:pt>
                <c:pt idx="119">
                  <c:v>0.9998794272174214</c:v>
                </c:pt>
                <c:pt idx="120">
                  <c:v>0.99988106935225107</c:v>
                </c:pt>
                <c:pt idx="121">
                  <c:v>0.99988267721215252</c:v>
                </c:pt>
                <c:pt idx="122">
                  <c:v>0.99988425175246998</c:v>
                </c:pt>
                <c:pt idx="123">
                  <c:v>0.99988579389540044</c:v>
                </c:pt>
                <c:pt idx="124">
                  <c:v>0.99988730453136576</c:v>
                </c:pt>
                <c:pt idx="125">
                  <c:v>0.99988878452031982</c:v>
                </c:pt>
                <c:pt idx="126">
                  <c:v>0.99989023469298988</c:v>
                </c:pt>
                <c:pt idx="127">
                  <c:v>0.99989165585206474</c:v>
                </c:pt>
                <c:pt idx="128">
                  <c:v>0.9998930487733213</c:v>
                </c:pt>
                <c:pt idx="129">
                  <c:v>0.99989441420670222</c:v>
                </c:pt>
                <c:pt idx="130">
                  <c:v>0.99989575287734278</c:v>
                </c:pt>
                <c:pt idx="131">
                  <c:v>0.99989706548654955</c:v>
                </c:pt>
                <c:pt idx="132">
                  <c:v>0.99989835271273553</c:v>
                </c:pt>
                <c:pt idx="133">
                  <c:v>0.99989961521231152</c:v>
                </c:pt>
                <c:pt idx="134">
                  <c:v>0.9999008536205386</c:v>
                </c:pt>
                <c:pt idx="135">
                  <c:v>0.99990206855234098</c:v>
                </c:pt>
                <c:pt idx="136">
                  <c:v>0.99990326060308343</c:v>
                </c:pt>
                <c:pt idx="137">
                  <c:v>0.99990443034931387</c:v>
                </c:pt>
                <c:pt idx="138">
                  <c:v>0.99990557834947436</c:v>
                </c:pt>
                <c:pt idx="139">
                  <c:v>0.9999067051445778</c:v>
                </c:pt>
                <c:pt idx="140">
                  <c:v>0.9999078112588603</c:v>
                </c:pt>
                <c:pt idx="141">
                  <c:v>0.99990889720040044</c:v>
                </c:pt>
                <c:pt idx="142">
                  <c:v>0.99990996346171457</c:v>
                </c:pt>
                <c:pt idx="143">
                  <c:v>0.99991101052032594</c:v>
                </c:pt>
                <c:pt idx="144">
                  <c:v>0.99991203883931068</c:v>
                </c:pt>
                <c:pt idx="145">
                  <c:v>0.99991304886781862</c:v>
                </c:pt>
                <c:pt idx="146">
                  <c:v>0.99991404104157444</c:v>
                </c:pt>
                <c:pt idx="147">
                  <c:v>0.99991501578335629</c:v>
                </c:pt>
                <c:pt idx="148">
                  <c:v>0.99991597350345673</c:v>
                </c:pt>
                <c:pt idx="149">
                  <c:v>0.999916914600121</c:v>
                </c:pt>
                <c:pt idx="150">
                  <c:v>0.99991783945997226</c:v>
                </c:pt>
                <c:pt idx="151">
                  <c:v>0.99991874845841477</c:v>
                </c:pt>
                <c:pt idx="152">
                  <c:v>0.99991964196002403</c:v>
                </c:pt>
                <c:pt idx="153">
                  <c:v>0.99992052031891987</c:v>
                </c:pt>
                <c:pt idx="154">
                  <c:v>0.99992138387912399</c:v>
                </c:pt>
                <c:pt idx="155">
                  <c:v>0.99992223297490546</c:v>
                </c:pt>
                <c:pt idx="156">
                  <c:v>0.99992306793110974</c:v>
                </c:pt>
                <c:pt idx="157">
                  <c:v>0.99992388906347796</c:v>
                </c:pt>
                <c:pt idx="158">
                  <c:v>0.99992469667894979</c:v>
                </c:pt>
                <c:pt idx="159">
                  <c:v>0.99992549107595863</c:v>
                </c:pt>
                <c:pt idx="160">
                  <c:v>0.999926272544712</c:v>
                </c:pt>
                <c:pt idx="161">
                  <c:v>0.99992704136746358</c:v>
                </c:pt>
                <c:pt idx="162">
                  <c:v>0.99992779781877339</c:v>
                </c:pt>
                <c:pt idx="163">
                  <c:v>0.99992854216575811</c:v>
                </c:pt>
                <c:pt idx="164">
                  <c:v>0.99992927466833381</c:v>
                </c:pt>
                <c:pt idx="165">
                  <c:v>0.99992999557944628</c:v>
                </c:pt>
                <c:pt idx="166">
                  <c:v>0.99993070514529525</c:v>
                </c:pt>
                <c:pt idx="167">
                  <c:v>0.99993140360555011</c:v>
                </c:pt>
                <c:pt idx="168">
                  <c:v>0.99993209119355675</c:v>
                </c:pt>
                <c:pt idx="169">
                  <c:v>0.99993276813653587</c:v>
                </c:pt>
                <c:pt idx="170">
                  <c:v>0.99993343465577755</c:v>
                </c:pt>
                <c:pt idx="171">
                  <c:v>0.99993409096682451</c:v>
                </c:pt>
                <c:pt idx="172">
                  <c:v>0.99993473727965143</c:v>
                </c:pt>
                <c:pt idx="173">
                  <c:v>0.9999353737988369</c:v>
                </c:pt>
                <c:pt idx="174">
                  <c:v>0.99993600072372935</c:v>
                </c:pt>
                <c:pt idx="175">
                  <c:v>0.99993661824860713</c:v>
                </c:pt>
                <c:pt idx="176">
                  <c:v>0.99993722656283213</c:v>
                </c:pt>
                <c:pt idx="177">
                  <c:v>0.99993782585099988</c:v>
                </c:pt>
                <c:pt idx="178">
                  <c:v>0.99993841629308144</c:v>
                </c:pt>
                <c:pt idx="179">
                  <c:v>0.99993899806456332</c:v>
                </c:pt>
                <c:pt idx="180">
                  <c:v>0.99993957133658129</c:v>
                </c:pt>
                <c:pt idx="181">
                  <c:v>0.99994013627604794</c:v>
                </c:pt>
                <c:pt idx="182">
                  <c:v>0.99994069304577926</c:v>
                </c:pt>
                <c:pt idx="183">
                  <c:v>0.99994124180461341</c:v>
                </c:pt>
                <c:pt idx="184">
                  <c:v>0.99994178270752843</c:v>
                </c:pt>
                <c:pt idx="185">
                  <c:v>0.99994231590575344</c:v>
                </c:pt>
                <c:pt idx="186">
                  <c:v>0.99994284154687729</c:v>
                </c:pt>
                <c:pt idx="187">
                  <c:v>0.99994335977495419</c:v>
                </c:pt>
                <c:pt idx="188">
                  <c:v>0.99994387073060409</c:v>
                </c:pt>
                <c:pt idx="189">
                  <c:v>0.99994437455111163</c:v>
                </c:pt>
                <c:pt idx="190">
                  <c:v>0.99994487137052002</c:v>
                </c:pt>
                <c:pt idx="191">
                  <c:v>0.99994536131972278</c:v>
                </c:pt>
                <c:pt idx="192">
                  <c:v>0.99994584452655333</c:v>
                </c:pt>
                <c:pt idx="193">
                  <c:v>0.99994632111586901</c:v>
                </c:pt>
                <c:pt idx="194">
                  <c:v>0.99994679120963514</c:v>
                </c:pt>
                <c:pt idx="195">
                  <c:v>0.99994725492700531</c:v>
                </c:pt>
                <c:pt idx="196">
                  <c:v>0.9999477123843985</c:v>
                </c:pt>
                <c:pt idx="197">
                  <c:v>0.99994816369557404</c:v>
                </c:pt>
                <c:pt idx="198">
                  <c:v>0.99994860897170501</c:v>
                </c:pt>
                <c:pt idx="199">
                  <c:v>0.99994904832144871</c:v>
                </c:pt>
                <c:pt idx="200">
                  <c:v>0.99994948185101351</c:v>
                </c:pt>
                <c:pt idx="201">
                  <c:v>0.99994990966422714</c:v>
                </c:pt>
                <c:pt idx="202">
                  <c:v>0.9999503318625983</c:v>
                </c:pt>
                <c:pt idx="203">
                  <c:v>0.99995074854538046</c:v>
                </c:pt>
                <c:pt idx="204">
                  <c:v>0.99995115980963101</c:v>
                </c:pt>
                <c:pt idx="205">
                  <c:v>0.99995156575026933</c:v>
                </c:pt>
                <c:pt idx="206">
                  <c:v>0.99995196646013429</c:v>
                </c:pt>
                <c:pt idx="207">
                  <c:v>0.99995236203003712</c:v>
                </c:pt>
                <c:pt idx="208">
                  <c:v>0.99995275254881633</c:v>
                </c:pt>
                <c:pt idx="209">
                  <c:v>0.99995313810338782</c:v>
                </c:pt>
                <c:pt idx="210">
                  <c:v>0.9999535187787949</c:v>
                </c:pt>
                <c:pt idx="211">
                  <c:v>0.99995389465825701</c:v>
                </c:pt>
                <c:pt idx="212">
                  <c:v>0.99995426582321612</c:v>
                </c:pt>
                <c:pt idx="213">
                  <c:v>0.999954632353383</c:v>
                </c:pt>
                <c:pt idx="214">
                  <c:v>0.99995499432678003</c:v>
                </c:pt>
                <c:pt idx="215">
                  <c:v>0.99995535181978523</c:v>
                </c:pt>
                <c:pt idx="216">
                  <c:v>0.99995570490717389</c:v>
                </c:pt>
                <c:pt idx="217">
                  <c:v>0.99995605366215712</c:v>
                </c:pt>
                <c:pt idx="218">
                  <c:v>0.99995639815642368</c:v>
                </c:pt>
                <c:pt idx="219">
                  <c:v>0.99995673846017497</c:v>
                </c:pt>
                <c:pt idx="220">
                  <c:v>0.99995707464216488</c:v>
                </c:pt>
                <c:pt idx="221">
                  <c:v>0.99995740676973399</c:v>
                </c:pt>
                <c:pt idx="222">
                  <c:v>0.99995773490884376</c:v>
                </c:pt>
                <c:pt idx="223">
                  <c:v>0.99995805912411262</c:v>
                </c:pt>
                <c:pt idx="224">
                  <c:v>0.99995837947884636</c:v>
                </c:pt>
                <c:pt idx="225">
                  <c:v>0.99995869603507137</c:v>
                </c:pt>
                <c:pt idx="226">
                  <c:v>0.99995900885356548</c:v>
                </c:pt>
                <c:pt idx="227">
                  <c:v>0.99995931799388837</c:v>
                </c:pt>
                <c:pt idx="228">
                  <c:v>0.99995962351440959</c:v>
                </c:pt>
                <c:pt idx="229">
                  <c:v>0.99995992547233881</c:v>
                </c:pt>
                <c:pt idx="230">
                  <c:v>0.99996022392375217</c:v>
                </c:pt>
                <c:pt idx="231">
                  <c:v>0.9999605189236197</c:v>
                </c:pt>
                <c:pt idx="232">
                  <c:v>0.99996081052583119</c:v>
                </c:pt>
                <c:pt idx="233">
                  <c:v>0.99996109878322204</c:v>
                </c:pt>
                <c:pt idx="234">
                  <c:v>0.99996138374759802</c:v>
                </c:pt>
                <c:pt idx="235">
                  <c:v>0.99996166546975895</c:v>
                </c:pt>
                <c:pt idx="236">
                  <c:v>0.99996194399952187</c:v>
                </c:pt>
                <c:pt idx="237">
                  <c:v>0.99996221938574525</c:v>
                </c:pt>
                <c:pt idx="238">
                  <c:v>0.9999624916763491</c:v>
                </c:pt>
                <c:pt idx="239">
                  <c:v>0.9999627609183378</c:v>
                </c:pt>
                <c:pt idx="240">
                  <c:v>0.9999630271578217</c:v>
                </c:pt>
                <c:pt idx="241">
                  <c:v>0.99996329044003573</c:v>
                </c:pt>
                <c:pt idx="242">
                  <c:v>0.99996355080936061</c:v>
                </c:pt>
                <c:pt idx="243">
                  <c:v>0.99996380830934239</c:v>
                </c:pt>
                <c:pt idx="244">
                  <c:v>0.99996406298270957</c:v>
                </c:pt>
                <c:pt idx="245">
                  <c:v>0.99996431487139426</c:v>
                </c:pt>
                <c:pt idx="246">
                  <c:v>0.99996456401654721</c:v>
                </c:pt>
                <c:pt idx="247">
                  <c:v>0.9999648104585569</c:v>
                </c:pt>
                <c:pt idx="248">
                  <c:v>0.9999650542370665</c:v>
                </c:pt>
                <c:pt idx="249">
                  <c:v>0.99996529539098944</c:v>
                </c:pt>
                <c:pt idx="250">
                  <c:v>0.99996553395852628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EF-49F6-A5B3-8E7630F8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'4) GSM  Additive'!$B$2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'4) GSM  Additive'!$A$4:$A$197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'4) GSM  Additive'!$B$3:$B$196</c:f>
              <c:numCache>
                <c:formatCode>0.00000</c:formatCode>
                <c:ptCount val="194"/>
                <c:pt idx="0" formatCode="0.000000">
                  <c:v>0.99999000000000005</c:v>
                </c:pt>
                <c:pt idx="1">
                  <c:v>0.99998904763038554</c:v>
                </c:pt>
                <c:pt idx="2">
                  <c:v>0.99998800456097614</c:v>
                </c:pt>
                <c:pt idx="3">
                  <c:v>0.99998686215429911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A-43D0-AB42-08E7606B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'4) GSM  Additive'!$H$4:$H$254</c:f>
              <c:numCache>
                <c:formatCode>0.00000</c:formatCode>
                <c:ptCount val="251"/>
                <c:pt idx="0">
                  <c:v>2.1904619274517167E-5</c:v>
                </c:pt>
                <c:pt idx="1">
                  <c:v>2.3990734157162E-5</c:v>
                </c:pt>
                <c:pt idx="2">
                  <c:v>2.6275518798799542E-5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5F-4498-921B-F9402F1CFA24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'4) GSM  Additive'!$I$4:$I$204</c:f>
              <c:numCache>
                <c:formatCode>0.0000</c:formatCode>
                <c:ptCount val="201"/>
                <c:pt idx="0">
                  <c:v>1.1995440017171752E-10</c:v>
                </c:pt>
                <c:pt idx="1">
                  <c:v>1.4389055737513588E-10</c:v>
                </c:pt>
                <c:pt idx="2">
                  <c:v>1.7260298966051477E-10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5F-4498-921B-F9402F1CFA24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'4) GSM  Additive'!$J$4:$J$204</c:f>
              <c:numCache>
                <c:formatCode>0.0000</c:formatCode>
                <c:ptCount val="201"/>
                <c:pt idx="0">
                  <c:v>2.1904499320116994E-5</c:v>
                </c:pt>
                <c:pt idx="1">
                  <c:v>2.3990590266604626E-5</c:v>
                </c:pt>
                <c:pt idx="2">
                  <c:v>2.6275346195809882E-5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5F-4498-921B-F9402F1CFA24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'4) GSM  Additive'!$K$4:$K$204</c:f>
              <c:numCache>
                <c:formatCode>0.0000</c:formatCode>
                <c:ptCount val="201"/>
                <c:pt idx="0">
                  <c:v>0.99997809538072546</c:v>
                </c:pt>
                <c:pt idx="1">
                  <c:v>0.99997600926584285</c:v>
                </c:pt>
                <c:pt idx="2">
                  <c:v>0.99997372448120125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5F-4498-921B-F9402F1CF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'4) GSM  Additive'!$G$4:$G$254</c:f>
              <c:numCache>
                <c:formatCode>0.0000</c:formatCode>
                <c:ptCount val="251"/>
                <c:pt idx="0">
                  <c:v>0.84000160000000001</c:v>
                </c:pt>
                <c:pt idx="1">
                  <c:v>0.84000175237913832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39-45E6-B7F6-449AB1A5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'5) GSM Genic'!$B$2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'5) GSM Genic'!$A$4:$A$197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'5) GSM Genic'!$B$3:$B$196</c:f>
              <c:numCache>
                <c:formatCode>0.00000</c:formatCode>
                <c:ptCount val="194"/>
                <c:pt idx="0" formatCode="0.000000">
                  <c:v>9.9999999999999995E-7</c:v>
                </c:pt>
                <c:pt idx="1">
                  <c:v>1.2499996875000782E-6</c:v>
                </c:pt>
                <c:pt idx="2">
                  <c:v>1.5624991601566164E-6</c:v>
                </c:pt>
                <c:pt idx="3">
                  <c:v>1.95312324829232E-6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8-4A76-B271-5B9AA031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'5) GSM Genic'!$H$4:$H$254</c:f>
              <c:numCache>
                <c:formatCode>0.00000</c:formatCode>
                <c:ptCount val="251"/>
                <c:pt idx="0">
                  <c:v>0.99999999999843747</c:v>
                </c:pt>
                <c:pt idx="1">
                  <c:v>0.99999999999755851</c:v>
                </c:pt>
                <c:pt idx="2">
                  <c:v>0.9999999999961855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EF-4BAE-A8ED-BD4D42370433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'5) GSM Genic'!$I$4:$I$204</c:f>
              <c:numCache>
                <c:formatCode>0.0000</c:formatCode>
                <c:ptCount val="201"/>
                <c:pt idx="0">
                  <c:v>0.99999750000218746</c:v>
                </c:pt>
                <c:pt idx="1">
                  <c:v>0.99999687500412104</c:v>
                </c:pt>
                <c:pt idx="2">
                  <c:v>0.99999609375731824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EF-4BAE-A8ED-BD4D42370433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'5) GSM Genic'!$J$4:$J$204</c:f>
              <c:numCache>
                <c:formatCode>0.0000</c:formatCode>
                <c:ptCount val="201"/>
                <c:pt idx="0">
                  <c:v>2.499996250001719E-6</c:v>
                </c:pt>
                <c:pt idx="1">
                  <c:v>3.1249934375059819E-6</c:v>
                </c:pt>
                <c:pt idx="2">
                  <c:v>3.906238867203794E-6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EF-4BAE-A8ED-BD4D42370433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'5) GSM Genic'!$K$4:$K$204</c:f>
              <c:numCache>
                <c:formatCode>0.0000</c:formatCode>
                <c:ptCount val="201"/>
                <c:pt idx="0">
                  <c:v>1.5624992187502932E-12</c:v>
                </c:pt>
                <c:pt idx="1">
                  <c:v>2.4414036254901317E-12</c:v>
                </c:pt>
                <c:pt idx="2">
                  <c:v>3.8146904230199437E-12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EF-4BAE-A8ED-BD4D4237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'5) GSM Genic'!$G$4:$G$254</c:f>
              <c:numCache>
                <c:formatCode>0.0000</c:formatCode>
                <c:ptCount val="251"/>
                <c:pt idx="0">
                  <c:v>0.64000032000003992</c:v>
                </c:pt>
                <c:pt idx="1">
                  <c:v>0.6400003999999625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32-455A-B4D6-509DBC38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54489920586437E-2"/>
          <c:y val="7.7267950963222434E-2"/>
          <c:w val="0.87654851634688002"/>
          <c:h val="0.859221791671837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'sel  mut equil'!$C$5</c:f>
              <c:strCache>
                <c:ptCount val="1"/>
                <c:pt idx="0">
                  <c:v>0.0010000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equil'!$D$5:$L$5</c:f>
              <c:numCache>
                <c:formatCode>0.00000</c:formatCode>
                <c:ptCount val="9"/>
                <c:pt idx="3">
                  <c:v>1</c:v>
                </c:pt>
                <c:pt idx="4">
                  <c:v>0.31622776601683794</c:v>
                </c:pt>
                <c:pt idx="5">
                  <c:v>0.1</c:v>
                </c:pt>
                <c:pt idx="6">
                  <c:v>4.4721359549995794E-2</c:v>
                </c:pt>
                <c:pt idx="7">
                  <c:v>3.3333333333333333E-2</c:v>
                </c:pt>
                <c:pt idx="8">
                  <c:v>3.1622776601683791E-2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B1-4389-B291-33E33ED5BC02}"/>
            </c:ext>
          </c:extLst>
        </c:ser>
        <c:ser>
          <c:idx val="1"/>
          <c:order val="1"/>
          <c:tx>
            <c:strRef>
              <c:f>'sel  mut equil'!$C$6</c:f>
              <c:strCache>
                <c:ptCount val="1"/>
                <c:pt idx="0">
                  <c:v>0.0001000</c:v>
                </c:pt>
              </c:strCache>
            </c:strRef>
          </c:tx>
          <c:spPr>
            <a:ln w="127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25400">
                <a:solidFill>
                  <a:srgbClr val="FFC0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equil'!$D$6:$L$6</c:f>
              <c:numCache>
                <c:formatCode>0.00000</c:formatCode>
                <c:ptCount val="9"/>
                <c:pt idx="2">
                  <c:v>1</c:v>
                </c:pt>
                <c:pt idx="3">
                  <c:v>0.31622776601683794</c:v>
                </c:pt>
                <c:pt idx="4">
                  <c:v>0.1</c:v>
                </c:pt>
                <c:pt idx="5">
                  <c:v>3.1622776601683791E-2</c:v>
                </c:pt>
                <c:pt idx="6">
                  <c:v>1.4142135623730951E-2</c:v>
                </c:pt>
                <c:pt idx="7">
                  <c:v>1.0540925533894598E-2</c:v>
                </c:pt>
                <c:pt idx="8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B1-4389-B291-33E33ED5BC02}"/>
            </c:ext>
          </c:extLst>
        </c:ser>
        <c:ser>
          <c:idx val="2"/>
          <c:order val="2"/>
          <c:tx>
            <c:strRef>
              <c:f>'sel  mut equil'!$C$7</c:f>
              <c:strCache>
                <c:ptCount val="1"/>
                <c:pt idx="0">
                  <c:v>0.0000100</c:v>
                </c:pt>
              </c:strCache>
            </c:strRef>
          </c:tx>
          <c:spPr>
            <a:ln w="127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equil'!$D$7:$L$7</c:f>
              <c:numCache>
                <c:formatCode>0.00000</c:formatCode>
                <c:ptCount val="9"/>
                <c:pt idx="1">
                  <c:v>1</c:v>
                </c:pt>
                <c:pt idx="2">
                  <c:v>0.31622776601683794</c:v>
                </c:pt>
                <c:pt idx="3">
                  <c:v>0.1</c:v>
                </c:pt>
                <c:pt idx="4">
                  <c:v>3.1622776601683791E-2</c:v>
                </c:pt>
                <c:pt idx="5">
                  <c:v>0.01</c:v>
                </c:pt>
                <c:pt idx="6">
                  <c:v>4.4721359549995798E-3</c:v>
                </c:pt>
                <c:pt idx="7">
                  <c:v>3.3333333333333335E-3</c:v>
                </c:pt>
                <c:pt idx="8">
                  <c:v>3.1622776601683794E-3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B1-4389-B291-33E33ED5BC02}"/>
            </c:ext>
          </c:extLst>
        </c:ser>
        <c:ser>
          <c:idx val="3"/>
          <c:order val="3"/>
          <c:tx>
            <c:strRef>
              <c:f>'sel  mut equil'!$C$8</c:f>
              <c:strCache>
                <c:ptCount val="1"/>
                <c:pt idx="0">
                  <c:v>0.0000010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equil'!$D$8:$L$8</c:f>
              <c:numCache>
                <c:formatCode>0.00000</c:formatCode>
                <c:ptCount val="9"/>
                <c:pt idx="0">
                  <c:v>1</c:v>
                </c:pt>
                <c:pt idx="1">
                  <c:v>0.31622776601683794</c:v>
                </c:pt>
                <c:pt idx="2">
                  <c:v>0.1</c:v>
                </c:pt>
                <c:pt idx="3">
                  <c:v>3.1622776601683798E-2</c:v>
                </c:pt>
                <c:pt idx="4">
                  <c:v>0.01</c:v>
                </c:pt>
                <c:pt idx="5">
                  <c:v>3.1622776601683794E-3</c:v>
                </c:pt>
                <c:pt idx="6">
                  <c:v>1.4142135623730952E-3</c:v>
                </c:pt>
                <c:pt idx="7">
                  <c:v>1.0540925533894599E-3</c:v>
                </c:pt>
                <c:pt idx="8">
                  <c:v>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B1-4389-B291-33E33ED5BC02}"/>
            </c:ext>
          </c:extLst>
        </c:ser>
        <c:ser>
          <c:idx val="4"/>
          <c:order val="4"/>
          <c:tx>
            <c:strRef>
              <c:f>'sel  mut equil'!$C$9</c:f>
              <c:strCache>
                <c:ptCount val="1"/>
                <c:pt idx="0">
                  <c:v>0.0000001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25400">
                <a:solidFill>
                  <a:srgbClr val="00B0F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equil'!$D$9:$L$9</c:f>
              <c:numCache>
                <c:formatCode>0.00000</c:formatCode>
                <c:ptCount val="9"/>
                <c:pt idx="0">
                  <c:v>0.31622776601683794</c:v>
                </c:pt>
                <c:pt idx="1">
                  <c:v>0.1</c:v>
                </c:pt>
                <c:pt idx="2">
                  <c:v>3.1622776601683798E-2</c:v>
                </c:pt>
                <c:pt idx="3">
                  <c:v>0.01</c:v>
                </c:pt>
                <c:pt idx="4">
                  <c:v>3.1622776601683798E-3</c:v>
                </c:pt>
                <c:pt idx="5">
                  <c:v>1E-3</c:v>
                </c:pt>
                <c:pt idx="6">
                  <c:v>4.4721359549995801E-4</c:v>
                </c:pt>
                <c:pt idx="7">
                  <c:v>3.3333333333333338E-4</c:v>
                </c:pt>
                <c:pt idx="8">
                  <c:v>3.1622776601683799E-4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B1-4389-B291-33E33ED5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033768"/>
        <c:axId val="898966248"/>
      </c:scatterChart>
      <c:valAx>
        <c:axId val="10480337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966248"/>
        <c:crossesAt val="1.0000000000000004E-6"/>
        <c:crossBetween val="midCat"/>
      </c:valAx>
      <c:valAx>
        <c:axId val="8989662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33768"/>
        <c:crossesAt val="1.0000000000000004E-6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'GSM '!$H$4:$H$254</c:f>
              <c:numCache>
                <c:formatCode>0.00000</c:formatCode>
                <c:ptCount val="251"/>
                <c:pt idx="0">
                  <c:v>0.14295208653594213</c:v>
                </c:pt>
                <c:pt idx="1">
                  <c:v>0.10506814438227595</c:v>
                </c:pt>
                <c:pt idx="2">
                  <c:v>7.6183880412469193E-2</c:v>
                </c:pt>
                <c:pt idx="3">
                  <c:v>5.4690989477171735E-2</c:v>
                </c:pt>
                <c:pt idx="4">
                  <c:v>3.8976649833133654E-2</c:v>
                </c:pt>
                <c:pt idx="5">
                  <c:v>2.7632225536196559E-2</c:v>
                </c:pt>
                <c:pt idx="6">
                  <c:v>1.9516522361565938E-2</c:v>
                </c:pt>
                <c:pt idx="7">
                  <c:v>1.5480217366703039E-2</c:v>
                </c:pt>
                <c:pt idx="8">
                  <c:v>1.3789032915375452E-2</c:v>
                </c:pt>
                <c:pt idx="9">
                  <c:v>1.3789032915375452E-2</c:v>
                </c:pt>
                <c:pt idx="10">
                  <c:v>1.5479354593154047E-2</c:v>
                </c:pt>
                <c:pt idx="11">
                  <c:v>1.9508475411639414E-2</c:v>
                </c:pt>
                <c:pt idx="12">
                  <c:v>2.7595266420448669E-2</c:v>
                </c:pt>
                <c:pt idx="13">
                  <c:v>3.8887340681623327E-2</c:v>
                </c:pt>
                <c:pt idx="14">
                  <c:v>5.449715322806914E-2</c:v>
                </c:pt>
                <c:pt idx="15">
                  <c:v>7.5792678034429295E-2</c:v>
                </c:pt>
                <c:pt idx="16">
                  <c:v>0.1043264796992581</c:v>
                </c:pt>
                <c:pt idx="17">
                  <c:v>0.14164814052152086</c:v>
                </c:pt>
                <c:pt idx="18">
                  <c:v>0.1889514906784375</c:v>
                </c:pt>
                <c:pt idx="19">
                  <c:v>0.24657034186703258</c:v>
                </c:pt>
                <c:pt idx="20">
                  <c:v>0.31346409956806137</c:v>
                </c:pt>
                <c:pt idx="21">
                  <c:v>0.38697870825874847</c:v>
                </c:pt>
                <c:pt idx="22">
                  <c:v>0.46316878999801919</c:v>
                </c:pt>
                <c:pt idx="23">
                  <c:v>0.5376873481409975</c:v>
                </c:pt>
                <c:pt idx="24">
                  <c:v>0.60684173953135478</c:v>
                </c:pt>
                <c:pt idx="25">
                  <c:v>0.6682841096653368</c:v>
                </c:pt>
                <c:pt idx="26">
                  <c:v>0.72110459978890629</c:v>
                </c:pt>
                <c:pt idx="27">
                  <c:v>0.7654928482345319</c:v>
                </c:pt>
                <c:pt idx="28">
                  <c:v>0.80227486388329683</c:v>
                </c:pt>
                <c:pt idx="29">
                  <c:v>0.83253174517676887</c:v>
                </c:pt>
                <c:pt idx="30">
                  <c:v>0.85736036341726307</c:v>
                </c:pt>
                <c:pt idx="31">
                  <c:v>0.87775359164588529</c:v>
                </c:pt>
                <c:pt idx="32">
                  <c:v>0.89455697083559138</c:v>
                </c:pt>
                <c:pt idx="33">
                  <c:v>0.90846613999499159</c:v>
                </c:pt>
                <c:pt idx="34">
                  <c:v>0.92004237395379107</c:v>
                </c:pt>
                <c:pt idx="35">
                  <c:v>0.92973388538671276</c:v>
                </c:pt>
                <c:pt idx="36">
                  <c:v>0.93789698011790346</c:v>
                </c:pt>
                <c:pt idx="37">
                  <c:v>0.94481467704109123</c:v>
                </c:pt>
                <c:pt idx="38">
                  <c:v>0.95071215091717498</c:v>
                </c:pt>
                <c:pt idx="39">
                  <c:v>0.95576913304789279</c:v>
                </c:pt>
                <c:pt idx="40">
                  <c:v>0.96012969161160155</c:v>
                </c:pt>
                <c:pt idx="41">
                  <c:v>0.96390987138860384</c:v>
                </c:pt>
                <c:pt idx="42">
                  <c:v>0.96720363483633087</c:v>
                </c:pt>
                <c:pt idx="43">
                  <c:v>0.97008747699719255</c:v>
                </c:pt>
                <c:pt idx="44">
                  <c:v>0.97187404879477701</c:v>
                </c:pt>
                <c:pt idx="45">
                  <c:v>0.97274256453981001</c:v>
                </c:pt>
                <c:pt idx="46">
                  <c:v>0.97274256453981001</c:v>
                </c:pt>
                <c:pt idx="47">
                  <c:v>0.97179841995191629</c:v>
                </c:pt>
                <c:pt idx="48">
                  <c:v>0.96967331074500895</c:v>
                </c:pt>
                <c:pt idx="49">
                  <c:v>0.96586700503575562</c:v>
                </c:pt>
                <c:pt idx="50">
                  <c:v>0.96137833113983018</c:v>
                </c:pt>
                <c:pt idx="51">
                  <c:v>0.95605464521528161</c:v>
                </c:pt>
                <c:pt idx="52">
                  <c:v>0.94970086810502141</c:v>
                </c:pt>
                <c:pt idx="53">
                  <c:v>0.9420694337974207</c:v>
                </c:pt>
                <c:pt idx="54">
                  <c:v>0.93284561742279748</c:v>
                </c:pt>
                <c:pt idx="55">
                  <c:v>0.92162950204200467</c:v>
                </c:pt>
                <c:pt idx="56">
                  <c:v>0.90791481688311815</c:v>
                </c:pt>
                <c:pt idx="57">
                  <c:v>0.89106613503496024</c:v>
                </c:pt>
                <c:pt idx="58">
                  <c:v>0.87029845985415766</c:v>
                </c:pt>
                <c:pt idx="59">
                  <c:v>0.84466784364178471</c:v>
                </c:pt>
                <c:pt idx="60">
                  <c:v>0.81308911558876429</c:v>
                </c:pt>
                <c:pt idx="61">
                  <c:v>0.77440677707304795</c:v>
                </c:pt>
                <c:pt idx="62">
                  <c:v>0.72755402390819957</c:v>
                </c:pt>
                <c:pt idx="63">
                  <c:v>0.67183191637138451</c:v>
                </c:pt>
                <c:pt idx="64">
                  <c:v>0.60730599696095888</c:v>
                </c:pt>
                <c:pt idx="65">
                  <c:v>0.53523209046777565</c:v>
                </c:pt>
                <c:pt idx="66">
                  <c:v>0.45830385205681606</c:v>
                </c:pt>
                <c:pt idx="67">
                  <c:v>0.3804595045879926</c:v>
                </c:pt>
                <c:pt idx="68">
                  <c:v>0.30613620709243416</c:v>
                </c:pt>
                <c:pt idx="69">
                  <c:v>0.23921492558863677</c:v>
                </c:pt>
                <c:pt idx="70">
                  <c:v>0.1821679208848648</c:v>
                </c:pt>
                <c:pt idx="71">
                  <c:v>0.13579700018537327</c:v>
                </c:pt>
                <c:pt idx="72">
                  <c:v>9.9540600288485714E-2</c:v>
                </c:pt>
                <c:pt idx="73">
                  <c:v>7.2036673211300584E-2</c:v>
                </c:pt>
                <c:pt idx="74">
                  <c:v>5.1640622811015877E-2</c:v>
                </c:pt>
                <c:pt idx="75">
                  <c:v>3.6765098039488138E-2</c:v>
                </c:pt>
                <c:pt idx="76">
                  <c:v>2.6045281861751715E-2</c:v>
                </c:pt>
                <c:pt idx="77">
                  <c:v>1.8386101203804302E-2</c:v>
                </c:pt>
                <c:pt idx="78">
                  <c:v>1.294684896731451E-2</c:v>
                </c:pt>
                <c:pt idx="79">
                  <c:v>9.1006363401870041E-3</c:v>
                </c:pt>
                <c:pt idx="80">
                  <c:v>6.3890981442168478E-3</c:v>
                </c:pt>
                <c:pt idx="81">
                  <c:v>4.4815464697964122E-3</c:v>
                </c:pt>
                <c:pt idx="82">
                  <c:v>3.1415926931600137E-3</c:v>
                </c:pt>
                <c:pt idx="83">
                  <c:v>2.2013293548127605E-3</c:v>
                </c:pt>
                <c:pt idx="84">
                  <c:v>1.5420171807130349E-3</c:v>
                </c:pt>
                <c:pt idx="85">
                  <c:v>1.0799450059311841E-3</c:v>
                </c:pt>
                <c:pt idx="86">
                  <c:v>7.5622284586340978E-4</c:v>
                </c:pt>
                <c:pt idx="87">
                  <c:v>5.294841119313625E-4</c:v>
                </c:pt>
                <c:pt idx="88">
                  <c:v>3.7070167847453331E-4</c:v>
                </c:pt>
                <c:pt idx="89">
                  <c:v>2.5952195433684655E-4</c:v>
                </c:pt>
                <c:pt idx="90">
                  <c:v>1.8168045246382548E-4</c:v>
                </c:pt>
                <c:pt idx="91">
                  <c:v>1.2718370895877518E-4</c:v>
                </c:pt>
                <c:pt idx="92">
                  <c:v>8.9032218762416071E-5</c:v>
                </c:pt>
                <c:pt idx="93">
                  <c:v>6.232432825604803E-5</c:v>
                </c:pt>
                <c:pt idx="94">
                  <c:v>4.3627899624208984E-5</c:v>
                </c:pt>
                <c:pt idx="95">
                  <c:v>3.0539955972931722E-5</c:v>
                </c:pt>
                <c:pt idx="96">
                  <c:v>2.1378178040800674E-5</c:v>
                </c:pt>
                <c:pt idx="97">
                  <c:v>1.4964826971226745E-5</c:v>
                </c:pt>
                <c:pt idx="98">
                  <c:v>1.0475429028247596E-5</c:v>
                </c:pt>
                <c:pt idx="99">
                  <c:v>7.3328248925760811E-6</c:v>
                </c:pt>
                <c:pt idx="100">
                  <c:v>5.1329894655138907E-6</c:v>
                </c:pt>
                <c:pt idx="101">
                  <c:v>3.5930985258678937E-6</c:v>
                </c:pt>
                <c:pt idx="102">
                  <c:v>2.5151718591070986E-6</c:v>
                </c:pt>
                <c:pt idx="103">
                  <c:v>1.7606217179599802E-6</c:v>
                </c:pt>
                <c:pt idx="104">
                  <c:v>1.2324358966412508E-6</c:v>
                </c:pt>
                <c:pt idx="105">
                  <c:v>8.627054677382692E-7</c:v>
                </c:pt>
                <c:pt idx="106">
                  <c:v>6.0389399401067142E-7</c:v>
                </c:pt>
                <c:pt idx="107">
                  <c:v>4.2272587737031868E-7</c:v>
                </c:pt>
                <c:pt idx="108">
                  <c:v>2.9590815407195506E-7</c:v>
                </c:pt>
                <c:pt idx="109">
                  <c:v>2.0713572739095544E-7</c:v>
                </c:pt>
                <c:pt idx="110">
                  <c:v>1.4499501873145953E-7</c:v>
                </c:pt>
                <c:pt idx="111">
                  <c:v>1.0149651772406297E-7</c:v>
                </c:pt>
                <c:pt idx="112">
                  <c:v>7.1047564790645284E-8</c:v>
                </c:pt>
                <c:pt idx="113">
                  <c:v>4.9733296417819483E-8</c:v>
                </c:pt>
                <c:pt idx="114">
                  <c:v>3.481330815523422E-8</c:v>
                </c:pt>
                <c:pt idx="115">
                  <c:v>2.4369315972132338E-8</c:v>
                </c:pt>
                <c:pt idx="116">
                  <c:v>1.7058521411510616E-8</c:v>
                </c:pt>
                <c:pt idx="117">
                  <c:v>1.1940965069947952E-8</c:v>
                </c:pt>
                <c:pt idx="118">
                  <c:v>8.3586755120404457E-9</c:v>
                </c:pt>
                <c:pt idx="119">
                  <c:v>5.8510729509141941E-9</c:v>
                </c:pt>
                <c:pt idx="120">
                  <c:v>4.0957510674372766E-9</c:v>
                </c:pt>
                <c:pt idx="121">
                  <c:v>2.8670257258823296E-9</c:v>
                </c:pt>
                <c:pt idx="122">
                  <c:v>2.0069179641402515E-9</c:v>
                </c:pt>
                <c:pt idx="123">
                  <c:v>1.4048426861319335E-9</c:v>
                </c:pt>
                <c:pt idx="124">
                  <c:v>9.833898137825851E-10</c:v>
                </c:pt>
                <c:pt idx="125">
                  <c:v>6.883729141075011E-10</c:v>
                </c:pt>
                <c:pt idx="126">
                  <c:v>4.8186099549120726E-10</c:v>
                </c:pt>
                <c:pt idx="127">
                  <c:v>3.3730263024265358E-10</c:v>
                </c:pt>
                <c:pt idx="128">
                  <c:v>2.3611179676690965E-10</c:v>
                </c:pt>
                <c:pt idx="129">
                  <c:v>1.6527823553530305E-10</c:v>
                </c:pt>
                <c:pt idx="130">
                  <c:v>1.1569478708060677E-10</c:v>
                </c:pt>
                <c:pt idx="131">
                  <c:v>8.0986328752666964E-11</c:v>
                </c:pt>
                <c:pt idx="132">
                  <c:v>5.6690430127211217E-11</c:v>
                </c:pt>
                <c:pt idx="133">
                  <c:v>3.9683367702598053E-11</c:v>
                </c:pt>
                <c:pt idx="134">
                  <c:v>2.7778446209743281E-11</c:v>
                </c:pt>
                <c:pt idx="135">
                  <c:v>1.9444890142400314E-11</c:v>
                </c:pt>
                <c:pt idx="136">
                  <c:v>1.3611334281858102E-11</c:v>
                </c:pt>
                <c:pt idx="137">
                  <c:v>9.5279339973103977E-12</c:v>
                </c:pt>
                <c:pt idx="138">
                  <c:v>6.6695537981220445E-12</c:v>
                </c:pt>
                <c:pt idx="139">
                  <c:v>4.6687098631482589E-12</c:v>
                </c:pt>
                <c:pt idx="140">
                  <c:v>3.268052495283941E-12</c:v>
                </c:pt>
                <c:pt idx="141">
                  <c:v>2.2877255645412889E-12</c:v>
                </c:pt>
                <c:pt idx="142">
                  <c:v>1.6013856907186848E-12</c:v>
                </c:pt>
                <c:pt idx="143">
                  <c:v>1.1208811656612438E-12</c:v>
                </c:pt>
                <c:pt idx="144">
                  <c:v>7.8470563380490676E-13</c:v>
                </c:pt>
                <c:pt idx="145">
                  <c:v>5.4933835258445203E-13</c:v>
                </c:pt>
                <c:pt idx="146">
                  <c:v>3.8458125573011722E-13</c:v>
                </c:pt>
                <c:pt idx="147">
                  <c:v>2.6911806116911987E-13</c:v>
                </c:pt>
                <c:pt idx="148">
                  <c:v>1.8829382497641769E-13</c:v>
                </c:pt>
                <c:pt idx="149">
                  <c:v>1.3189449532546423E-13</c:v>
                </c:pt>
                <c:pt idx="150">
                  <c:v>9.2370555648810891E-14</c:v>
                </c:pt>
                <c:pt idx="151">
                  <c:v>6.4614980033183076E-14</c:v>
                </c:pt>
                <c:pt idx="152">
                  <c:v>4.5297099404705869E-14</c:v>
                </c:pt>
                <c:pt idx="153">
                  <c:v>3.1752378504279225E-14</c:v>
                </c:pt>
                <c:pt idx="154">
                  <c:v>2.2204460492503008E-14</c:v>
                </c:pt>
                <c:pt idx="155">
                  <c:v>1.5543122344752132E-14</c:v>
                </c:pt>
                <c:pt idx="156">
                  <c:v>1.0880185641326504E-14</c:v>
                </c:pt>
                <c:pt idx="157">
                  <c:v>7.5495165674510503E-15</c:v>
                </c:pt>
                <c:pt idx="158">
                  <c:v>5.3290705182007443E-15</c:v>
                </c:pt>
                <c:pt idx="159">
                  <c:v>3.7747582837255291E-15</c:v>
                </c:pt>
                <c:pt idx="160">
                  <c:v>2.6645352591003741E-15</c:v>
                </c:pt>
                <c:pt idx="161">
                  <c:v>1.7763568394002497E-15</c:v>
                </c:pt>
                <c:pt idx="162">
                  <c:v>1.3322676295501875E-15</c:v>
                </c:pt>
                <c:pt idx="163">
                  <c:v>8.8817841970012504E-16</c:v>
                </c:pt>
                <c:pt idx="164">
                  <c:v>6.6613381477509383E-16</c:v>
                </c:pt>
                <c:pt idx="165">
                  <c:v>4.4408920985006257E-16</c:v>
                </c:pt>
                <c:pt idx="166">
                  <c:v>2.2204460492503131E-16</c:v>
                </c:pt>
                <c:pt idx="167">
                  <c:v>2.2204460492503131E-16</c:v>
                </c:pt>
                <c:pt idx="168">
                  <c:v>2.2204460492503131E-16</c:v>
                </c:pt>
                <c:pt idx="169">
                  <c:v>2.2204460492503131E-16</c:v>
                </c:pt>
                <c:pt idx="170">
                  <c:v>2.2204460492503131E-16</c:v>
                </c:pt>
                <c:pt idx="171">
                  <c:v>2.2204460492503131E-16</c:v>
                </c:pt>
                <c:pt idx="172">
                  <c:v>2.2204460492503131E-16</c:v>
                </c:pt>
                <c:pt idx="173">
                  <c:v>2.2204460492503131E-16</c:v>
                </c:pt>
                <c:pt idx="174">
                  <c:v>2.2204460492503131E-16</c:v>
                </c:pt>
                <c:pt idx="175">
                  <c:v>2.2204460492503131E-16</c:v>
                </c:pt>
                <c:pt idx="176">
                  <c:v>2.2204460492503131E-16</c:v>
                </c:pt>
                <c:pt idx="177">
                  <c:v>2.2204460492503131E-16</c:v>
                </c:pt>
                <c:pt idx="178">
                  <c:v>2.2204460492503131E-16</c:v>
                </c:pt>
                <c:pt idx="179">
                  <c:v>2.2204460492503131E-16</c:v>
                </c:pt>
                <c:pt idx="180">
                  <c:v>2.2204460492503131E-16</c:v>
                </c:pt>
                <c:pt idx="181">
                  <c:v>2.2204460492503131E-16</c:v>
                </c:pt>
                <c:pt idx="182">
                  <c:v>2.2204460492503131E-16</c:v>
                </c:pt>
                <c:pt idx="183">
                  <c:v>2.2204460492503131E-16</c:v>
                </c:pt>
                <c:pt idx="184">
                  <c:v>2.2204460492503131E-16</c:v>
                </c:pt>
                <c:pt idx="185">
                  <c:v>2.2204460492503131E-16</c:v>
                </c:pt>
                <c:pt idx="186">
                  <c:v>2.2204460492503131E-16</c:v>
                </c:pt>
                <c:pt idx="187">
                  <c:v>2.2204460492503131E-16</c:v>
                </c:pt>
                <c:pt idx="188">
                  <c:v>2.2204460492503131E-16</c:v>
                </c:pt>
                <c:pt idx="189">
                  <c:v>2.2204460492503131E-16</c:v>
                </c:pt>
                <c:pt idx="190">
                  <c:v>2.2204460492503131E-16</c:v>
                </c:pt>
                <c:pt idx="191">
                  <c:v>2.2204460492503131E-16</c:v>
                </c:pt>
                <c:pt idx="192">
                  <c:v>2.2204460492503131E-16</c:v>
                </c:pt>
                <c:pt idx="193">
                  <c:v>2.2204460492503131E-16</c:v>
                </c:pt>
                <c:pt idx="194">
                  <c:v>2.2204460492503131E-16</c:v>
                </c:pt>
                <c:pt idx="195">
                  <c:v>2.2204460492503131E-16</c:v>
                </c:pt>
                <c:pt idx="196">
                  <c:v>2.2204460492503131E-16</c:v>
                </c:pt>
                <c:pt idx="197">
                  <c:v>2.2204460492503131E-16</c:v>
                </c:pt>
                <c:pt idx="198">
                  <c:v>2.2204460492503131E-16</c:v>
                </c:pt>
                <c:pt idx="199">
                  <c:v>2.2204460492503131E-16</c:v>
                </c:pt>
                <c:pt idx="200">
                  <c:v>2.2204460492503131E-16</c:v>
                </c:pt>
                <c:pt idx="201">
                  <c:v>2.2204460492503131E-16</c:v>
                </c:pt>
                <c:pt idx="202">
                  <c:v>2.2204460492503131E-16</c:v>
                </c:pt>
                <c:pt idx="203">
                  <c:v>2.2204460492503131E-16</c:v>
                </c:pt>
                <c:pt idx="204">
                  <c:v>2.2204460492503131E-16</c:v>
                </c:pt>
                <c:pt idx="205">
                  <c:v>2.2204460492503131E-16</c:v>
                </c:pt>
                <c:pt idx="206">
                  <c:v>2.2204460492503131E-16</c:v>
                </c:pt>
                <c:pt idx="207">
                  <c:v>2.2204460492503131E-16</c:v>
                </c:pt>
                <c:pt idx="208">
                  <c:v>2.2204460492503131E-16</c:v>
                </c:pt>
                <c:pt idx="209">
                  <c:v>2.2204460492503131E-16</c:v>
                </c:pt>
                <c:pt idx="210">
                  <c:v>2.2204460492503131E-16</c:v>
                </c:pt>
                <c:pt idx="211">
                  <c:v>2.2204460492503131E-16</c:v>
                </c:pt>
                <c:pt idx="212">
                  <c:v>2.2204460492503131E-16</c:v>
                </c:pt>
                <c:pt idx="213">
                  <c:v>2.2204460492503131E-16</c:v>
                </c:pt>
                <c:pt idx="214">
                  <c:v>2.2204460492503131E-16</c:v>
                </c:pt>
                <c:pt idx="215">
                  <c:v>2.2204460492503131E-16</c:v>
                </c:pt>
                <c:pt idx="216">
                  <c:v>2.2204460492503131E-16</c:v>
                </c:pt>
                <c:pt idx="217">
                  <c:v>2.2204460492503131E-16</c:v>
                </c:pt>
                <c:pt idx="218">
                  <c:v>2.2204460492503131E-16</c:v>
                </c:pt>
                <c:pt idx="219">
                  <c:v>2.2204460492503131E-16</c:v>
                </c:pt>
                <c:pt idx="220">
                  <c:v>2.2204460492503131E-16</c:v>
                </c:pt>
                <c:pt idx="221">
                  <c:v>2.2204460492503131E-16</c:v>
                </c:pt>
                <c:pt idx="222">
                  <c:v>2.2204460492503131E-16</c:v>
                </c:pt>
                <c:pt idx="223">
                  <c:v>2.2204460492503131E-16</c:v>
                </c:pt>
                <c:pt idx="224">
                  <c:v>2.2204460492503131E-16</c:v>
                </c:pt>
                <c:pt idx="225">
                  <c:v>2.2204460492503131E-16</c:v>
                </c:pt>
                <c:pt idx="226">
                  <c:v>2.2204460492503131E-16</c:v>
                </c:pt>
                <c:pt idx="227">
                  <c:v>2.2204460492503131E-16</c:v>
                </c:pt>
                <c:pt idx="228">
                  <c:v>2.2204460492503131E-16</c:v>
                </c:pt>
                <c:pt idx="229">
                  <c:v>2.2204460492503131E-16</c:v>
                </c:pt>
                <c:pt idx="230">
                  <c:v>2.2204460492503131E-16</c:v>
                </c:pt>
                <c:pt idx="231">
                  <c:v>2.2204460492503131E-16</c:v>
                </c:pt>
                <c:pt idx="232">
                  <c:v>2.2204460492503131E-16</c:v>
                </c:pt>
                <c:pt idx="233">
                  <c:v>2.2204460492503131E-16</c:v>
                </c:pt>
                <c:pt idx="234">
                  <c:v>2.2204460492503131E-16</c:v>
                </c:pt>
                <c:pt idx="235">
                  <c:v>2.2204460492503131E-16</c:v>
                </c:pt>
                <c:pt idx="236">
                  <c:v>2.2204460492503131E-16</c:v>
                </c:pt>
                <c:pt idx="237">
                  <c:v>2.2204460492503131E-16</c:v>
                </c:pt>
                <c:pt idx="238">
                  <c:v>2.2204460492503131E-16</c:v>
                </c:pt>
                <c:pt idx="239">
                  <c:v>2.2204460492503131E-16</c:v>
                </c:pt>
                <c:pt idx="240">
                  <c:v>2.2204460492503131E-16</c:v>
                </c:pt>
                <c:pt idx="241">
                  <c:v>2.2204460492503131E-16</c:v>
                </c:pt>
                <c:pt idx="242">
                  <c:v>2.2204460492503131E-16</c:v>
                </c:pt>
                <c:pt idx="243">
                  <c:v>2.2204460492503131E-16</c:v>
                </c:pt>
                <c:pt idx="244">
                  <c:v>2.2204460492503131E-16</c:v>
                </c:pt>
                <c:pt idx="245">
                  <c:v>2.2204460492503131E-16</c:v>
                </c:pt>
                <c:pt idx="246">
                  <c:v>2.2204460492503131E-16</c:v>
                </c:pt>
                <c:pt idx="247">
                  <c:v>2.2204460492503131E-16</c:v>
                </c:pt>
                <c:pt idx="248">
                  <c:v>2.2204460492503131E-16</c:v>
                </c:pt>
                <c:pt idx="249">
                  <c:v>2.2204460492503131E-16</c:v>
                </c:pt>
                <c:pt idx="250">
                  <c:v>2.2204460492503131E-16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9D-4D75-804A-206B1F5A675B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'GSM '!$I$4:$I$204</c:f>
              <c:numCache>
                <c:formatCode>0.0000</c:formatCode>
                <c:ptCount val="201"/>
                <c:pt idx="0">
                  <c:v>5.5102676528171546E-3</c:v>
                </c:pt>
                <c:pt idx="1">
                  <c:v>2.91509499669398E-3</c:v>
                </c:pt>
                <c:pt idx="2">
                  <c:v>1.5090477724882382E-3</c:v>
                </c:pt>
                <c:pt idx="3">
                  <c:v>7.6895125654689563E-4</c:v>
                </c:pt>
                <c:pt idx="4">
                  <c:v>3.8738174553153761E-4</c:v>
                </c:pt>
                <c:pt idx="5">
                  <c:v>1.9356870630652951E-4</c:v>
                </c:pt>
                <c:pt idx="6">
                  <c:v>9.6164370209691959E-5</c:v>
                </c:pt>
                <c:pt idx="7">
                  <c:v>6.0377522376622225E-5</c:v>
                </c:pt>
                <c:pt idx="8">
                  <c:v>4.7864935534126534E-5</c:v>
                </c:pt>
                <c:pt idx="9">
                  <c:v>4.7864935534126534E-5</c:v>
                </c:pt>
                <c:pt idx="10">
                  <c:v>6.037076605994964E-5</c:v>
                </c:pt>
                <c:pt idx="11">
                  <c:v>9.6084694236222624E-5</c:v>
                </c:pt>
                <c:pt idx="12">
                  <c:v>1.9304759901102501E-4</c:v>
                </c:pt>
                <c:pt idx="13">
                  <c:v>3.8559078652547821E-4</c:v>
                </c:pt>
                <c:pt idx="14">
                  <c:v>7.6343310033988657E-4</c:v>
                </c:pt>
                <c:pt idx="15">
                  <c:v>1.4932798203839942E-3</c:v>
                </c:pt>
                <c:pt idx="16">
                  <c:v>2.8729282670835379E-3</c:v>
                </c:pt>
                <c:pt idx="17">
                  <c:v>5.4062483193397593E-3</c:v>
                </c:pt>
                <c:pt idx="18">
                  <c:v>9.8838757341022342E-3</c:v>
                </c:pt>
                <c:pt idx="19">
                  <c:v>1.7423139558837848E-2</c:v>
                </c:pt>
                <c:pt idx="20">
                  <c:v>2.9386661006667512E-2</c:v>
                </c:pt>
                <c:pt idx="21">
                  <c:v>4.7107767000818715E-2</c:v>
                </c:pt>
                <c:pt idx="22">
                  <c:v>7.1455886063460525E-2</c:v>
                </c:pt>
                <c:pt idx="23">
                  <c:v>0.10244111107435543</c:v>
                </c:pt>
                <c:pt idx="24">
                  <c:v>0.13911159392286598</c:v>
                </c:pt>
                <c:pt idx="25">
                  <c:v>0.17982025211970198</c:v>
                </c:pt>
                <c:pt idx="26">
                  <c:v>0.22268443603567151</c:v>
                </c:pt>
                <c:pt idx="27">
                  <c:v>0.26598838216837228</c:v>
                </c:pt>
                <c:pt idx="28">
                  <c:v>0.30839924283190034</c:v>
                </c:pt>
                <c:pt idx="29">
                  <c:v>0.34901054712360641</c:v>
                </c:pt>
                <c:pt idx="30">
                  <c:v>0.3872863772855073</c:v>
                </c:pt>
                <c:pt idx="31">
                  <c:v>0.42297133128039344</c:v>
                </c:pt>
                <c:pt idx="32">
                  <c:v>0.4560031807891845</c:v>
                </c:pt>
                <c:pt idx="33">
                  <c:v>0.48644259414502772</c:v>
                </c:pt>
                <c:pt idx="34">
                  <c:v>0.514422035490817</c:v>
                </c:pt>
                <c:pt idx="35">
                  <c:v>0.54011098783137168</c:v>
                </c:pt>
                <c:pt idx="36">
                  <c:v>0.56369346988492197</c:v>
                </c:pt>
                <c:pt idx="37">
                  <c:v>0.58535419176852532</c:v>
                </c:pt>
                <c:pt idx="38">
                  <c:v>0.60527051121041708</c:v>
                </c:pt>
                <c:pt idx="39">
                  <c:v>0.62360815262437497</c:v>
                </c:pt>
                <c:pt idx="40">
                  <c:v>0.64051929292256338</c:v>
                </c:pt>
                <c:pt idx="41">
                  <c:v>0.65614208684043929</c:v>
                </c:pt>
                <c:pt idx="42">
                  <c:v>0.67060103022038609</c:v>
                </c:pt>
                <c:pt idx="43">
                  <c:v>0.68400777887340125</c:v>
                </c:pt>
                <c:pt idx="44">
                  <c:v>0.69271008273610613</c:v>
                </c:pt>
                <c:pt idx="45">
                  <c:v>0.69706091542892135</c:v>
                </c:pt>
                <c:pt idx="46">
                  <c:v>0.69706091542892135</c:v>
                </c:pt>
                <c:pt idx="47">
                  <c:v>0.69233505865552958</c:v>
                </c:pt>
                <c:pt idx="48">
                  <c:v>0.6820354935293973</c:v>
                </c:pt>
                <c:pt idx="49">
                  <c:v>0.66463065416384071</c:v>
                </c:pt>
                <c:pt idx="50">
                  <c:v>0.64557373865231449</c:v>
                </c:pt>
                <c:pt idx="51">
                  <c:v>0.62468240729367941</c:v>
                </c:pt>
                <c:pt idx="52">
                  <c:v>0.60174977276054142</c:v>
                </c:pt>
                <c:pt idx="53">
                  <c:v>0.57655517753972219</c:v>
                </c:pt>
                <c:pt idx="54">
                  <c:v>0.54887112960754469</c:v>
                </c:pt>
                <c:pt idx="55">
                  <c:v>0.51847587230779191</c:v>
                </c:pt>
                <c:pt idx="56">
                  <c:v>0.4851743721507833</c:v>
                </c:pt>
                <c:pt idx="57">
                  <c:v>0.44883125183571815</c:v>
                </c:pt>
                <c:pt idx="58">
                  <c:v>0.40941953941045744</c:v>
                </c:pt>
                <c:pt idx="59">
                  <c:v>0.3670881424685688</c:v>
                </c:pt>
                <c:pt idx="60">
                  <c:v>0.3222470551429224</c:v>
                </c:pt>
                <c:pt idx="61">
                  <c:v>0.27566012438379245</c:v>
                </c:pt>
                <c:pt idx="62">
                  <c:v>0.22851882136921076</c:v>
                </c:pt>
                <c:pt idx="63">
                  <c:v>0.18244894941008374</c:v>
                </c:pt>
                <c:pt idx="64">
                  <c:v>0.13938797011804518</c:v>
                </c:pt>
                <c:pt idx="65">
                  <c:v>0.10129013628878147</c:v>
                </c:pt>
                <c:pt idx="66">
                  <c:v>6.9695946933436878E-2</c:v>
                </c:pt>
                <c:pt idx="67">
                  <c:v>4.5322600186562562E-2</c:v>
                </c:pt>
                <c:pt idx="68">
                  <c:v>2.7894053797559271E-2</c:v>
                </c:pt>
                <c:pt idx="69">
                  <c:v>1.6325187327268391E-2</c:v>
                </c:pt>
                <c:pt idx="70">
                  <c:v>9.1507040629838967E-3</c:v>
                </c:pt>
                <c:pt idx="71">
                  <c:v>4.9526134334629199E-3</c:v>
                </c:pt>
                <c:pt idx="72">
                  <c:v>2.6086155754017704E-3</c:v>
                </c:pt>
                <c:pt idx="73">
                  <c:v>1.3462638634284083E-3</c:v>
                </c:pt>
                <c:pt idx="74">
                  <c:v>6.8447907176073818E-4</c:v>
                </c:pt>
                <c:pt idx="75">
                  <c:v>3.4427641815947728E-4</c:v>
                </c:pt>
                <c:pt idx="76">
                  <c:v>1.7183429489274699E-4</c:v>
                </c:pt>
                <c:pt idx="77">
                  <c:v>8.5298148508152264E-5</c:v>
                </c:pt>
                <c:pt idx="78">
                  <c:v>4.2178710000513929E-5</c:v>
                </c:pt>
                <c:pt idx="79">
                  <c:v>2.0800150915303197E-5</c:v>
                </c:pt>
                <c:pt idx="80">
                  <c:v>1.0237875372904702E-5</c:v>
                </c:pt>
                <c:pt idx="81">
                  <c:v>5.0323473706630775E-6</c:v>
                </c:pt>
                <c:pt idx="82">
                  <c:v>2.4712845740211908E-6</c:v>
                </c:pt>
                <c:pt idx="83">
                  <c:v>1.212797983711329E-6</c:v>
                </c:pt>
                <c:pt idx="84">
                  <c:v>5.9491301793125884E-7</c:v>
                </c:pt>
                <c:pt idx="85">
                  <c:v>2.9172785025269662E-7</c:v>
                </c:pt>
                <c:pt idx="86">
                  <c:v>1.4302233164261386E-7</c:v>
                </c:pt>
                <c:pt idx="87">
                  <c:v>7.0106917675203616E-8</c:v>
                </c:pt>
                <c:pt idx="88">
                  <c:v>3.4361302797444637E-8</c:v>
                </c:pt>
                <c:pt idx="89">
                  <c:v>1.6840096453972756E-8</c:v>
                </c:pt>
                <c:pt idx="90">
                  <c:v>8.2526963956994453E-9</c:v>
                </c:pt>
                <c:pt idx="91">
                  <c:v>4.0441811371948226E-9</c:v>
                </c:pt>
                <c:pt idx="92">
                  <c:v>1.9817722162102793E-9</c:v>
                </c:pt>
                <c:pt idx="93">
                  <c:v>9.7111073528979056E-10</c:v>
                </c:pt>
                <c:pt idx="94">
                  <c:v>4.7585878682131741E-10</c:v>
                </c:pt>
                <c:pt idx="95">
                  <c:v>2.3317578830989917E-10</c:v>
                </c:pt>
                <c:pt idx="96">
                  <c:v>1.1425784540158751E-10</c:v>
                </c:pt>
                <c:pt idx="97">
                  <c:v>5.5986930487836193E-11</c:v>
                </c:pt>
                <c:pt idx="98">
                  <c:v>2.7433797022048092E-11</c:v>
                </c:pt>
                <c:pt idx="99">
                  <c:v>1.3442629512565185E-11</c:v>
                </c:pt>
                <c:pt idx="100">
                  <c:v>6.5869121185552471E-12</c:v>
                </c:pt>
                <c:pt idx="101">
                  <c:v>3.2275950526846244E-12</c:v>
                </c:pt>
                <c:pt idx="102">
                  <c:v>1.5815243591144709E-12</c:v>
                </c:pt>
                <c:pt idx="103">
                  <c:v>7.7494789063328124E-13</c:v>
                </c:pt>
                <c:pt idx="104">
                  <c:v>3.7972479382575035E-13</c:v>
                </c:pt>
                <c:pt idx="105">
                  <c:v>1.8606526127614425E-13</c:v>
                </c:pt>
                <c:pt idx="106">
                  <c:v>9.117201652965889E-14</c:v>
                </c:pt>
                <c:pt idx="107">
                  <c:v>4.467430129211854E-14</c:v>
                </c:pt>
                <c:pt idx="108">
                  <c:v>2.1890412150343816E-14</c:v>
                </c:pt>
                <c:pt idx="109">
                  <c:v>1.072630350134542E-14</c:v>
                </c:pt>
                <c:pt idx="110">
                  <c:v>5.2558892452729605E-15</c:v>
                </c:pt>
                <c:pt idx="111">
                  <c:v>2.5753859082241102E-15</c:v>
                </c:pt>
                <c:pt idx="112">
                  <c:v>1.2619391604990874E-15</c:v>
                </c:pt>
                <c:pt idx="113">
                  <c:v>6.1835020852197112E-16</c:v>
                </c:pt>
                <c:pt idx="114">
                  <c:v>3.0299161145189458E-16</c:v>
                </c:pt>
                <c:pt idx="115">
                  <c:v>1.4846589204641215E-16</c:v>
                </c:pt>
                <c:pt idx="116">
                  <c:v>7.274828880723065E-17</c:v>
                </c:pt>
                <c:pt idx="117">
                  <c:v>3.5646661913257049E-17</c:v>
                </c:pt>
                <c:pt idx="118">
                  <c:v>1.7466864151896073E-17</c:v>
                </c:pt>
                <c:pt idx="119">
                  <c:v>8.5587636942689105E-18</c:v>
                </c:pt>
                <c:pt idx="120">
                  <c:v>4.1937942101917662E-18</c:v>
                </c:pt>
                <c:pt idx="121">
                  <c:v>2.0549591311635855E-18</c:v>
                </c:pt>
                <c:pt idx="122">
                  <c:v>1.0069299297076258E-18</c:v>
                </c:pt>
                <c:pt idx="123">
                  <c:v>4.9339574354116837E-19</c:v>
                </c:pt>
                <c:pt idx="124">
                  <c:v>2.4176388158171098E-19</c:v>
                </c:pt>
                <c:pt idx="125">
                  <c:v>1.1846431725998707E-19</c:v>
                </c:pt>
                <c:pt idx="126">
                  <c:v>5.8047504757929731E-20</c:v>
                </c:pt>
                <c:pt idx="127">
                  <c:v>2.8443266096950067E-20</c:v>
                </c:pt>
                <c:pt idx="128">
                  <c:v>1.3937195144769976E-20</c:v>
                </c:pt>
                <c:pt idx="129">
                  <c:v>6.8292237859801394E-21</c:v>
                </c:pt>
                <c:pt idx="130">
                  <c:v>3.3463209396003096E-21</c:v>
                </c:pt>
                <c:pt idx="131">
                  <c:v>1.6396963612751598E-21</c:v>
                </c:pt>
                <c:pt idx="132">
                  <c:v>8.034512170248283E-22</c:v>
                </c:pt>
                <c:pt idx="133">
                  <c:v>3.9369241806271209E-22</c:v>
                </c:pt>
                <c:pt idx="134">
                  <c:v>1.9291051845957959E-22</c:v>
                </c:pt>
                <c:pt idx="135">
                  <c:v>9.4525938163423266E-23</c:v>
                </c:pt>
                <c:pt idx="136">
                  <c:v>4.6317105233436623E-23</c:v>
                </c:pt>
                <c:pt idx="137">
                  <c:v>2.2695381564383945E-23</c:v>
                </c:pt>
                <c:pt idx="138">
                  <c:v>1.1120736966548133E-23</c:v>
                </c:pt>
                <c:pt idx="139">
                  <c:v>5.4492129465771794E-24</c:v>
                </c:pt>
                <c:pt idx="140">
                  <c:v>2.6700417779872608E-24</c:v>
                </c:pt>
                <c:pt idx="141">
                  <c:v>1.3084220646654367E-24</c:v>
                </c:pt>
                <c:pt idx="142">
                  <c:v>6.4110903261015304E-25</c:v>
                </c:pt>
                <c:pt idx="143">
                  <c:v>3.1409364688370328E-25</c:v>
                </c:pt>
                <c:pt idx="144">
                  <c:v>1.5394073293135048E-25</c:v>
                </c:pt>
                <c:pt idx="145">
                  <c:v>7.5443156405070651E-26</c:v>
                </c:pt>
                <c:pt idx="146">
                  <c:v>3.6975685564745571E-26</c:v>
                </c:pt>
                <c:pt idx="147">
                  <c:v>1.8106132711858968E-26</c:v>
                </c:pt>
                <c:pt idx="148">
                  <c:v>8.8636411310632886E-27</c:v>
                </c:pt>
                <c:pt idx="149">
                  <c:v>4.3490394742900144E-27</c:v>
                </c:pt>
                <c:pt idx="150">
                  <c:v>2.1330798877176159E-27</c:v>
                </c:pt>
                <c:pt idx="151">
                  <c:v>1.0437739111721953E-27</c:v>
                </c:pt>
                <c:pt idx="152">
                  <c:v>5.1295680361996293E-28</c:v>
                </c:pt>
                <c:pt idx="153">
                  <c:v>2.5205338516975735E-28</c:v>
                </c:pt>
                <c:pt idx="154">
                  <c:v>1.2325951644078309E-28</c:v>
                </c:pt>
                <c:pt idx="155">
                  <c:v>6.0397163055983716E-29</c:v>
                </c:pt>
                <c:pt idx="156">
                  <c:v>2.9594609897432021E-29</c:v>
                </c:pt>
                <c:pt idx="157">
                  <c:v>1.4248800100554526E-29</c:v>
                </c:pt>
                <c:pt idx="158">
                  <c:v>7.0997481469891062E-30</c:v>
                </c:pt>
                <c:pt idx="159">
                  <c:v>3.5622000251386314E-30</c:v>
                </c:pt>
                <c:pt idx="160">
                  <c:v>1.7749370367472766E-30</c:v>
                </c:pt>
                <c:pt idx="161">
                  <c:v>7.8886090522101181E-31</c:v>
                </c:pt>
                <c:pt idx="162">
                  <c:v>4.4373425918681914E-31</c:v>
                </c:pt>
                <c:pt idx="163">
                  <c:v>1.9721522630525295E-31</c:v>
                </c:pt>
                <c:pt idx="164">
                  <c:v>1.1093356479670479E-31</c:v>
                </c:pt>
                <c:pt idx="165">
                  <c:v>4.9303806576313238E-32</c:v>
                </c:pt>
                <c:pt idx="166">
                  <c:v>1.2325951644078309E-32</c:v>
                </c:pt>
                <c:pt idx="167">
                  <c:v>1.2325951644078309E-32</c:v>
                </c:pt>
                <c:pt idx="168">
                  <c:v>1.2325951644078309E-32</c:v>
                </c:pt>
                <c:pt idx="169">
                  <c:v>1.2325951644078309E-32</c:v>
                </c:pt>
                <c:pt idx="170">
                  <c:v>1.2325951644078309E-32</c:v>
                </c:pt>
                <c:pt idx="171">
                  <c:v>1.2325951644078309E-32</c:v>
                </c:pt>
                <c:pt idx="172">
                  <c:v>1.2325951644078309E-32</c:v>
                </c:pt>
                <c:pt idx="173">
                  <c:v>1.2325951644078309E-32</c:v>
                </c:pt>
                <c:pt idx="174">
                  <c:v>1.2325951644078309E-32</c:v>
                </c:pt>
                <c:pt idx="175">
                  <c:v>1.2325951644078309E-32</c:v>
                </c:pt>
                <c:pt idx="176">
                  <c:v>1.2325951644078309E-32</c:v>
                </c:pt>
                <c:pt idx="177">
                  <c:v>1.2325951644078309E-32</c:v>
                </c:pt>
                <c:pt idx="178">
                  <c:v>1.2325951644078309E-32</c:v>
                </c:pt>
                <c:pt idx="179">
                  <c:v>1.2325951644078309E-32</c:v>
                </c:pt>
                <c:pt idx="180">
                  <c:v>1.2325951644078309E-32</c:v>
                </c:pt>
                <c:pt idx="181">
                  <c:v>1.2325951644078309E-32</c:v>
                </c:pt>
                <c:pt idx="182">
                  <c:v>1.2325951644078309E-32</c:v>
                </c:pt>
                <c:pt idx="183">
                  <c:v>1.2325951644078309E-32</c:v>
                </c:pt>
                <c:pt idx="184">
                  <c:v>1.2325951644078309E-32</c:v>
                </c:pt>
                <c:pt idx="185">
                  <c:v>1.2325951644078309E-32</c:v>
                </c:pt>
                <c:pt idx="186">
                  <c:v>1.2325951644078309E-32</c:v>
                </c:pt>
                <c:pt idx="187">
                  <c:v>1.2325951644078309E-32</c:v>
                </c:pt>
                <c:pt idx="188">
                  <c:v>1.2325951644078309E-32</c:v>
                </c:pt>
                <c:pt idx="189">
                  <c:v>1.2325951644078309E-32</c:v>
                </c:pt>
                <c:pt idx="190">
                  <c:v>1.2325951644078309E-32</c:v>
                </c:pt>
                <c:pt idx="191">
                  <c:v>1.2325951644078309E-32</c:v>
                </c:pt>
                <c:pt idx="192">
                  <c:v>1.2325951644078309E-32</c:v>
                </c:pt>
                <c:pt idx="193">
                  <c:v>1.2325951644078309E-32</c:v>
                </c:pt>
                <c:pt idx="194">
                  <c:v>1.2325951644078309E-32</c:v>
                </c:pt>
                <c:pt idx="195">
                  <c:v>1.2325951644078309E-32</c:v>
                </c:pt>
                <c:pt idx="196">
                  <c:v>1.2325951644078309E-32</c:v>
                </c:pt>
                <c:pt idx="197">
                  <c:v>1.2325951644078309E-32</c:v>
                </c:pt>
                <c:pt idx="198">
                  <c:v>1.2325951644078309E-32</c:v>
                </c:pt>
                <c:pt idx="199">
                  <c:v>1.2325951644078309E-32</c:v>
                </c:pt>
                <c:pt idx="200">
                  <c:v>1.2325951644078309E-32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9D-4D75-804A-206B1F5A675B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'GSM '!$J$4:$J$204</c:f>
              <c:numCache>
                <c:formatCode>0.0000</c:formatCode>
                <c:ptCount val="201"/>
                <c:pt idx="0">
                  <c:v>0.13744181888312498</c:v>
                </c:pt>
                <c:pt idx="1">
                  <c:v>0.10215304938558196</c:v>
                </c:pt>
                <c:pt idx="2">
                  <c:v>7.4674832639980954E-2</c:v>
                </c:pt>
                <c:pt idx="3">
                  <c:v>5.3922038220624836E-2</c:v>
                </c:pt>
                <c:pt idx="4">
                  <c:v>3.8589268087602116E-2</c:v>
                </c:pt>
                <c:pt idx="5">
                  <c:v>2.743865682989003E-2</c:v>
                </c:pt>
                <c:pt idx="6">
                  <c:v>1.9420357991356246E-2</c:v>
                </c:pt>
                <c:pt idx="7">
                  <c:v>1.5419839844326417E-2</c:v>
                </c:pt>
                <c:pt idx="8">
                  <c:v>1.3741167979841326E-2</c:v>
                </c:pt>
                <c:pt idx="9">
                  <c:v>1.3741167979841326E-2</c:v>
                </c:pt>
                <c:pt idx="10">
                  <c:v>1.5418983827094097E-2</c:v>
                </c:pt>
                <c:pt idx="11">
                  <c:v>1.9412390717403191E-2</c:v>
                </c:pt>
                <c:pt idx="12">
                  <c:v>2.7402218821437643E-2</c:v>
                </c:pt>
                <c:pt idx="13">
                  <c:v>3.8501749895097852E-2</c:v>
                </c:pt>
                <c:pt idx="14">
                  <c:v>5.3733720127729249E-2</c:v>
                </c:pt>
                <c:pt idx="15">
                  <c:v>7.4299398214045298E-2</c:v>
                </c:pt>
                <c:pt idx="16">
                  <c:v>0.10145355143217456</c:v>
                </c:pt>
                <c:pt idx="17">
                  <c:v>0.13624189220218111</c:v>
                </c:pt>
                <c:pt idx="18">
                  <c:v>0.17906761494433526</c:v>
                </c:pt>
                <c:pt idx="19">
                  <c:v>0.22914720230819474</c:v>
                </c:pt>
                <c:pt idx="20">
                  <c:v>0.28407743856139384</c:v>
                </c:pt>
                <c:pt idx="21">
                  <c:v>0.33987094125792977</c:v>
                </c:pt>
                <c:pt idx="22">
                  <c:v>0.39171290393455865</c:v>
                </c:pt>
                <c:pt idx="23">
                  <c:v>0.43524623706664206</c:v>
                </c:pt>
                <c:pt idx="24">
                  <c:v>0.4677301456084888</c:v>
                </c:pt>
                <c:pt idx="25">
                  <c:v>0.48846385754563482</c:v>
                </c:pt>
                <c:pt idx="26">
                  <c:v>0.49842016375323472</c:v>
                </c:pt>
                <c:pt idx="27">
                  <c:v>0.49950446606615961</c:v>
                </c:pt>
                <c:pt idx="28">
                  <c:v>0.49387562105139654</c:v>
                </c:pt>
                <c:pt idx="29">
                  <c:v>0.48352119805316252</c:v>
                </c:pt>
                <c:pt idx="30">
                  <c:v>0.47007398613175572</c:v>
                </c:pt>
                <c:pt idx="31">
                  <c:v>0.45478226036549185</c:v>
                </c:pt>
                <c:pt idx="32">
                  <c:v>0.43855379004640693</c:v>
                </c:pt>
                <c:pt idx="33">
                  <c:v>0.42202354584996382</c:v>
                </c:pt>
                <c:pt idx="34">
                  <c:v>0.40562033846297402</c:v>
                </c:pt>
                <c:pt idx="35">
                  <c:v>0.38962289755534107</c:v>
                </c:pt>
                <c:pt idx="36">
                  <c:v>0.37420351023298148</c:v>
                </c:pt>
                <c:pt idx="37">
                  <c:v>0.35946048527256597</c:v>
                </c:pt>
                <c:pt idx="38">
                  <c:v>0.34544163970675795</c:v>
                </c:pt>
                <c:pt idx="39">
                  <c:v>0.33216098042351777</c:v>
                </c:pt>
                <c:pt idx="40">
                  <c:v>0.31961039868903823</c:v>
                </c:pt>
                <c:pt idx="41">
                  <c:v>0.3077677845481645</c:v>
                </c:pt>
                <c:pt idx="42">
                  <c:v>0.29660260461594473</c:v>
                </c:pt>
                <c:pt idx="43">
                  <c:v>0.2860796981237913</c:v>
                </c:pt>
                <c:pt idx="44">
                  <c:v>0.27916396605867089</c:v>
                </c:pt>
                <c:pt idx="45">
                  <c:v>0.27568164911088872</c:v>
                </c:pt>
                <c:pt idx="46">
                  <c:v>0.27568164911088872</c:v>
                </c:pt>
                <c:pt idx="47">
                  <c:v>0.27946336129638671</c:v>
                </c:pt>
                <c:pt idx="48">
                  <c:v>0.28763781721561166</c:v>
                </c:pt>
                <c:pt idx="49">
                  <c:v>0.30123635087191492</c:v>
                </c:pt>
                <c:pt idx="50">
                  <c:v>0.31580459248751569</c:v>
                </c:pt>
                <c:pt idx="51">
                  <c:v>0.33137223792160214</c:v>
                </c:pt>
                <c:pt idx="52">
                  <c:v>0.34795109534448004</c:v>
                </c:pt>
                <c:pt idx="53">
                  <c:v>0.36551425625769857</c:v>
                </c:pt>
                <c:pt idx="54">
                  <c:v>0.38397448781525273</c:v>
                </c:pt>
                <c:pt idx="55">
                  <c:v>0.40315362973421282</c:v>
                </c:pt>
                <c:pt idx="56">
                  <c:v>0.42274044473233485</c:v>
                </c:pt>
                <c:pt idx="57">
                  <c:v>0.44223488319924215</c:v>
                </c:pt>
                <c:pt idx="58">
                  <c:v>0.46087892044370027</c:v>
                </c:pt>
                <c:pt idx="59">
                  <c:v>0.47757970117321591</c:v>
                </c:pt>
                <c:pt idx="60">
                  <c:v>0.49084206044584194</c:v>
                </c:pt>
                <c:pt idx="61">
                  <c:v>0.4987466526892555</c:v>
                </c:pt>
                <c:pt idx="62">
                  <c:v>0.49903520253898881</c:v>
                </c:pt>
                <c:pt idx="63">
                  <c:v>0.48938296696130074</c:v>
                </c:pt>
                <c:pt idx="64">
                  <c:v>0.46791802684291367</c:v>
                </c:pt>
                <c:pt idx="65">
                  <c:v>0.43394195417899417</c:v>
                </c:pt>
                <c:pt idx="66">
                  <c:v>0.38860790512337917</c:v>
                </c:pt>
                <c:pt idx="67">
                  <c:v>0.33513690440143001</c:v>
                </c:pt>
                <c:pt idx="68">
                  <c:v>0.27824215329487489</c:v>
                </c:pt>
                <c:pt idx="69">
                  <c:v>0.22288973826136838</c:v>
                </c:pt>
                <c:pt idx="70">
                  <c:v>0.1730172168218809</c:v>
                </c:pt>
                <c:pt idx="71">
                  <c:v>0.13084438675191035</c:v>
                </c:pt>
                <c:pt idx="72">
                  <c:v>9.6931984713083938E-2</c:v>
                </c:pt>
                <c:pt idx="73">
                  <c:v>7.0690409347872171E-2</c:v>
                </c:pt>
                <c:pt idx="74">
                  <c:v>5.0956143739255139E-2</c:v>
                </c:pt>
                <c:pt idx="75">
                  <c:v>3.6420821621328661E-2</c:v>
                </c:pt>
                <c:pt idx="76">
                  <c:v>2.5873447566858967E-2</c:v>
                </c:pt>
                <c:pt idx="77">
                  <c:v>1.8300803055296151E-2</c:v>
                </c:pt>
                <c:pt idx="78">
                  <c:v>1.2904670257313997E-2</c:v>
                </c:pt>
                <c:pt idx="79">
                  <c:v>9.0798361892717016E-3</c:v>
                </c:pt>
                <c:pt idx="80">
                  <c:v>6.3788602688439429E-3</c:v>
                </c:pt>
                <c:pt idx="81">
                  <c:v>4.4765141224257492E-3</c:v>
                </c:pt>
                <c:pt idx="82">
                  <c:v>3.1391214085859927E-3</c:v>
                </c:pt>
                <c:pt idx="83">
                  <c:v>2.2001165568290492E-3</c:v>
                </c:pt>
                <c:pt idx="84">
                  <c:v>1.5414222676951037E-3</c:v>
                </c:pt>
                <c:pt idx="85">
                  <c:v>1.0796532780809314E-3</c:v>
                </c:pt>
                <c:pt idx="86">
                  <c:v>7.5607982353176719E-4</c:v>
                </c:pt>
                <c:pt idx="87">
                  <c:v>5.2941400501368724E-4</c:v>
                </c:pt>
                <c:pt idx="88">
                  <c:v>3.7066731717173585E-4</c:v>
                </c:pt>
                <c:pt idx="89">
                  <c:v>2.5950511424039258E-4</c:v>
                </c:pt>
                <c:pt idx="90">
                  <c:v>1.8167219976742978E-4</c:v>
                </c:pt>
                <c:pt idx="91">
                  <c:v>1.2717966477763799E-4</c:v>
                </c:pt>
                <c:pt idx="92">
                  <c:v>8.9030236990199864E-5</c:v>
                </c:pt>
                <c:pt idx="93">
                  <c:v>6.2323357145312747E-5</c:v>
                </c:pt>
                <c:pt idx="94">
                  <c:v>4.3627423765422161E-5</c:v>
                </c:pt>
                <c:pt idx="95">
                  <c:v>3.0539722797143413E-5</c:v>
                </c:pt>
                <c:pt idx="96">
                  <c:v>2.1378063782955271E-5</c:v>
                </c:pt>
                <c:pt idx="97">
                  <c:v>1.4964770984296257E-5</c:v>
                </c:pt>
                <c:pt idx="98">
                  <c:v>1.0475401594450574E-5</c:v>
                </c:pt>
                <c:pt idx="99">
                  <c:v>7.3328114499465685E-6</c:v>
                </c:pt>
                <c:pt idx="100">
                  <c:v>5.1329828786017718E-6</c:v>
                </c:pt>
                <c:pt idx="101">
                  <c:v>3.5930952982728408E-6</c:v>
                </c:pt>
                <c:pt idx="102">
                  <c:v>2.5151702775827393E-6</c:v>
                </c:pt>
                <c:pt idx="103">
                  <c:v>1.7606209430120895E-6</c:v>
                </c:pt>
                <c:pt idx="104">
                  <c:v>1.232435516916457E-6</c:v>
                </c:pt>
                <c:pt idx="105">
                  <c:v>8.6270528167300792E-7</c:v>
                </c:pt>
                <c:pt idx="106">
                  <c:v>6.038939028386549E-7</c:v>
                </c:pt>
                <c:pt idx="107">
                  <c:v>4.227258326960174E-7</c:v>
                </c:pt>
                <c:pt idx="108">
                  <c:v>2.9590813218154288E-7</c:v>
                </c:pt>
                <c:pt idx="109">
                  <c:v>2.0713571666465194E-7</c:v>
                </c:pt>
                <c:pt idx="110">
                  <c:v>1.4499501347557028E-7</c:v>
                </c:pt>
                <c:pt idx="111">
                  <c:v>1.0149651514867707E-7</c:v>
                </c:pt>
                <c:pt idx="112">
                  <c:v>7.1047563528706125E-8</c:v>
                </c:pt>
                <c:pt idx="113">
                  <c:v>4.9733295799469272E-8</c:v>
                </c:pt>
                <c:pt idx="114">
                  <c:v>3.4813307852242608E-8</c:v>
                </c:pt>
                <c:pt idx="115">
                  <c:v>2.4369315823666444E-8</c:v>
                </c:pt>
                <c:pt idx="116">
                  <c:v>1.7058521338762327E-8</c:v>
                </c:pt>
                <c:pt idx="117">
                  <c:v>1.194096503430129E-8</c:v>
                </c:pt>
                <c:pt idx="118">
                  <c:v>8.3586754945735808E-9</c:v>
                </c:pt>
                <c:pt idx="119">
                  <c:v>5.8510729423554307E-9</c:v>
                </c:pt>
                <c:pt idx="120">
                  <c:v>4.0957510632434825E-9</c:v>
                </c:pt>
                <c:pt idx="121">
                  <c:v>2.8670257238273706E-9</c:v>
                </c:pt>
                <c:pt idx="122">
                  <c:v>2.0069179631333216E-9</c:v>
                </c:pt>
                <c:pt idx="123">
                  <c:v>1.4048426856385379E-9</c:v>
                </c:pt>
                <c:pt idx="124">
                  <c:v>9.833898135408213E-10</c:v>
                </c:pt>
                <c:pt idx="125">
                  <c:v>6.8837291398903674E-10</c:v>
                </c:pt>
                <c:pt idx="126">
                  <c:v>4.8186099543315976E-10</c:v>
                </c:pt>
                <c:pt idx="127">
                  <c:v>3.373026302142103E-10</c:v>
                </c:pt>
                <c:pt idx="128">
                  <c:v>2.3611179675297243E-10</c:v>
                </c:pt>
                <c:pt idx="129">
                  <c:v>1.6527823552847382E-10</c:v>
                </c:pt>
                <c:pt idx="130">
                  <c:v>1.1569478707726045E-10</c:v>
                </c:pt>
                <c:pt idx="131">
                  <c:v>8.0986328751027273E-11</c:v>
                </c:pt>
                <c:pt idx="132">
                  <c:v>5.6690430126407767E-11</c:v>
                </c:pt>
                <c:pt idx="133">
                  <c:v>3.968336770220436E-11</c:v>
                </c:pt>
                <c:pt idx="134">
                  <c:v>2.777844620955037E-11</c:v>
                </c:pt>
                <c:pt idx="135">
                  <c:v>1.9444890142305789E-11</c:v>
                </c:pt>
                <c:pt idx="136">
                  <c:v>1.3611334281811785E-11</c:v>
                </c:pt>
                <c:pt idx="137">
                  <c:v>9.5279339972877019E-12</c:v>
                </c:pt>
                <c:pt idx="138">
                  <c:v>6.6695537981109236E-12</c:v>
                </c:pt>
                <c:pt idx="139">
                  <c:v>4.6687098631428095E-12</c:v>
                </c:pt>
                <c:pt idx="140">
                  <c:v>3.2680524952812709E-12</c:v>
                </c:pt>
                <c:pt idx="141">
                  <c:v>2.2877255645399807E-12</c:v>
                </c:pt>
                <c:pt idx="142">
                  <c:v>1.6013856907180436E-12</c:v>
                </c:pt>
                <c:pt idx="143">
                  <c:v>1.1208811656609298E-12</c:v>
                </c:pt>
                <c:pt idx="144">
                  <c:v>7.8470563380475277E-13</c:v>
                </c:pt>
                <c:pt idx="145">
                  <c:v>5.493383525843766E-13</c:v>
                </c:pt>
                <c:pt idx="146">
                  <c:v>3.8458125573008026E-13</c:v>
                </c:pt>
                <c:pt idx="147">
                  <c:v>2.6911806116910175E-13</c:v>
                </c:pt>
                <c:pt idx="148">
                  <c:v>1.8829382497640883E-13</c:v>
                </c:pt>
                <c:pt idx="149">
                  <c:v>1.3189449532545989E-13</c:v>
                </c:pt>
                <c:pt idx="150">
                  <c:v>9.2370555648808758E-14</c:v>
                </c:pt>
                <c:pt idx="151">
                  <c:v>6.4614980033182028E-14</c:v>
                </c:pt>
                <c:pt idx="152">
                  <c:v>4.5297099404705358E-14</c:v>
                </c:pt>
                <c:pt idx="153">
                  <c:v>3.1752378504278972E-14</c:v>
                </c:pt>
                <c:pt idx="154">
                  <c:v>2.2204460492502885E-14</c:v>
                </c:pt>
                <c:pt idx="155">
                  <c:v>1.5543122344752072E-14</c:v>
                </c:pt>
                <c:pt idx="156">
                  <c:v>1.0880185641326474E-14</c:v>
                </c:pt>
                <c:pt idx="157">
                  <c:v>7.5495165674510361E-15</c:v>
                </c:pt>
                <c:pt idx="158">
                  <c:v>5.3290705182007372E-15</c:v>
                </c:pt>
                <c:pt idx="159">
                  <c:v>3.7747582837255251E-15</c:v>
                </c:pt>
                <c:pt idx="160">
                  <c:v>2.6645352591003721E-15</c:v>
                </c:pt>
                <c:pt idx="161">
                  <c:v>1.7763568394002489E-15</c:v>
                </c:pt>
                <c:pt idx="162">
                  <c:v>1.3322676295501871E-15</c:v>
                </c:pt>
                <c:pt idx="163">
                  <c:v>8.8817841970012484E-16</c:v>
                </c:pt>
                <c:pt idx="164">
                  <c:v>6.6613381477509373E-16</c:v>
                </c:pt>
                <c:pt idx="165">
                  <c:v>4.4408920985006252E-16</c:v>
                </c:pt>
                <c:pt idx="166">
                  <c:v>2.2204460492503128E-16</c:v>
                </c:pt>
                <c:pt idx="167">
                  <c:v>2.2204460492503128E-16</c:v>
                </c:pt>
                <c:pt idx="168">
                  <c:v>2.2204460492503128E-16</c:v>
                </c:pt>
                <c:pt idx="169">
                  <c:v>2.2204460492503128E-16</c:v>
                </c:pt>
                <c:pt idx="170">
                  <c:v>2.2204460492503128E-16</c:v>
                </c:pt>
                <c:pt idx="171">
                  <c:v>2.2204460492503128E-16</c:v>
                </c:pt>
                <c:pt idx="172">
                  <c:v>2.2204460492503128E-16</c:v>
                </c:pt>
                <c:pt idx="173">
                  <c:v>2.2204460492503128E-16</c:v>
                </c:pt>
                <c:pt idx="174">
                  <c:v>2.2204460492503128E-16</c:v>
                </c:pt>
                <c:pt idx="175">
                  <c:v>2.2204460492503128E-16</c:v>
                </c:pt>
                <c:pt idx="176">
                  <c:v>2.2204460492503128E-16</c:v>
                </c:pt>
                <c:pt idx="177">
                  <c:v>2.2204460492503128E-16</c:v>
                </c:pt>
                <c:pt idx="178">
                  <c:v>2.2204460492503128E-16</c:v>
                </c:pt>
                <c:pt idx="179">
                  <c:v>2.2204460492503128E-16</c:v>
                </c:pt>
                <c:pt idx="180">
                  <c:v>2.2204460492503128E-16</c:v>
                </c:pt>
                <c:pt idx="181">
                  <c:v>2.2204460492503128E-16</c:v>
                </c:pt>
                <c:pt idx="182">
                  <c:v>2.2204460492503128E-16</c:v>
                </c:pt>
                <c:pt idx="183">
                  <c:v>2.2204460492503128E-16</c:v>
                </c:pt>
                <c:pt idx="184">
                  <c:v>2.2204460492503128E-16</c:v>
                </c:pt>
                <c:pt idx="185">
                  <c:v>2.2204460492503128E-16</c:v>
                </c:pt>
                <c:pt idx="186">
                  <c:v>2.2204460492503128E-16</c:v>
                </c:pt>
                <c:pt idx="187">
                  <c:v>2.2204460492503128E-16</c:v>
                </c:pt>
                <c:pt idx="188">
                  <c:v>2.2204460492503128E-16</c:v>
                </c:pt>
                <c:pt idx="189">
                  <c:v>2.2204460492503128E-16</c:v>
                </c:pt>
                <c:pt idx="190">
                  <c:v>2.2204460492503128E-16</c:v>
                </c:pt>
                <c:pt idx="191">
                  <c:v>2.2204460492503128E-16</c:v>
                </c:pt>
                <c:pt idx="192">
                  <c:v>2.2204460492503128E-16</c:v>
                </c:pt>
                <c:pt idx="193">
                  <c:v>2.2204460492503128E-16</c:v>
                </c:pt>
                <c:pt idx="194">
                  <c:v>2.2204460492503128E-16</c:v>
                </c:pt>
                <c:pt idx="195">
                  <c:v>2.2204460492503128E-16</c:v>
                </c:pt>
                <c:pt idx="196">
                  <c:v>2.2204460492503128E-16</c:v>
                </c:pt>
                <c:pt idx="197">
                  <c:v>2.2204460492503128E-16</c:v>
                </c:pt>
                <c:pt idx="198">
                  <c:v>2.2204460492503128E-16</c:v>
                </c:pt>
                <c:pt idx="199">
                  <c:v>2.2204460492503128E-16</c:v>
                </c:pt>
                <c:pt idx="200">
                  <c:v>2.2204460492503128E-16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9D-4D75-804A-206B1F5A675B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'GSM '!$K$4:$K$204</c:f>
              <c:numCache>
                <c:formatCode>0.0000</c:formatCode>
                <c:ptCount val="201"/>
                <c:pt idx="0">
                  <c:v>0.85704791346405784</c:v>
                </c:pt>
                <c:pt idx="1">
                  <c:v>0.89493185561772404</c:v>
                </c:pt>
                <c:pt idx="2">
                  <c:v>0.92381611958753085</c:v>
                </c:pt>
                <c:pt idx="3">
                  <c:v>0.94530901052282823</c:v>
                </c:pt>
                <c:pt idx="4">
                  <c:v>0.96102335016686635</c:v>
                </c:pt>
                <c:pt idx="5">
                  <c:v>0.9723677744638034</c:v>
                </c:pt>
                <c:pt idx="6">
                  <c:v>0.98048347763843402</c:v>
                </c:pt>
                <c:pt idx="7">
                  <c:v>0.98451978263329698</c:v>
                </c:pt>
                <c:pt idx="8">
                  <c:v>0.98621096708462452</c:v>
                </c:pt>
                <c:pt idx="9">
                  <c:v>0.98621096708462452</c:v>
                </c:pt>
                <c:pt idx="10">
                  <c:v>0.98452064540684592</c:v>
                </c:pt>
                <c:pt idx="11">
                  <c:v>0.98049152458836064</c:v>
                </c:pt>
                <c:pt idx="12">
                  <c:v>0.97240473357955137</c:v>
                </c:pt>
                <c:pt idx="13">
                  <c:v>0.96111265931837664</c:v>
                </c:pt>
                <c:pt idx="14">
                  <c:v>0.94550284677193086</c:v>
                </c:pt>
                <c:pt idx="15">
                  <c:v>0.92420732196557065</c:v>
                </c:pt>
                <c:pt idx="16">
                  <c:v>0.89567352030074188</c:v>
                </c:pt>
                <c:pt idx="17">
                  <c:v>0.85835185947847914</c:v>
                </c:pt>
                <c:pt idx="18">
                  <c:v>0.81104850932156247</c:v>
                </c:pt>
                <c:pt idx="19">
                  <c:v>0.75342965813296747</c:v>
                </c:pt>
                <c:pt idx="20">
                  <c:v>0.68653590043193868</c:v>
                </c:pt>
                <c:pt idx="21">
                  <c:v>0.61302129174125153</c:v>
                </c:pt>
                <c:pt idx="22">
                  <c:v>0.53683121000198086</c:v>
                </c:pt>
                <c:pt idx="23">
                  <c:v>0.46231265185900255</c:v>
                </c:pt>
                <c:pt idx="24">
                  <c:v>0.39315826046864522</c:v>
                </c:pt>
                <c:pt idx="25">
                  <c:v>0.3317158903346632</c:v>
                </c:pt>
                <c:pt idx="26">
                  <c:v>0.27889540021109377</c:v>
                </c:pt>
                <c:pt idx="27">
                  <c:v>0.2345071517654681</c:v>
                </c:pt>
                <c:pt idx="28">
                  <c:v>0.19772513611670309</c:v>
                </c:pt>
                <c:pt idx="29">
                  <c:v>0.16746825482323108</c:v>
                </c:pt>
                <c:pt idx="30">
                  <c:v>0.14263963658273696</c:v>
                </c:pt>
                <c:pt idx="31">
                  <c:v>0.12224640835411471</c:v>
                </c:pt>
                <c:pt idx="32">
                  <c:v>0.10544302916440844</c:v>
                </c:pt>
                <c:pt idx="33">
                  <c:v>9.1533860005008474E-2</c:v>
                </c:pt>
                <c:pt idx="34">
                  <c:v>7.9957626046209013E-2</c:v>
                </c:pt>
                <c:pt idx="35">
                  <c:v>7.0266114613287245E-2</c:v>
                </c:pt>
                <c:pt idx="36">
                  <c:v>6.2103019882096502E-2</c:v>
                </c:pt>
                <c:pt idx="37">
                  <c:v>5.5185322958908878E-2</c:v>
                </c:pt>
                <c:pt idx="38">
                  <c:v>4.9287849082825026E-2</c:v>
                </c:pt>
                <c:pt idx="39">
                  <c:v>4.4230866952107283E-2</c:v>
                </c:pt>
                <c:pt idx="40">
                  <c:v>3.9870308388398411E-2</c:v>
                </c:pt>
                <c:pt idx="41">
                  <c:v>3.6090128611396197E-2</c:v>
                </c:pt>
                <c:pt idx="42">
                  <c:v>3.2796365163669287E-2</c:v>
                </c:pt>
                <c:pt idx="43">
                  <c:v>2.9912523002807521E-2</c:v>
                </c:pt>
                <c:pt idx="44">
                  <c:v>2.8125951205222977E-2</c:v>
                </c:pt>
                <c:pt idx="45">
                  <c:v>2.7257435460190018E-2</c:v>
                </c:pt>
                <c:pt idx="46">
                  <c:v>2.7257435460190018E-2</c:v>
                </c:pt>
                <c:pt idx="47">
                  <c:v>2.8201580048083773E-2</c:v>
                </c:pt>
                <c:pt idx="48">
                  <c:v>3.0326689254990925E-2</c:v>
                </c:pt>
                <c:pt idx="49">
                  <c:v>3.4132994964244427E-2</c:v>
                </c:pt>
                <c:pt idx="50">
                  <c:v>3.862166886016976E-2</c:v>
                </c:pt>
                <c:pt idx="51">
                  <c:v>4.3945354784718428E-2</c:v>
                </c:pt>
                <c:pt idx="52">
                  <c:v>5.0299131894978574E-2</c:v>
                </c:pt>
                <c:pt idx="53">
                  <c:v>5.7930566202579123E-2</c:v>
                </c:pt>
                <c:pt idx="54">
                  <c:v>6.7154382577202618E-2</c:v>
                </c:pt>
                <c:pt idx="55">
                  <c:v>7.8370497957995416E-2</c:v>
                </c:pt>
                <c:pt idx="56">
                  <c:v>9.2085183116881852E-2</c:v>
                </c:pt>
                <c:pt idx="57">
                  <c:v>0.10893386496503968</c:v>
                </c:pt>
                <c:pt idx="58">
                  <c:v>0.12970154014584215</c:v>
                </c:pt>
                <c:pt idx="59">
                  <c:v>0.15533215635821529</c:v>
                </c:pt>
                <c:pt idx="60">
                  <c:v>0.18691088441123577</c:v>
                </c:pt>
                <c:pt idx="61">
                  <c:v>0.22559322292695203</c:v>
                </c:pt>
                <c:pt idx="62">
                  <c:v>0.27244597609180043</c:v>
                </c:pt>
                <c:pt idx="63">
                  <c:v>0.32816808362861549</c:v>
                </c:pt>
                <c:pt idx="64">
                  <c:v>0.39269400303904117</c:v>
                </c:pt>
                <c:pt idx="65">
                  <c:v>0.46476790953222435</c:v>
                </c:pt>
                <c:pt idx="66">
                  <c:v>0.54169614794318388</c:v>
                </c:pt>
                <c:pt idx="67">
                  <c:v>0.6195404954120074</c:v>
                </c:pt>
                <c:pt idx="68">
                  <c:v>0.69386379290756584</c:v>
                </c:pt>
                <c:pt idx="69">
                  <c:v>0.76078507441136323</c:v>
                </c:pt>
                <c:pt idx="70">
                  <c:v>0.81783207911513522</c:v>
                </c:pt>
                <c:pt idx="71">
                  <c:v>0.86420299981462667</c:v>
                </c:pt>
                <c:pt idx="72">
                  <c:v>0.90045939971151434</c:v>
                </c:pt>
                <c:pt idx="73">
                  <c:v>0.92796332678869942</c:v>
                </c:pt>
                <c:pt idx="74">
                  <c:v>0.94835937718898411</c:v>
                </c:pt>
                <c:pt idx="75">
                  <c:v>0.96323490196051187</c:v>
                </c:pt>
                <c:pt idx="76">
                  <c:v>0.9739547181382483</c:v>
                </c:pt>
                <c:pt idx="77">
                  <c:v>0.98161389879619565</c:v>
                </c:pt>
                <c:pt idx="78">
                  <c:v>0.98705315103268554</c:v>
                </c:pt>
                <c:pt idx="79">
                  <c:v>0.99089936365981302</c:v>
                </c:pt>
                <c:pt idx="80">
                  <c:v>0.99361090185578316</c:v>
                </c:pt>
                <c:pt idx="81">
                  <c:v>0.99551845353020363</c:v>
                </c:pt>
                <c:pt idx="82">
                  <c:v>0.99685840730683994</c:v>
                </c:pt>
                <c:pt idx="83">
                  <c:v>0.99779867064518724</c:v>
                </c:pt>
                <c:pt idx="84">
                  <c:v>0.99845798281928699</c:v>
                </c:pt>
                <c:pt idx="85">
                  <c:v>0.99892005499406877</c:v>
                </c:pt>
                <c:pt idx="86">
                  <c:v>0.99924377715413659</c:v>
                </c:pt>
                <c:pt idx="87">
                  <c:v>0.99947051588806868</c:v>
                </c:pt>
                <c:pt idx="88">
                  <c:v>0.99962929832152547</c:v>
                </c:pt>
                <c:pt idx="89">
                  <c:v>0.99974047804566313</c:v>
                </c:pt>
                <c:pt idx="90">
                  <c:v>0.99981831954753619</c:v>
                </c:pt>
                <c:pt idx="91">
                  <c:v>0.99987281629104119</c:v>
                </c:pt>
                <c:pt idx="92">
                  <c:v>0.99991096778123756</c:v>
                </c:pt>
                <c:pt idx="93">
                  <c:v>0.99993767567174396</c:v>
                </c:pt>
                <c:pt idx="94">
                  <c:v>0.9999563721003758</c:v>
                </c:pt>
                <c:pt idx="95">
                  <c:v>0.99996946004402709</c:v>
                </c:pt>
                <c:pt idx="96">
                  <c:v>0.99997862182195918</c:v>
                </c:pt>
                <c:pt idx="97">
                  <c:v>0.99998503517302872</c:v>
                </c:pt>
                <c:pt idx="98">
                  <c:v>0.99998952457097179</c:v>
                </c:pt>
                <c:pt idx="99">
                  <c:v>0.99999266717510737</c:v>
                </c:pt>
                <c:pt idx="100">
                  <c:v>0.99999486701053453</c:v>
                </c:pt>
                <c:pt idx="101">
                  <c:v>0.99999640690147418</c:v>
                </c:pt>
                <c:pt idx="102">
                  <c:v>0.99999748482814088</c:v>
                </c:pt>
                <c:pt idx="103">
                  <c:v>0.99999823937828203</c:v>
                </c:pt>
                <c:pt idx="104">
                  <c:v>0.99999876756410333</c:v>
                </c:pt>
                <c:pt idx="105">
                  <c:v>0.99999913729453227</c:v>
                </c:pt>
                <c:pt idx="106">
                  <c:v>0.99999939610600597</c:v>
                </c:pt>
                <c:pt idx="107">
                  <c:v>0.99999957727412259</c:v>
                </c:pt>
                <c:pt idx="108">
                  <c:v>0.99999970409184591</c:v>
                </c:pt>
                <c:pt idx="109">
                  <c:v>0.99999979286427265</c:v>
                </c:pt>
                <c:pt idx="110">
                  <c:v>0.99999985500498123</c:v>
                </c:pt>
                <c:pt idx="111">
                  <c:v>0.99999989850348225</c:v>
                </c:pt>
                <c:pt idx="112">
                  <c:v>0.99999992895243517</c:v>
                </c:pt>
                <c:pt idx="113">
                  <c:v>0.99999995026670363</c:v>
                </c:pt>
                <c:pt idx="114">
                  <c:v>0.99999996518669187</c:v>
                </c:pt>
                <c:pt idx="115">
                  <c:v>0.99999997563068399</c:v>
                </c:pt>
                <c:pt idx="116">
                  <c:v>0.99999998294147863</c:v>
                </c:pt>
                <c:pt idx="117">
                  <c:v>0.99999998805903489</c:v>
                </c:pt>
                <c:pt idx="118">
                  <c:v>0.99999999164132447</c:v>
                </c:pt>
                <c:pt idx="119">
                  <c:v>0.99999999414892704</c:v>
                </c:pt>
                <c:pt idx="120">
                  <c:v>0.99999999590424893</c:v>
                </c:pt>
                <c:pt idx="121">
                  <c:v>0.99999999713297427</c:v>
                </c:pt>
                <c:pt idx="122">
                  <c:v>0.99999999799308203</c:v>
                </c:pt>
                <c:pt idx="123">
                  <c:v>0.99999999859515731</c:v>
                </c:pt>
                <c:pt idx="124">
                  <c:v>0.99999999901661019</c:v>
                </c:pt>
                <c:pt idx="125">
                  <c:v>0.99999999931162709</c:v>
                </c:pt>
                <c:pt idx="126">
                  <c:v>0.999999999518139</c:v>
                </c:pt>
                <c:pt idx="127">
                  <c:v>0.99999999966269737</c:v>
                </c:pt>
                <c:pt idx="128">
                  <c:v>0.9999999997638882</c:v>
                </c:pt>
                <c:pt idx="129">
                  <c:v>0.99999999983472176</c:v>
                </c:pt>
                <c:pt idx="130">
                  <c:v>0.99999999988430521</c:v>
                </c:pt>
                <c:pt idx="131">
                  <c:v>0.99999999991901367</c:v>
                </c:pt>
                <c:pt idx="132">
                  <c:v>0.99999999994330957</c:v>
                </c:pt>
                <c:pt idx="133">
                  <c:v>0.99999999996031663</c:v>
                </c:pt>
                <c:pt idx="134">
                  <c:v>0.99999999997222155</c:v>
                </c:pt>
                <c:pt idx="135">
                  <c:v>0.99999999998055511</c:v>
                </c:pt>
                <c:pt idx="136">
                  <c:v>0.99999999998638867</c:v>
                </c:pt>
                <c:pt idx="137">
                  <c:v>0.99999999999047207</c:v>
                </c:pt>
                <c:pt idx="138">
                  <c:v>0.99999999999333045</c:v>
                </c:pt>
                <c:pt idx="139">
                  <c:v>0.99999999999533129</c:v>
                </c:pt>
                <c:pt idx="140">
                  <c:v>0.99999999999673195</c:v>
                </c:pt>
                <c:pt idx="141">
                  <c:v>0.99999999999771227</c:v>
                </c:pt>
                <c:pt idx="142">
                  <c:v>0.99999999999839861</c:v>
                </c:pt>
                <c:pt idx="143">
                  <c:v>0.99999999999887912</c:v>
                </c:pt>
                <c:pt idx="144">
                  <c:v>0.99999999999921529</c:v>
                </c:pt>
                <c:pt idx="145">
                  <c:v>0.99999999999945066</c:v>
                </c:pt>
                <c:pt idx="146">
                  <c:v>0.99999999999961542</c:v>
                </c:pt>
                <c:pt idx="147">
                  <c:v>0.99999999999973088</c:v>
                </c:pt>
                <c:pt idx="148">
                  <c:v>0.99999999999981171</c:v>
                </c:pt>
                <c:pt idx="149">
                  <c:v>0.99999999999986811</c:v>
                </c:pt>
                <c:pt idx="150">
                  <c:v>0.99999999999990763</c:v>
                </c:pt>
                <c:pt idx="151">
                  <c:v>0.99999999999993539</c:v>
                </c:pt>
                <c:pt idx="152">
                  <c:v>0.9999999999999547</c:v>
                </c:pt>
                <c:pt idx="153">
                  <c:v>0.99999999999996825</c:v>
                </c:pt>
                <c:pt idx="154">
                  <c:v>0.9999999999999778</c:v>
                </c:pt>
                <c:pt idx="155">
                  <c:v>0.99999999999998446</c:v>
                </c:pt>
                <c:pt idx="156">
                  <c:v>0.99999999999998912</c:v>
                </c:pt>
                <c:pt idx="157">
                  <c:v>0.99999999999999245</c:v>
                </c:pt>
                <c:pt idx="158">
                  <c:v>0.99999999999999467</c:v>
                </c:pt>
                <c:pt idx="159">
                  <c:v>0.99999999999999623</c:v>
                </c:pt>
                <c:pt idx="160">
                  <c:v>0.99999999999999734</c:v>
                </c:pt>
                <c:pt idx="161">
                  <c:v>0.99999999999999822</c:v>
                </c:pt>
                <c:pt idx="162">
                  <c:v>0.99999999999999867</c:v>
                </c:pt>
                <c:pt idx="163">
                  <c:v>0.99999999999999911</c:v>
                </c:pt>
                <c:pt idx="164">
                  <c:v>0.99999999999999933</c:v>
                </c:pt>
                <c:pt idx="165">
                  <c:v>0.99999999999999956</c:v>
                </c:pt>
                <c:pt idx="166">
                  <c:v>0.99999999999999978</c:v>
                </c:pt>
                <c:pt idx="167">
                  <c:v>0.99999999999999978</c:v>
                </c:pt>
                <c:pt idx="168">
                  <c:v>0.99999999999999978</c:v>
                </c:pt>
                <c:pt idx="169">
                  <c:v>0.99999999999999978</c:v>
                </c:pt>
                <c:pt idx="170">
                  <c:v>0.99999999999999978</c:v>
                </c:pt>
                <c:pt idx="171">
                  <c:v>0.99999999999999978</c:v>
                </c:pt>
                <c:pt idx="172">
                  <c:v>0.99999999999999978</c:v>
                </c:pt>
                <c:pt idx="173">
                  <c:v>0.99999999999999978</c:v>
                </c:pt>
                <c:pt idx="174">
                  <c:v>0.99999999999999978</c:v>
                </c:pt>
                <c:pt idx="175">
                  <c:v>0.99999999999999978</c:v>
                </c:pt>
                <c:pt idx="176">
                  <c:v>0.99999999999999978</c:v>
                </c:pt>
                <c:pt idx="177">
                  <c:v>0.99999999999999978</c:v>
                </c:pt>
                <c:pt idx="178">
                  <c:v>0.99999999999999978</c:v>
                </c:pt>
                <c:pt idx="179">
                  <c:v>0.99999999999999978</c:v>
                </c:pt>
                <c:pt idx="180">
                  <c:v>0.99999999999999978</c:v>
                </c:pt>
                <c:pt idx="181">
                  <c:v>0.99999999999999978</c:v>
                </c:pt>
                <c:pt idx="182">
                  <c:v>0.99999999999999978</c:v>
                </c:pt>
                <c:pt idx="183">
                  <c:v>0.99999999999999978</c:v>
                </c:pt>
                <c:pt idx="184">
                  <c:v>0.99999999999999978</c:v>
                </c:pt>
                <c:pt idx="185">
                  <c:v>0.99999999999999978</c:v>
                </c:pt>
                <c:pt idx="186">
                  <c:v>0.99999999999999978</c:v>
                </c:pt>
                <c:pt idx="187">
                  <c:v>0.99999999999999978</c:v>
                </c:pt>
                <c:pt idx="188">
                  <c:v>0.99999999999999978</c:v>
                </c:pt>
                <c:pt idx="189">
                  <c:v>0.99999999999999978</c:v>
                </c:pt>
                <c:pt idx="190">
                  <c:v>0.99999999999999978</c:v>
                </c:pt>
                <c:pt idx="191">
                  <c:v>0.99999999999999978</c:v>
                </c:pt>
                <c:pt idx="192">
                  <c:v>0.99999999999999978</c:v>
                </c:pt>
                <c:pt idx="193">
                  <c:v>0.99999999999999978</c:v>
                </c:pt>
                <c:pt idx="194">
                  <c:v>0.99999999999999978</c:v>
                </c:pt>
                <c:pt idx="195">
                  <c:v>0.99999999999999978</c:v>
                </c:pt>
                <c:pt idx="196">
                  <c:v>0.99999999999999978</c:v>
                </c:pt>
                <c:pt idx="197">
                  <c:v>0.99999999999999978</c:v>
                </c:pt>
                <c:pt idx="198">
                  <c:v>0.99999999999999978</c:v>
                </c:pt>
                <c:pt idx="199">
                  <c:v>0.99999999999999978</c:v>
                </c:pt>
                <c:pt idx="200">
                  <c:v>0.99999999999999978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9D-4D75-804A-206B1F5A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Unidirectional migration (</a:t>
            </a:r>
            <a:r>
              <a:rPr lang="en-US" sz="1800" b="1">
                <a:solidFill>
                  <a:srgbClr val="0070C0"/>
                </a:solidFill>
              </a:rPr>
              <a:t>m</a:t>
            </a:r>
            <a:r>
              <a:rPr lang="en-US" sz="1800"/>
              <a:t>) of deleterious allele (</a:t>
            </a:r>
            <a:r>
              <a:rPr lang="en-US" sz="1800" b="1">
                <a:solidFill>
                  <a:srgbClr val="FF0000"/>
                </a:solidFill>
              </a:rPr>
              <a:t>B</a:t>
            </a:r>
            <a:r>
              <a:rPr lang="en-US" sz="1800"/>
              <a:t>) to Island from Mainland</a:t>
            </a:r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882033396561E-2"/>
          <c:y val="6.0362681045582248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q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'Sel  &amp; Mig'!$B$6:$B$206</c:f>
              <c:numCache>
                <c:formatCode>0.0000</c:formatCode>
                <c:ptCount val="201"/>
                <c:pt idx="0">
                  <c:v>0.1</c:v>
                </c:pt>
                <c:pt idx="1">
                  <c:v>0.1891891891891892</c:v>
                </c:pt>
                <c:pt idx="2">
                  <c:v>0.26764899934022435</c:v>
                </c:pt>
                <c:pt idx="3">
                  <c:v>0.3361283896111561</c:v>
                </c:pt>
                <c:pt idx="4">
                  <c:v>0.39568789382701508</c:v>
                </c:pt>
                <c:pt idx="5">
                  <c:v>0.44746817390664151</c:v>
                </c:pt>
                <c:pt idx="6">
                  <c:v>0.49256101913043671</c:v>
                </c:pt>
                <c:pt idx="7">
                  <c:v>0.53194924016667899</c:v>
                </c:pt>
                <c:pt idx="8">
                  <c:v>0.56648720484055393</c:v>
                </c:pt>
                <c:pt idx="9">
                  <c:v>0.59690278210290848</c:v>
                </c:pt>
                <c:pt idx="10">
                  <c:v>0.62380908760263987</c:v>
                </c:pt>
                <c:pt idx="11">
                  <c:v>0.64771961835567315</c:v>
                </c:pt>
                <c:pt idx="12">
                  <c:v>0.66906352432146743</c:v>
                </c:pt>
                <c:pt idx="13">
                  <c:v>0.68819954945398321</c:v>
                </c:pt>
                <c:pt idx="14">
                  <c:v>0.70542812187144843</c:v>
                </c:pt>
                <c:pt idx="15">
                  <c:v>0.72100154191436294</c:v>
                </c:pt>
                <c:pt idx="16">
                  <c:v>0.73513242639826437</c:v>
                </c:pt>
                <c:pt idx="17">
                  <c:v>0.74800064243126463</c:v>
                </c:pt>
                <c:pt idx="18">
                  <c:v>0.75975897357417621</c:v>
                </c:pt>
                <c:pt idx="19">
                  <c:v>0.77053774141075526</c:v>
                </c:pt>
                <c:pt idx="20">
                  <c:v>0.78044857542655466</c:v>
                </c:pt>
                <c:pt idx="21">
                  <c:v>0.78958749249611648</c:v>
                </c:pt>
                <c:pt idx="22">
                  <c:v>0.79803741823246466</c:v>
                </c:pt>
                <c:pt idx="23">
                  <c:v>0.80587025738747797</c:v>
                </c:pt>
                <c:pt idx="24">
                  <c:v>0.81314859960480856</c:v>
                </c:pt>
                <c:pt idx="25">
                  <c:v>0.81992712977689886</c:v>
                </c:pt>
                <c:pt idx="26">
                  <c:v>0.82625379851040026</c:v>
                </c:pt>
                <c:pt idx="27">
                  <c:v>0.83217079720012554</c:v>
                </c:pt>
                <c:pt idx="28">
                  <c:v>0.83771537343771918</c:v>
                </c:pt>
                <c:pt idx="29">
                  <c:v>0.84292051549723523</c:v>
                </c:pt>
                <c:pt idx="30">
                  <c:v>0.84781552908133728</c:v>
                </c:pt>
                <c:pt idx="31">
                  <c:v>0.85242652508365058</c:v>
                </c:pt>
                <c:pt idx="32">
                  <c:v>0.85677683358894752</c:v>
                </c:pt>
                <c:pt idx="33">
                  <c:v>0.86088735650626547</c:v>
                </c:pt>
                <c:pt idx="34">
                  <c:v>0.8647768689631411</c:v>
                </c:pt>
                <c:pt idx="35">
                  <c:v>0.86846227776572416</c:v>
                </c:pt>
                <c:pt idx="36">
                  <c:v>0.87195884375825106</c:v>
                </c:pt>
                <c:pt idx="37">
                  <c:v>0.87528037372434808</c:v>
                </c:pt>
                <c:pt idx="38">
                  <c:v>0.87843938650530529</c:v>
                </c:pt>
                <c:pt idx="39">
                  <c:v>0.88144725722216433</c:v>
                </c:pt>
                <c:pt idx="40">
                  <c:v>0.88431434284390409</c:v>
                </c:pt>
                <c:pt idx="41">
                  <c:v>0.88705009181521544</c:v>
                </c:pt>
                <c:pt idx="42">
                  <c:v>0.88966314002209579</c:v>
                </c:pt>
                <c:pt idx="43">
                  <c:v>0.8921613950140509</c:v>
                </c:pt>
                <c:pt idx="44">
                  <c:v>0.89455211010390367</c:v>
                </c:pt>
                <c:pt idx="45">
                  <c:v>0.89684194971871867</c:v>
                </c:pt>
                <c:pt idx="46">
                  <c:v>0.89903704716902788</c:v>
                </c:pt>
                <c:pt idx="47">
                  <c:v>0.90114305583101351</c:v>
                </c:pt>
                <c:pt idx="48">
                  <c:v>0.90316519459160904</c:v>
                </c:pt>
                <c:pt idx="49">
                  <c:v>0.90510828828477574</c:v>
                </c:pt>
                <c:pt idx="50">
                  <c:v>0.90697680374455603</c:v>
                </c:pt>
                <c:pt idx="51">
                  <c:v>0.90877488201367762</c:v>
                </c:pt>
                <c:pt idx="52">
                  <c:v>0.9105063671728495</c:v>
                </c:pt>
                <c:pt idx="53">
                  <c:v>0.91217483219327378</c:v>
                </c:pt>
                <c:pt idx="54">
                  <c:v>0.91378360216152632</c:v>
                </c:pt>
                <c:pt idx="55">
                  <c:v>0.91533577518034281</c:v>
                </c:pt>
                <c:pt idx="56">
                  <c:v>0.91683424120977042</c:v>
                </c:pt>
                <c:pt idx="57">
                  <c:v>0.91828169907959534</c:v>
                </c:pt>
                <c:pt idx="58">
                  <c:v>0.91968067187507585</c:v>
                </c:pt>
                <c:pt idx="59">
                  <c:v>0.92103352087310175</c:v>
                </c:pt>
                <c:pt idx="60">
                  <c:v>0.92234245818436933</c:v>
                </c:pt>
                <c:pt idx="61">
                  <c:v>0.92360955823850721</c:v>
                </c:pt>
                <c:pt idx="62">
                  <c:v>0.92483676823289296</c:v>
                </c:pt>
                <c:pt idx="63">
                  <c:v>0.92602591765182007</c:v>
                </c:pt>
                <c:pt idx="64">
                  <c:v>0.92717872695039272</c:v>
                </c:pt>
                <c:pt idx="65">
                  <c:v>0.92829681548681198</c:v>
                </c:pt>
                <c:pt idx="66">
                  <c:v>0.92938170877733617</c:v>
                </c:pt>
                <c:pt idx="67">
                  <c:v>0.93043484513998009</c:v>
                </c:pt>
                <c:pt idx="68">
                  <c:v>0.93145758178580107</c:v>
                </c:pt>
                <c:pt idx="69">
                  <c:v>0.93245120041027352</c:v>
                </c:pt>
                <c:pt idx="70">
                  <c:v>0.93341691233166291</c:v>
                </c:pt>
                <c:pt idx="71">
                  <c:v>0.93435586321837372</c:v>
                </c:pt>
                <c:pt idx="72">
                  <c:v>0.93526913744288731</c:v>
                </c:pt>
                <c:pt idx="73">
                  <c:v>0.93615776209604395</c:v>
                </c:pt>
                <c:pt idx="74">
                  <c:v>0.93702271069199827</c:v>
                </c:pt>
                <c:pt idx="75">
                  <c:v>0.93786490659114197</c:v>
                </c:pt>
                <c:pt idx="76">
                  <c:v>0.93868522616558159</c:v>
                </c:pt>
                <c:pt idx="77">
                  <c:v>0.93948450172935327</c:v>
                </c:pt>
                <c:pt idx="78">
                  <c:v>0.94026352425341042</c:v>
                </c:pt>
                <c:pt idx="79">
                  <c:v>0.94102304588350327</c:v>
                </c:pt>
                <c:pt idx="80">
                  <c:v>0.94176378227735569</c:v>
                </c:pt>
                <c:pt idx="81">
                  <c:v>0.94248641477600936</c:v>
                </c:pt>
                <c:pt idx="82">
                  <c:v>0.94319159242283179</c:v>
                </c:pt>
                <c:pt idx="83">
                  <c:v>0.94387993384244806</c:v>
                </c:pt>
                <c:pt idx="84">
                  <c:v>0.94455202899074642</c:v>
                </c:pt>
                <c:pt idx="85">
                  <c:v>0.94520844078611244</c:v>
                </c:pt>
                <c:pt idx="86">
                  <c:v>0.94584970663114221</c:v>
                </c:pt>
                <c:pt idx="87">
                  <c:v>0.94647633983327917</c:v>
                </c:pt>
                <c:pt idx="88">
                  <c:v>0.94708883093208229</c:v>
                </c:pt>
                <c:pt idx="89">
                  <c:v>0.94768764894017476</c:v>
                </c:pt>
                <c:pt idx="90">
                  <c:v>0.94827324250432166</c:v>
                </c:pt>
                <c:pt idx="91">
                  <c:v>0.94884604099254266</c:v>
                </c:pt>
                <c:pt idx="92">
                  <c:v>0.949406455512675</c:v>
                </c:pt>
                <c:pt idx="93">
                  <c:v>0.94995487986735405</c:v>
                </c:pt>
                <c:pt idx="94">
                  <c:v>0.95049169144997514</c:v>
                </c:pt>
                <c:pt idx="95">
                  <c:v>0.95101725208582877</c:v>
                </c:pt>
                <c:pt idx="96">
                  <c:v>0.9515319088222679</c:v>
                </c:pt>
                <c:pt idx="97">
                  <c:v>0.95203599467145938</c:v>
                </c:pt>
                <c:pt idx="98">
                  <c:v>0.95252982930899188</c:v>
                </c:pt>
                <c:pt idx="99">
                  <c:v>0.95301371973135829</c:v>
                </c:pt>
                <c:pt idx="100">
                  <c:v>0.95348796087509913</c:v>
                </c:pt>
                <c:pt idx="101">
                  <c:v>0.95395283620017834</c:v>
                </c:pt>
                <c:pt idx="102">
                  <c:v>0.95440861823997081</c:v>
                </c:pt>
                <c:pt idx="103">
                  <c:v>0.95485556912005998</c:v>
                </c:pt>
                <c:pt idx="104">
                  <c:v>0.95529394104788323</c:v>
                </c:pt>
                <c:pt idx="105">
                  <c:v>0.95572397677510945</c:v>
                </c:pt>
                <c:pt idx="106">
                  <c:v>0.95614591003449922</c:v>
                </c:pt>
                <c:pt idx="107">
                  <c:v>0.95655996595286774</c:v>
                </c:pt>
                <c:pt idx="108">
                  <c:v>0.95696636144165759</c:v>
                </c:pt>
                <c:pt idx="109">
                  <c:v>0.95736530556651878</c:v>
                </c:pt>
                <c:pt idx="110">
                  <c:v>0.95775699989719631</c:v>
                </c:pt>
                <c:pt idx="111">
                  <c:v>0.95814163883893477</c:v>
                </c:pt>
                <c:pt idx="112">
                  <c:v>0.95851940994652418</c:v>
                </c:pt>
                <c:pt idx="113">
                  <c:v>0.95889049422203576</c:v>
                </c:pt>
                <c:pt idx="114">
                  <c:v>0.95925506639722335</c:v>
                </c:pt>
                <c:pt idx="115">
                  <c:v>0.95961329520150174</c:v>
                </c:pt>
                <c:pt idx="116">
                  <c:v>0.95996534361634978</c:v>
                </c:pt>
                <c:pt idx="117">
                  <c:v>0.96031136911693282</c:v>
                </c:pt>
                <c:pt idx="118">
                  <c:v>0.96065152390168329</c:v>
                </c:pt>
                <c:pt idx="119">
                  <c:v>0.96098595511053286</c:v>
                </c:pt>
                <c:pt idx="120">
                  <c:v>0.96131480503244204</c:v>
                </c:pt>
                <c:pt idx="121">
                  <c:v>0.96163821130283356</c:v>
                </c:pt>
                <c:pt idx="122">
                  <c:v>0.96195630709149549</c:v>
                </c:pt>
                <c:pt idx="123">
                  <c:v>0.96226922128148484</c:v>
                </c:pt>
                <c:pt idx="124">
                  <c:v>0.96257707863952957</c:v>
                </c:pt>
                <c:pt idx="125">
                  <c:v>0.96287999997839469</c:v>
                </c:pt>
                <c:pt idx="126">
                  <c:v>0.96317810231164946</c:v>
                </c:pt>
                <c:pt idx="127">
                  <c:v>0.96347149900124696</c:v>
                </c:pt>
                <c:pt idx="128">
                  <c:v>0.96376029989830059</c:v>
                </c:pt>
                <c:pt idx="129">
                  <c:v>0.96404461147741982</c:v>
                </c:pt>
                <c:pt idx="130">
                  <c:v>0.96432453696494547</c:v>
                </c:pt>
                <c:pt idx="131">
                  <c:v>0.96460017646140384</c:v>
                </c:pt>
                <c:pt idx="132">
                  <c:v>0.96487162705848106</c:v>
                </c:pt>
                <c:pt idx="133">
                  <c:v>0.96513898295080081</c:v>
                </c:pt>
                <c:pt idx="134">
                  <c:v>0.96540233554277177</c:v>
                </c:pt>
                <c:pt idx="135">
                  <c:v>0.96566177355075622</c:v>
                </c:pt>
                <c:pt idx="136">
                  <c:v>0.96591738310079578</c:v>
                </c:pt>
                <c:pt idx="137">
                  <c:v>0.96616924782211855</c:v>
                </c:pt>
                <c:pt idx="138">
                  <c:v>0.96641744893663661</c:v>
                </c:pt>
                <c:pt idx="139">
                  <c:v>0.96666206534463406</c:v>
                </c:pt>
                <c:pt idx="140">
                  <c:v>0.96690317370683132</c:v>
                </c:pt>
                <c:pt idx="141">
                  <c:v>0.9671408485230043</c:v>
                </c:pt>
                <c:pt idx="142">
                  <c:v>0.96737516220732434</c:v>
                </c:pt>
                <c:pt idx="143">
                  <c:v>0.96760618516057739</c:v>
                </c:pt>
                <c:pt idx="144">
                  <c:v>0.96783398583941205</c:v>
                </c:pt>
                <c:pt idx="145">
                  <c:v>0.96805863082275756</c:v>
                </c:pt>
                <c:pt idx="146">
                  <c:v>0.96828018487554524</c:v>
                </c:pt>
                <c:pt idx="147">
                  <c:v>0.96849871100985996</c:v>
                </c:pt>
                <c:pt idx="148">
                  <c:v>0.96871427054364201</c:v>
                </c:pt>
                <c:pt idx="149">
                  <c:v>0.96892692315705187</c:v>
                </c:pt>
                <c:pt idx="150">
                  <c:v>0.96913672694660635</c:v>
                </c:pt>
                <c:pt idx="151">
                  <c:v>0.96934373847718702</c:v>
                </c:pt>
                <c:pt idx="152">
                  <c:v>0.96954801283201864</c:v>
                </c:pt>
                <c:pt idx="153">
                  <c:v>0.96974960366070873</c:v>
                </c:pt>
                <c:pt idx="154">
                  <c:v>0.96994856322543477</c:v>
                </c:pt>
                <c:pt idx="155">
                  <c:v>0.97014494244536242</c:v>
                </c:pt>
                <c:pt idx="156">
                  <c:v>0.97033879093937292</c:v>
                </c:pt>
                <c:pt idx="157">
                  <c:v>0.97053015706717372</c:v>
                </c:pt>
                <c:pt idx="158">
                  <c:v>0.97071908796886375</c:v>
                </c:pt>
                <c:pt idx="159">
                  <c:v>0.9709056296030194</c:v>
                </c:pt>
                <c:pt idx="160">
                  <c:v>0.97108982678336675</c:v>
                </c:pt>
                <c:pt idx="161">
                  <c:v>0.97127172321409949</c:v>
                </c:pt>
                <c:pt idx="162">
                  <c:v>0.97145136152390088</c:v>
                </c:pt>
                <c:pt idx="163">
                  <c:v>0.97162878329872471</c:v>
                </c:pt>
                <c:pt idx="164">
                  <c:v>0.97180402911338748</c:v>
                </c:pt>
                <c:pt idx="165">
                  <c:v>0.9719771385620225</c:v>
                </c:pt>
                <c:pt idx="166">
                  <c:v>0.97214815028744184</c:v>
                </c:pt>
                <c:pt idx="167">
                  <c:v>0.97231710200945287</c:v>
                </c:pt>
                <c:pt idx="168">
                  <c:v>0.97248403055217136</c:v>
                </c:pt>
                <c:pt idx="169">
                  <c:v>0.97264897187037358</c:v>
                </c:pt>
                <c:pt idx="170">
                  <c:v>0.97281196107492496</c:v>
                </c:pt>
                <c:pt idx="171">
                  <c:v>0.97297303245732436</c:v>
                </c:pt>
                <c:pt idx="172">
                  <c:v>0.97313221951339801</c:v>
                </c:pt>
                <c:pt idx="173">
                  <c:v>0.97328955496617853</c:v>
                </c:pt>
                <c:pt idx="174">
                  <c:v>0.9734450707880008</c:v>
                </c:pt>
                <c:pt idx="175">
                  <c:v>0.97359879822184547</c:v>
                </c:pt>
                <c:pt idx="176">
                  <c:v>0.97375076780196079</c:v>
                </c:pt>
                <c:pt idx="177">
                  <c:v>0.97390100937378965</c:v>
                </c:pt>
                <c:pt idx="178">
                  <c:v>0.9740495521132303</c:v>
                </c:pt>
                <c:pt idx="179">
                  <c:v>0.97419642454525512</c:v>
                </c:pt>
                <c:pt idx="180">
                  <c:v>0.97434165456191379</c:v>
                </c:pt>
                <c:pt idx="181">
                  <c:v>0.97448526943974312</c:v>
                </c:pt>
                <c:pt idx="182">
                  <c:v>0.97462729585660657</c:v>
                </c:pt>
                <c:pt idx="183">
                  <c:v>0.97476775990798559</c:v>
                </c:pt>
                <c:pt idx="184">
                  <c:v>0.97490668712274264</c:v>
                </c:pt>
                <c:pt idx="185">
                  <c:v>0.9750441024783767</c:v>
                </c:pt>
                <c:pt idx="186">
                  <c:v>0.97518003041578882</c:v>
                </c:pt>
                <c:pt idx="187">
                  <c:v>0.9753144948535778</c:v>
                </c:pt>
                <c:pt idx="188">
                  <c:v>0.97544751920188111</c:v>
                </c:pt>
                <c:pt idx="189">
                  <c:v>0.97557912637578004</c:v>
                </c:pt>
                <c:pt idx="190">
                  <c:v>0.97570933880828303</c:v>
                </c:pt>
                <c:pt idx="191">
                  <c:v>0.97583817846290399</c:v>
                </c:pt>
                <c:pt idx="192">
                  <c:v>0.97596566684584962</c:v>
                </c:pt>
                <c:pt idx="193">
                  <c:v>0.97609182501782954</c:v>
                </c:pt>
                <c:pt idx="194">
                  <c:v>0.97621667360550346</c:v>
                </c:pt>
                <c:pt idx="195">
                  <c:v>0.97634023281257742</c:v>
                </c:pt>
                <c:pt idx="196">
                  <c:v>0.97646252243056286</c:v>
                </c:pt>
                <c:pt idx="197">
                  <c:v>0.97658356184920914</c:v>
                </c:pt>
                <c:pt idx="198">
                  <c:v>0.97670337006662111</c:v>
                </c:pt>
                <c:pt idx="199">
                  <c:v>0.97682196569907398</c:v>
                </c:pt>
                <c:pt idx="200">
                  <c:v>0.97693936699053441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3F-4B08-A6CD-55260754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Genotype &amp; Phenotype frequencies on Island</a:t>
            </a:r>
            <a:endParaRPr lang="en-CA" sz="1400">
              <a:effectLst/>
            </a:endParaRPr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'Sel  &amp; Mig'!$I$6:$I$206</c:f>
              <c:numCache>
                <c:formatCode>0.0000</c:formatCode>
                <c:ptCount val="201"/>
                <c:pt idx="0">
                  <c:v>0.9900000000000001</c:v>
                </c:pt>
                <c:pt idx="1">
                  <c:v>0.9642074506939371</c:v>
                </c:pt>
                <c:pt idx="2">
                  <c:v>0.92836401315217665</c:v>
                </c:pt>
                <c:pt idx="3">
                  <c:v>0.8870177056974109</c:v>
                </c:pt>
                <c:pt idx="4">
                  <c:v>0.84343109067874078</c:v>
                </c:pt>
                <c:pt idx="5">
                  <c:v>0.79977223334065561</c:v>
                </c:pt>
                <c:pt idx="6">
                  <c:v>0.75738364243318557</c:v>
                </c:pt>
                <c:pt idx="7">
                  <c:v>0.71703000588609289</c:v>
                </c:pt>
                <c:pt idx="8">
                  <c:v>0.67909224675193625</c:v>
                </c:pt>
                <c:pt idx="9">
                  <c:v>0.6437070687178077</c:v>
                </c:pt>
                <c:pt idx="10">
                  <c:v>0.61086222222436204</c:v>
                </c:pt>
                <c:pt idx="11">
                  <c:v>0.58045929599718116</c:v>
                </c:pt>
                <c:pt idx="12">
                  <c:v>0.55235400042253713</c:v>
                </c:pt>
                <c:pt idx="13">
                  <c:v>0.52638138013133451</c:v>
                </c:pt>
                <c:pt idx="14">
                  <c:v>0.50237116487292088</c:v>
                </c:pt>
                <c:pt idx="15">
                  <c:v>0.48015677655711114</c:v>
                </c:pt>
                <c:pt idx="16">
                  <c:v>0.45958031565780044</c:v>
                </c:pt>
                <c:pt idx="17">
                  <c:v>0.44049503892241537</c:v>
                </c:pt>
                <c:pt idx="18">
                  <c:v>0.42276630207351418</c:v>
                </c:pt>
                <c:pt idx="19">
                  <c:v>0.40627158906161209</c:v>
                </c:pt>
                <c:pt idx="20">
                  <c:v>0.39090002111466143</c:v>
                </c:pt>
                <c:pt idx="21">
                  <c:v>0.37655159169369523</c:v>
                </c:pt>
                <c:pt idx="22">
                  <c:v>0.36313627910086232</c:v>
                </c:pt>
                <c:pt idx="23">
                  <c:v>0.35057312825824</c:v>
                </c:pt>
                <c:pt idx="24">
                  <c:v>0.3387893549607387</c:v>
                </c:pt>
                <c:pt idx="25">
                  <c:v>0.3277195018558165</c:v>
                </c:pt>
                <c:pt idx="26">
                  <c:v>0.31730466044713485</c:v>
                </c:pt>
                <c:pt idx="27">
                  <c:v>0.30749176428730751</c:v>
                </c:pt>
                <c:pt idx="28">
                  <c:v>0.29823295310610271</c:v>
                </c:pt>
                <c:pt idx="29">
                  <c:v>0.28948500455387521</c:v>
                </c:pt>
                <c:pt idx="30">
                  <c:v>0.28120882864853214</c:v>
                </c:pt>
                <c:pt idx="31">
                  <c:v>0.27336901933381247</c:v>
                </c:pt>
                <c:pt idx="32">
                  <c:v>0.26593345742529695</c:v>
                </c:pt>
                <c:pt idx="33">
                  <c:v>0.2588729594076542</c:v>
                </c:pt>
                <c:pt idx="34">
                  <c:v>0.25216096690630629</c:v>
                </c:pt>
                <c:pt idx="35">
                  <c:v>0.2457732720979702</c:v>
                </c:pt>
                <c:pt idx="36">
                  <c:v>0.23968777479177392</c:v>
                </c:pt>
                <c:pt idx="37">
                  <c:v>0.23388426737296555</c:v>
                </c:pt>
                <c:pt idx="38">
                  <c:v>0.22834424423618285</c:v>
                </c:pt>
                <c:pt idx="39">
                  <c:v>0.2230507327355237</c:v>
                </c:pt>
                <c:pt idx="40">
                  <c:v>0.21798814304055406</c:v>
                </c:pt>
                <c:pt idx="41">
                  <c:v>0.21314213461061784</c:v>
                </c:pt>
                <c:pt idx="42">
                  <c:v>0.20849949728602477</c:v>
                </c:pt>
                <c:pt idx="43">
                  <c:v>0.20404804524658263</c:v>
                </c:pt>
                <c:pt idx="44">
                  <c:v>0.19977652230865339</c:v>
                </c:pt>
                <c:pt idx="45">
                  <c:v>0.19567451722472728</c:v>
                </c:pt>
                <c:pt idx="46">
                  <c:v>0.19173238781759513</c:v>
                </c:pt>
                <c:pt idx="47">
                  <c:v>0.18794119292754285</c:v>
                </c:pt>
                <c:pt idx="48">
                  <c:v>0.18429263127830095</c:v>
                </c:pt>
                <c:pt idx="49">
                  <c:v>0.18077898647820329</c:v>
                </c:pt>
                <c:pt idx="50">
                  <c:v>0.1773930774693091</c:v>
                </c:pt>
                <c:pt idx="51">
                  <c:v>0.17412821382102633</c:v>
                </c:pt>
                <c:pt idx="52">
                  <c:v>0.17097815533770019</c:v>
                </c:pt>
                <c:pt idx="53">
                  <c:v>0.16793707551317283</c:v>
                </c:pt>
                <c:pt idx="54">
                  <c:v>0.16499952842070539</c:v>
                </c:pt>
                <c:pt idx="55">
                  <c:v>0.16216041867500092</c:v>
                </c:pt>
                <c:pt idx="56">
                  <c:v>0.15941497414530453</c:v>
                </c:pt>
                <c:pt idx="57">
                  <c:v>0.1567587211354915</c:v>
                </c:pt>
                <c:pt idx="58">
                  <c:v>0.15418746177940906</c:v>
                </c:pt>
                <c:pt idx="59">
                  <c:v>0.15169725342809764</c:v>
                </c:pt>
                <c:pt idx="60">
                  <c:v>0.14928438983041492</c:v>
                </c:pt>
                <c:pt idx="61">
                  <c:v>0.14694538393046958</c:v>
                </c:pt>
                <c:pt idx="62">
                  <c:v>0.14467695212453824</c:v>
                </c:pt>
                <c:pt idx="63">
                  <c:v>0.14247599983710454</c:v>
                </c:pt>
                <c:pt idx="64">
                  <c:v>0.14033960829064912</c:v>
                </c:pt>
                <c:pt idx="65">
                  <c:v>0.13826502235704374</c:v>
                </c:pt>
                <c:pt idx="66">
                  <c:v>0.13624963939011872</c:v>
                </c:pt>
                <c:pt idx="67">
                  <c:v>0.13429099894934127</c:v>
                </c:pt>
                <c:pt idx="68">
                  <c:v>0.13238677333374771</c:v>
                </c:pt>
                <c:pt idx="69">
                  <c:v>0.13053475885343993</c:v>
                </c:pt>
                <c:pt idx="70">
                  <c:v>0.12873286777322471</c:v>
                </c:pt>
                <c:pt idx="71">
                  <c:v>0.12697912086944771</c:v>
                </c:pt>
                <c:pt idx="72">
                  <c:v>0.12527164054683756</c:v>
                </c:pt>
                <c:pt idx="73">
                  <c:v>0.12360864446732678</c:v>
                </c:pt>
                <c:pt idx="74">
                  <c:v>0.12198843964741971</c:v>
                </c:pt>
                <c:pt idx="75">
                  <c:v>0.12040941698478856</c:v>
                </c:pt>
                <c:pt idx="76">
                  <c:v>0.11887004617847095</c:v>
                </c:pt>
                <c:pt idx="77">
                  <c:v>0.11736887101034882</c:v>
                </c:pt>
                <c:pt idx="78">
                  <c:v>0.11590450495855628</c:v>
                </c:pt>
                <c:pt idx="79">
                  <c:v>0.11447562711613408</c:v>
                </c:pt>
                <c:pt idx="80">
                  <c:v>0.1130809783906494</c:v>
                </c:pt>
                <c:pt idx="81">
                  <c:v>0.11171935796266405</c:v>
                </c:pt>
                <c:pt idx="82">
                  <c:v>0.11038961998288276</c:v>
                </c:pt>
                <c:pt idx="83">
                  <c:v>0.10909067048957588</c:v>
                </c:pt>
                <c:pt idx="84">
                  <c:v>0.10782146452946413</c:v>
                </c:pt>
                <c:pt idx="85">
                  <c:v>0.10658100346668618</c:v>
                </c:pt>
                <c:pt idx="86">
                  <c:v>0.10536833246578221</c:v>
                </c:pt>
                <c:pt idx="87">
                  <c:v>0.10418253813579904</c:v>
                </c:pt>
                <c:pt idx="88">
                  <c:v>0.10302274632370163</c:v>
                </c:pt>
                <c:pt idx="89">
                  <c:v>0.10188812004624406</c:v>
                </c:pt>
                <c:pt idx="90">
                  <c:v>0.10077785755033998</c:v>
                </c:pt>
                <c:pt idx="91">
                  <c:v>9.9691190492778053E-2</c:v>
                </c:pt>
                <c:pt idx="92">
                  <c:v>9.8627382230859081E-2</c:v>
                </c:pt>
                <c:pt idx="93">
                  <c:v>9.758572621620093E-2</c:v>
                </c:pt>
                <c:pt idx="94">
                  <c:v>9.6565544484565252E-2</c:v>
                </c:pt>
                <c:pt idx="95">
                  <c:v>9.5566186235119227E-2</c:v>
                </c:pt>
                <c:pt idx="96">
                  <c:v>9.4587026493051243E-2</c:v>
                </c:pt>
                <c:pt idx="97">
                  <c:v>9.3627464849924957E-2</c:v>
                </c:pt>
                <c:pt idx="98">
                  <c:v>9.2686924276582788E-2</c:v>
                </c:pt>
                <c:pt idx="99">
                  <c:v>9.176485000380008E-2</c:v>
                </c:pt>
                <c:pt idx="100">
                  <c:v>9.0860708466245443E-2</c:v>
                </c:pt>
                <c:pt idx="101">
                  <c:v>8.9973986305635703E-2</c:v>
                </c:pt>
                <c:pt idx="102">
                  <c:v>8.9104189429269662E-2</c:v>
                </c:pt>
                <c:pt idx="103">
                  <c:v>8.8250842120406361E-2</c:v>
                </c:pt>
                <c:pt idx="104">
                  <c:v>8.7413486197203405E-2</c:v>
                </c:pt>
                <c:pt idx="105">
                  <c:v>8.659168021717005E-2</c:v>
                </c:pt>
                <c:pt idx="106">
                  <c:v>8.5784998724299316E-2</c:v>
                </c:pt>
                <c:pt idx="107">
                  <c:v>8.4993031536248501E-2</c:v>
                </c:pt>
                <c:pt idx="108">
                  <c:v>8.4215383069114774E-2</c:v>
                </c:pt>
                <c:pt idx="109">
                  <c:v>8.3451671697526125E-2</c:v>
                </c:pt>
                <c:pt idx="110">
                  <c:v>8.2701529147921907E-2</c:v>
                </c:pt>
                <c:pt idx="111">
                  <c:v>8.1964599923040282E-2</c:v>
                </c:pt>
                <c:pt idx="112">
                  <c:v>8.1240540755767129E-2</c:v>
                </c:pt>
                <c:pt idx="113">
                  <c:v>8.0529020090620004E-2</c:v>
                </c:pt>
                <c:pt idx="114">
                  <c:v>7.982971759125862E-2</c:v>
                </c:pt>
                <c:pt idx="115">
                  <c:v>7.9142323672515474E-2</c:v>
                </c:pt>
                <c:pt idx="116">
                  <c:v>7.8466539055543502E-2</c:v>
                </c:pt>
                <c:pt idx="117">
                  <c:v>7.7802074344762009E-2</c:v>
                </c:pt>
                <c:pt idx="118">
                  <c:v>7.7148649625373614E-2</c:v>
                </c:pt>
                <c:pt idx="119">
                  <c:v>7.6505994080296916E-2</c:v>
                </c:pt>
                <c:pt idx="120">
                  <c:v>7.5873845625437933E-2</c:v>
                </c:pt>
                <c:pt idx="121">
                  <c:v>7.525195056228684E-2</c:v>
                </c:pt>
                <c:pt idx="122">
                  <c:v>7.464006324689243E-2</c:v>
                </c:pt>
                <c:pt idx="123">
                  <c:v>7.4037945774324765E-2</c:v>
                </c:pt>
                <c:pt idx="124">
                  <c:v>7.3445367677788906E-2</c:v>
                </c:pt>
                <c:pt idx="125">
                  <c:v>7.2862105641606653E-2</c:v>
                </c:pt>
                <c:pt idx="126">
                  <c:v>7.2287943227329718E-2</c:v>
                </c:pt>
                <c:pt idx="127">
                  <c:v>7.1722670612290193E-2</c:v>
                </c:pt>
                <c:pt idx="128">
                  <c:v>7.1166084339937721E-2</c:v>
                </c:pt>
                <c:pt idx="129">
                  <c:v>7.0617987081350669E-2</c:v>
                </c:pt>
                <c:pt idx="130">
                  <c:v>7.0078187407343534E-2</c:v>
                </c:pt>
                <c:pt idx="131">
                  <c:v>6.9546499570628584E-2</c:v>
                </c:pt>
                <c:pt idx="132">
                  <c:v>6.9022743297519437E-2</c:v>
                </c:pt>
                <c:pt idx="133">
                  <c:v>6.8506743588693825E-2</c:v>
                </c:pt>
                <c:pt idx="134">
                  <c:v>6.799833052856151E-2</c:v>
                </c:pt>
                <c:pt idx="135">
                  <c:v>6.7497339102808016E-2</c:v>
                </c:pt>
                <c:pt idx="136">
                  <c:v>6.7003609023710511E-2</c:v>
                </c:pt>
                <c:pt idx="137">
                  <c:v>6.6516984562841663E-2</c:v>
                </c:pt>
                <c:pt idx="138">
                  <c:v>6.6037314390803362E-2</c:v>
                </c:pt>
                <c:pt idx="139">
                  <c:v>6.5564451423646433E-2</c:v>
                </c:pt>
                <c:pt idx="140">
                  <c:v>6.5098252675657178E-2</c:v>
                </c:pt>
                <c:pt idx="141">
                  <c:v>6.463857911820324E-2</c:v>
                </c:pt>
                <c:pt idx="142">
                  <c:v>6.4185295544352941E-2</c:v>
                </c:pt>
                <c:pt idx="143">
                  <c:v>6.373827043899441E-2</c:v>
                </c:pt>
                <c:pt idx="144">
                  <c:v>6.3297375854196758E-2</c:v>
                </c:pt>
                <c:pt idx="145">
                  <c:v>6.2862487289567989E-2</c:v>
                </c:pt>
                <c:pt idx="146">
                  <c:v>6.243348357737994E-2</c:v>
                </c:pt>
                <c:pt idx="147">
                  <c:v>6.201024677223977E-2</c:v>
                </c:pt>
                <c:pt idx="148">
                  <c:v>6.1592662045099555E-2</c:v>
                </c:pt>
                <c:pt idx="149">
                  <c:v>6.1180617581408511E-2</c:v>
                </c:pt>
                <c:pt idx="150">
                  <c:v>6.0774004483218964E-2</c:v>
                </c:pt>
                <c:pt idx="151">
                  <c:v>6.0372716675070853E-2</c:v>
                </c:pt>
                <c:pt idx="152">
                  <c:v>5.9976650813483828E-2</c:v>
                </c:pt>
                <c:pt idx="153">
                  <c:v>5.9585706199898343E-2</c:v>
                </c:pt>
                <c:pt idx="154">
                  <c:v>5.9199784696914774E-2</c:v>
                </c:pt>
                <c:pt idx="155">
                  <c:v>5.881879064768443E-2</c:v>
                </c:pt>
                <c:pt idx="156">
                  <c:v>5.8442630798315937E-2</c:v>
                </c:pt>
                <c:pt idx="157">
                  <c:v>5.8071214223167113E-2</c:v>
                </c:pt>
                <c:pt idx="158">
                  <c:v>5.7704452252897366E-2</c:v>
                </c:pt>
                <c:pt idx="159">
                  <c:v>5.7342258405164485E-2</c:v>
                </c:pt>
                <c:pt idx="160">
                  <c:v>5.6984548317850763E-2</c:v>
                </c:pt>
                <c:pt idx="161">
                  <c:v>5.6631239684713702E-2</c:v>
                </c:pt>
                <c:pt idx="162">
                  <c:v>5.6282252193359236E-2</c:v>
                </c:pt>
                <c:pt idx="163">
                  <c:v>5.5937507465439865E-2</c:v>
                </c:pt>
                <c:pt idx="164">
                  <c:v>5.5596928998986335E-2</c:v>
                </c:pt>
                <c:pt idx="165">
                  <c:v>5.5260442112782908E-2</c:v>
                </c:pt>
                <c:pt idx="166">
                  <c:v>5.4927973892705401E-2</c:v>
                </c:pt>
                <c:pt idx="167">
                  <c:v>5.4599453139939219E-2</c:v>
                </c:pt>
                <c:pt idx="168">
                  <c:v>5.4274810321003439E-2</c:v>
                </c:pt>
                <c:pt idx="169">
                  <c:v>5.3953977519505224E-2</c:v>
                </c:pt>
                <c:pt idx="170">
                  <c:v>5.3636888389558685E-2</c:v>
                </c:pt>
                <c:pt idx="171">
                  <c:v>5.332347811079844E-2</c:v>
                </c:pt>
                <c:pt idx="172">
                  <c:v>5.3013683344927752E-2</c:v>
                </c:pt>
                <c:pt idx="173">
                  <c:v>5.2707442193738144E-2</c:v>
                </c:pt>
                <c:pt idx="174">
                  <c:v>5.2404694158544117E-2</c:v>
                </c:pt>
                <c:pt idx="175">
                  <c:v>5.2105380100978219E-2</c:v>
                </c:pt>
                <c:pt idx="176">
                  <c:v>5.1809442205091837E-2</c:v>
                </c:pt>
                <c:pt idx="177">
                  <c:v>5.1516823940713684E-2</c:v>
                </c:pt>
                <c:pt idx="178">
                  <c:v>5.1227470028015455E-2</c:v>
                </c:pt>
                <c:pt idx="179">
                  <c:v>5.094132640324104E-2</c:v>
                </c:pt>
                <c:pt idx="180">
                  <c:v>5.065834018555225E-2</c:v>
                </c:pt>
                <c:pt idx="181">
                  <c:v>5.0378459644951253E-2</c:v>
                </c:pt>
                <c:pt idx="182">
                  <c:v>5.0101634171238689E-2</c:v>
                </c:pt>
                <c:pt idx="183">
                  <c:v>4.9827814243967768E-2</c:v>
                </c:pt>
                <c:pt idx="184">
                  <c:v>4.9556951403358779E-2</c:v>
                </c:pt>
                <c:pt idx="185">
                  <c:v>4.9288998222136844E-2</c:v>
                </c:pt>
                <c:pt idx="186">
                  <c:v>4.902390827826119E-2</c:v>
                </c:pt>
                <c:pt idx="187">
                  <c:v>4.8761636128510366E-2</c:v>
                </c:pt>
                <c:pt idx="188">
                  <c:v>4.8502137282895791E-2</c:v>
                </c:pt>
                <c:pt idx="189">
                  <c:v>4.8245368179869803E-2</c:v>
                </c:pt>
                <c:pt idx="190">
                  <c:v>4.7991286162303144E-2</c:v>
                </c:pt>
                <c:pt idx="191">
                  <c:v>4.7739849454201538E-2</c:v>
                </c:pt>
                <c:pt idx="192">
                  <c:v>4.7491017138136069E-2</c:v>
                </c:pt>
                <c:pt idx="193">
                  <c:v>4.7244749133362844E-2</c:v>
                </c:pt>
                <c:pt idx="194">
                  <c:v>4.7001006174605925E-2</c:v>
                </c:pt>
                <c:pt idx="195">
                  <c:v>4.6759749791482112E-2</c:v>
                </c:pt>
                <c:pt idx="196">
                  <c:v>4.6520942288542519E-2</c:v>
                </c:pt>
                <c:pt idx="197">
                  <c:v>4.628454672591191E-2</c:v>
                </c:pt>
                <c:pt idx="198">
                  <c:v>4.6050526900504971E-2</c:v>
                </c:pt>
                <c:pt idx="199">
                  <c:v>4.5818847327797133E-2</c:v>
                </c:pt>
                <c:pt idx="200">
                  <c:v>4.5589473224133925E-2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6E-4F49-B4EF-01B5C69CDA42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'Sel  &amp; Mig'!$J$6:$J$206</c:f>
              <c:numCache>
                <c:formatCode>0.0000</c:formatCode>
                <c:ptCount val="201"/>
                <c:pt idx="0">
                  <c:v>0.81</c:v>
                </c:pt>
                <c:pt idx="1">
                  <c:v>0.65741417092768428</c:v>
                </c:pt>
                <c:pt idx="2">
                  <c:v>0.53633798816737477</c:v>
                </c:pt>
                <c:pt idx="3">
                  <c:v>0.44072551508027696</c:v>
                </c:pt>
                <c:pt idx="4">
                  <c:v>0.365193121667229</c:v>
                </c:pt>
                <c:pt idx="5">
                  <c:v>0.30529141884606137</c:v>
                </c:pt>
                <c:pt idx="6">
                  <c:v>0.25749431930594102</c:v>
                </c:pt>
                <c:pt idx="7">
                  <c:v>0.21907151378054915</c:v>
                </c:pt>
                <c:pt idx="8">
                  <c:v>0.18793334356695585</c:v>
                </c:pt>
                <c:pt idx="9">
                  <c:v>0.16248736707637529</c:v>
                </c:pt>
                <c:pt idx="10">
                  <c:v>0.14151960257035828</c:v>
                </c:pt>
                <c:pt idx="11">
                  <c:v>0.12410146729147258</c:v>
                </c:pt>
                <c:pt idx="12">
                  <c:v>0.10951895093452799</c:v>
                </c:pt>
                <c:pt idx="13">
                  <c:v>9.7219520960699066E-2</c:v>
                </c:pt>
                <c:pt idx="14">
                  <c:v>8.6772591384182238E-2</c:v>
                </c:pt>
                <c:pt idx="15">
                  <c:v>7.7840139614162973E-2</c:v>
                </c:pt>
                <c:pt idx="16">
                  <c:v>7.0154831545670843E-2</c:v>
                </c:pt>
                <c:pt idx="17">
                  <c:v>6.3503676215055344E-2</c:v>
                </c:pt>
                <c:pt idx="18">
                  <c:v>5.7715750778133366E-2</c:v>
                </c:pt>
                <c:pt idx="19">
                  <c:v>5.2652928116877419E-2</c:v>
                </c:pt>
                <c:pt idx="20">
                  <c:v>4.8202828032229257E-2</c:v>
                </c:pt>
                <c:pt idx="21">
                  <c:v>4.4273423314071837E-2</c:v>
                </c:pt>
                <c:pt idx="22">
                  <c:v>4.0788884434208396E-2</c:v>
                </c:pt>
                <c:pt idx="23">
                  <c:v>3.7686356966804051E-2</c:v>
                </c:pt>
                <c:pt idx="24">
                  <c:v>3.4913445829644146E-2</c:v>
                </c:pt>
                <c:pt idx="25">
                  <c:v>3.2426238590385827E-2</c:v>
                </c:pt>
                <c:pt idx="26">
                  <c:v>3.018774253206459E-2</c:v>
                </c:pt>
                <c:pt idx="27">
                  <c:v>2.8166641312441388E-2</c:v>
                </c:pt>
                <c:pt idx="28">
                  <c:v>2.6336300018458943E-2</c:v>
                </c:pt>
                <c:pt idx="29">
                  <c:v>2.4673964451654318E-2</c:v>
                </c:pt>
                <c:pt idx="30">
                  <c:v>2.31601131887933E-2</c:v>
                </c:pt>
                <c:pt idx="31">
                  <c:v>2.1777930498886412E-2</c:v>
                </c:pt>
                <c:pt idx="32">
                  <c:v>2.0512875396808031E-2</c:v>
                </c:pt>
                <c:pt idx="33">
                  <c:v>1.9352327579814883E-2</c:v>
                </c:pt>
                <c:pt idx="34">
                  <c:v>1.8285295167411512E-2</c:v>
                </c:pt>
                <c:pt idx="35">
                  <c:v>1.7302172370581508E-2</c:v>
                </c:pt>
                <c:pt idx="36">
                  <c:v>1.6394537691723964E-2</c:v>
                </c:pt>
                <c:pt idx="37">
                  <c:v>1.5554985178338284E-2</c:v>
                </c:pt>
                <c:pt idx="38">
                  <c:v>1.4776982753206554E-2</c:v>
                </c:pt>
                <c:pt idx="39">
                  <c:v>1.4054752820147669E-2</c:v>
                </c:pt>
                <c:pt idx="40">
                  <c:v>1.3383171271637765E-2</c:v>
                </c:pt>
                <c:pt idx="41">
                  <c:v>1.2757681758951263E-2</c:v>
                </c:pt>
                <c:pt idx="42">
                  <c:v>1.217422266978364E-2</c:v>
                </c:pt>
                <c:pt idx="43">
                  <c:v>1.1629164725315567E-2</c:v>
                </c:pt>
                <c:pt idx="44">
                  <c:v>1.1119257483539254E-2</c:v>
                </c:pt>
                <c:pt idx="45">
                  <c:v>1.0641583337835367E-2</c:v>
                </c:pt>
                <c:pt idx="46">
                  <c:v>1.01935178443491E-2</c:v>
                </c:pt>
                <c:pt idx="47">
                  <c:v>9.7726954104301132E-3</c:v>
                </c:pt>
                <c:pt idx="48">
                  <c:v>9.3769795384809427E-3</c:v>
                </c:pt>
                <c:pt idx="49">
                  <c:v>9.0044369522452282E-3</c:v>
                </c:pt>
                <c:pt idx="50">
                  <c:v>8.6533150415788462E-3</c:v>
                </c:pt>
                <c:pt idx="51">
                  <c:v>8.3220221516184384E-3</c:v>
                </c:pt>
                <c:pt idx="52">
                  <c:v>8.0091103166008305E-3</c:v>
                </c:pt>
                <c:pt idx="53">
                  <c:v>7.7132601002796201E-3</c:v>
                </c:pt>
                <c:pt idx="54">
                  <c:v>7.433267256241969E-3</c:v>
                </c:pt>
                <c:pt idx="55">
                  <c:v>7.1680309643134561E-3</c:v>
                </c:pt>
                <c:pt idx="56">
                  <c:v>6.9165434351546491E-3</c:v>
                </c:pt>
                <c:pt idx="57">
                  <c:v>6.67788070531781E-3</c:v>
                </c:pt>
                <c:pt idx="58">
                  <c:v>6.4511944704392313E-3</c:v>
                </c:pt>
                <c:pt idx="59">
                  <c:v>6.2357048256988564E-3</c:v>
                </c:pt>
                <c:pt idx="60">
                  <c:v>6.0306938008464258E-3</c:v>
                </c:pt>
                <c:pt idx="61">
                  <c:v>5.8354995925160216E-3</c:v>
                </c:pt>
                <c:pt idx="62">
                  <c:v>5.6495114096758491E-3</c:v>
                </c:pt>
                <c:pt idx="63">
                  <c:v>5.4721648592553048E-3</c:v>
                </c:pt>
                <c:pt idx="64">
                  <c:v>5.30293780856546E-3</c:v>
                </c:pt>
                <c:pt idx="65">
                  <c:v>5.1413466693322864E-3</c:v>
                </c:pt>
                <c:pt idx="66">
                  <c:v>4.9869430552089596E-3</c:v>
                </c:pt>
                <c:pt idx="67">
                  <c:v>4.8393107706985513E-3</c:v>
                </c:pt>
                <c:pt idx="68">
                  <c:v>4.6980630946501494E-3</c:v>
                </c:pt>
                <c:pt idx="69">
                  <c:v>4.5628403260130328E-3</c:v>
                </c:pt>
                <c:pt idx="70">
                  <c:v>4.4333075634494633E-3</c:v>
                </c:pt>
                <c:pt idx="71">
                  <c:v>4.3091526938048609E-3</c:v>
                </c:pt>
                <c:pt idx="72">
                  <c:v>4.1900845673878131E-3</c:v>
                </c:pt>
                <c:pt idx="73">
                  <c:v>4.0758313405853223E-3</c:v>
                </c:pt>
                <c:pt idx="74">
                  <c:v>3.9661389685837489E-3</c:v>
                </c:pt>
                <c:pt idx="75">
                  <c:v>3.860769832927513E-3</c:v>
                </c:pt>
                <c:pt idx="76">
                  <c:v>3.7595014903658809E-3</c:v>
                </c:pt>
                <c:pt idx="77">
                  <c:v>3.6621255309446472E-3</c:v>
                </c:pt>
                <c:pt idx="78">
                  <c:v>3.5684465346228849E-3</c:v>
                </c:pt>
                <c:pt idx="79">
                  <c:v>3.47828111685936E-3</c:v>
                </c:pt>
                <c:pt idx="80">
                  <c:v>3.3914570546392316E-3</c:v>
                </c:pt>
                <c:pt idx="81">
                  <c:v>3.3078124853172341E-3</c:v>
                </c:pt>
                <c:pt idx="82">
                  <c:v>3.227195171453662E-3</c:v>
                </c:pt>
                <c:pt idx="83">
                  <c:v>3.1494618255280067E-3</c:v>
                </c:pt>
                <c:pt idx="84">
                  <c:v>3.0744774890430256E-3</c:v>
                </c:pt>
                <c:pt idx="85">
                  <c:v>3.0021149610889473E-3</c:v>
                </c:pt>
                <c:pt idx="86">
                  <c:v>2.9322542719333643E-3</c:v>
                </c:pt>
                <c:pt idx="87">
                  <c:v>2.8647821976426182E-3</c:v>
                </c:pt>
                <c:pt idx="88">
                  <c:v>2.7995918121337714E-3</c:v>
                </c:pt>
                <c:pt idx="89">
                  <c:v>2.7365820734063986E-3</c:v>
                </c:pt>
                <c:pt idx="90">
                  <c:v>2.6756574410167159E-3</c:v>
                </c:pt>
                <c:pt idx="91">
                  <c:v>2.6167275221366257E-3</c:v>
                </c:pt>
                <c:pt idx="92">
                  <c:v>2.5597067437909344E-3</c:v>
                </c:pt>
                <c:pt idx="93">
                  <c:v>2.504514049090965E-3</c:v>
                </c:pt>
                <c:pt idx="94">
                  <c:v>2.4510726154844645E-3</c:v>
                </c:pt>
                <c:pt idx="95">
                  <c:v>2.3993095932232462E-3</c:v>
                </c:pt>
                <c:pt idx="96">
                  <c:v>2.3491558624129522E-3</c:v>
                </c:pt>
                <c:pt idx="97">
                  <c:v>2.3005458071562726E-3</c:v>
                </c:pt>
                <c:pt idx="98">
                  <c:v>2.253417105433446E-3</c:v>
                </c:pt>
                <c:pt idx="99">
                  <c:v>2.2077105334833494E-3</c:v>
                </c:pt>
                <c:pt idx="100">
                  <c:v>2.1633697835563093E-3</c:v>
                </c:pt>
                <c:pt idx="101">
                  <c:v>2.120341294007606E-3</c:v>
                </c:pt>
                <c:pt idx="102">
                  <c:v>2.0785740907887226E-3</c:v>
                </c:pt>
                <c:pt idx="103">
                  <c:v>2.0380196394736822E-3</c:v>
                </c:pt>
                <c:pt idx="104">
                  <c:v>1.9986317070301396E-3</c:v>
                </c:pt>
                <c:pt idx="105">
                  <c:v>1.960366232611047E-3</c:v>
                </c:pt>
                <c:pt idx="106">
                  <c:v>1.9231812067022358E-3</c:v>
                </c:pt>
                <c:pt idx="107">
                  <c:v>1.8870365580160098E-3</c:v>
                </c:pt>
                <c:pt idx="108">
                  <c:v>1.8518940475700549E-3</c:v>
                </c:pt>
                <c:pt idx="109">
                  <c:v>1.817717169436315E-3</c:v>
                </c:pt>
                <c:pt idx="110">
                  <c:v>1.7844710576854722E-3</c:v>
                </c:pt>
                <c:pt idx="111">
                  <c:v>1.7521223990901739E-3</c:v>
                </c:pt>
                <c:pt idx="112">
                  <c:v>1.7206393511845169E-3</c:v>
                </c:pt>
                <c:pt idx="113">
                  <c:v>1.6899914653084752E-3</c:v>
                </c:pt>
                <c:pt idx="114">
                  <c:v>1.6601496142946775E-3</c:v>
                </c:pt>
                <c:pt idx="115">
                  <c:v>1.6310859244810427E-3</c:v>
                </c:pt>
                <c:pt idx="116">
                  <c:v>1.6027737117569457E-3</c:v>
                </c:pt>
                <c:pt idx="117">
                  <c:v>1.5751874213723537E-3</c:v>
                </c:pt>
                <c:pt idx="118">
                  <c:v>1.5483025712598013E-3</c:v>
                </c:pt>
                <c:pt idx="119">
                  <c:v>1.5220956986373567E-3</c:v>
                </c:pt>
                <c:pt idx="120">
                  <c:v>1.4965443096779715E-3</c:v>
                </c:pt>
                <c:pt idx="121">
                  <c:v>1.471626832046047E-3</c:v>
                </c:pt>
                <c:pt idx="122">
                  <c:v>1.4473225701165965E-3</c:v>
                </c:pt>
                <c:pt idx="123">
                  <c:v>1.4236116627055562E-3</c:v>
                </c:pt>
                <c:pt idx="124">
                  <c:v>1.400475043151954E-3</c:v>
                </c:pt>
                <c:pt idx="125">
                  <c:v>1.3778944016039785E-3</c:v>
                </c:pt>
                <c:pt idx="126">
                  <c:v>1.3558521493713545E-3</c:v>
                </c:pt>
                <c:pt idx="127">
                  <c:v>1.3343313852159022E-3</c:v>
                </c:pt>
                <c:pt idx="128">
                  <c:v>1.3133158634611123E-3</c:v>
                </c:pt>
                <c:pt idx="129">
                  <c:v>1.2927899638096904E-3</c:v>
                </c:pt>
                <c:pt idx="130">
                  <c:v>1.2727386627655424E-3</c:v>
                </c:pt>
                <c:pt idx="131">
                  <c:v>1.2531475065637471E-3</c:v>
                </c:pt>
                <c:pt idx="132">
                  <c:v>1.2340025855184398E-3</c:v>
                </c:pt>
                <c:pt idx="133">
                  <c:v>1.2152905097045569E-3</c:v>
                </c:pt>
                <c:pt idx="134">
                  <c:v>1.1969983858949535E-3</c:v>
                </c:pt>
                <c:pt idx="135">
                  <c:v>1.1791137956795451E-3</c:v>
                </c:pt>
                <c:pt idx="136">
                  <c:v>1.1616247746979213E-3</c:v>
                </c:pt>
                <c:pt idx="137">
                  <c:v>1.1445197929212305E-3</c:v>
                </c:pt>
                <c:pt idx="138">
                  <c:v>1.1277877359234093E-3</c:v>
                </c:pt>
                <c:pt idx="139">
                  <c:v>1.1114178870854495E-3</c:v>
                </c:pt>
                <c:pt idx="140">
                  <c:v>1.0953999106801816E-3</c:v>
                </c:pt>
                <c:pt idx="141">
                  <c:v>1.0797238357881484E-3</c:v>
                </c:pt>
                <c:pt idx="142">
                  <c:v>1.0643800409983984E-3</c:v>
                </c:pt>
                <c:pt idx="143">
                  <c:v>1.0493592398507963E-3</c:v>
                </c:pt>
                <c:pt idx="144">
                  <c:v>1.0346524669791446E-3</c:v>
                </c:pt>
                <c:pt idx="145">
                  <c:v>1.0202510649168935E-3</c:v>
                </c:pt>
                <c:pt idx="146">
                  <c:v>1.0061466715295892E-3</c:v>
                </c:pt>
                <c:pt idx="147">
                  <c:v>9.923312080403182E-4</c:v>
                </c:pt>
                <c:pt idx="148">
                  <c:v>9.7879686761642606E-4</c:v>
                </c:pt>
                <c:pt idx="149">
                  <c:v>9.655361044877595E-4</c:v>
                </c:pt>
                <c:pt idx="150">
                  <c:v>9.5254162356833445E-4</c:v>
                </c:pt>
                <c:pt idx="151">
                  <c:v>9.3980637055510348E-4</c:v>
                </c:pt>
                <c:pt idx="152">
                  <c:v>9.2732352247890169E-4</c:v>
                </c:pt>
                <c:pt idx="153">
                  <c:v>9.1508647868420692E-4</c:v>
                </c:pt>
                <c:pt idx="154">
                  <c:v>9.0308885221569159E-4</c:v>
                </c:pt>
                <c:pt idx="155">
                  <c:v>8.9132446159072222E-4</c:v>
                </c:pt>
                <c:pt idx="156">
                  <c:v>8.79787322938226E-4</c:v>
                </c:pt>
                <c:pt idx="157">
                  <c:v>8.6847164248545134E-4</c:v>
                </c:pt>
                <c:pt idx="158">
                  <c:v>8.5737180937513972E-4</c:v>
                </c:pt>
                <c:pt idx="159">
                  <c:v>8.4648238879670085E-4</c:v>
                </c:pt>
                <c:pt idx="160">
                  <c:v>8.357981154157385E-4</c:v>
                </c:pt>
                <c:pt idx="161">
                  <c:v>8.2531388708731001E-4</c:v>
                </c:pt>
                <c:pt idx="162">
                  <c:v>8.1502475883900706E-4</c:v>
                </c:pt>
                <c:pt idx="163">
                  <c:v>8.0492593711072209E-4</c:v>
                </c:pt>
                <c:pt idx="164">
                  <c:v>7.9501277423870082E-4</c:v>
                </c:pt>
                <c:pt idx="165">
                  <c:v>7.8528076317208625E-4</c:v>
                </c:pt>
                <c:pt idx="166">
                  <c:v>7.7572553241092622E-4</c:v>
                </c:pt>
                <c:pt idx="167">
                  <c:v>7.6634284115503824E-4</c:v>
                </c:pt>
                <c:pt idx="168">
                  <c:v>7.5712857465383898E-4</c:v>
                </c:pt>
                <c:pt idx="169">
                  <c:v>7.480787397476157E-4</c:v>
                </c:pt>
                <c:pt idx="170">
                  <c:v>7.3918946059139566E-4</c:v>
                </c:pt>
                <c:pt idx="171">
                  <c:v>7.3045697455284249E-4</c:v>
                </c:pt>
                <c:pt idx="172">
                  <c:v>7.2187762827623063E-4</c:v>
                </c:pt>
                <c:pt idx="173">
                  <c:v>7.1344787390479822E-4</c:v>
                </c:pt>
                <c:pt idx="174">
                  <c:v>7.0516426545428853E-4</c:v>
                </c:pt>
                <c:pt idx="175">
                  <c:v>6.9702345533082975E-4</c:v>
                </c:pt>
                <c:pt idx="176">
                  <c:v>6.8902219098657819E-4</c:v>
                </c:pt>
                <c:pt idx="177">
                  <c:v>6.8115731170701572E-4</c:v>
                </c:pt>
                <c:pt idx="178">
                  <c:v>6.7342574552395004E-4</c:v>
                </c:pt>
                <c:pt idx="179">
                  <c:v>6.6582450624871219E-4</c:v>
                </c:pt>
                <c:pt idx="180">
                  <c:v>6.5835069062015919E-4</c:v>
                </c:pt>
                <c:pt idx="181">
                  <c:v>6.5100147556250649E-4</c:v>
                </c:pt>
                <c:pt idx="182">
                  <c:v>6.4377411554817428E-4</c:v>
                </c:pt>
                <c:pt idx="183">
                  <c:v>6.366659400610595E-4</c:v>
                </c:pt>
                <c:pt idx="184">
                  <c:v>6.2967435115592984E-4</c:v>
                </c:pt>
                <c:pt idx="185">
                  <c:v>6.2279682110976417E-4</c:v>
                </c:pt>
                <c:pt idx="186">
                  <c:v>6.1603089016116792E-4</c:v>
                </c:pt>
                <c:pt idx="187">
                  <c:v>6.0937416433403714E-4</c:v>
                </c:pt>
                <c:pt idx="188">
                  <c:v>6.0282431334199695E-4</c:v>
                </c:pt>
                <c:pt idx="189">
                  <c:v>5.9637906857012231E-4</c:v>
                </c:pt>
                <c:pt idx="190">
                  <c:v>5.9003622113078474E-4</c:v>
                </c:pt>
                <c:pt idx="191">
                  <c:v>5.8379361999047648E-4</c:v>
                </c:pt>
                <c:pt idx="192">
                  <c:v>5.7764917016469208E-4</c:v>
                </c:pt>
                <c:pt idx="193">
                  <c:v>5.716008309780815E-4</c:v>
                </c:pt>
                <c:pt idx="194">
                  <c:v>5.6564661438715579E-4</c:v>
                </c:pt>
                <c:pt idx="195">
                  <c:v>5.5978458336303802E-4</c:v>
                </c:pt>
                <c:pt idx="196">
                  <c:v>5.5401285033175639E-4</c:v>
                </c:pt>
                <c:pt idx="197">
                  <c:v>5.4832957566981386E-4</c:v>
                </c:pt>
                <c:pt idx="198">
                  <c:v>5.4273296625280518E-4</c:v>
                </c:pt>
                <c:pt idx="199">
                  <c:v>5.3722127405490317E-4</c:v>
                </c:pt>
                <c:pt idx="200">
                  <c:v>5.3179279479725406E-4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6E-4F49-B4EF-01B5C69CDA42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'Sel  &amp; Mig'!$K$6:$K$206</c:f>
              <c:numCache>
                <c:formatCode>0.0000</c:formatCode>
                <c:ptCount val="201"/>
                <c:pt idx="0">
                  <c:v>0.18000000000000002</c:v>
                </c:pt>
                <c:pt idx="1">
                  <c:v>0.30679327976625276</c:v>
                </c:pt>
                <c:pt idx="2">
                  <c:v>0.39202602498480188</c:v>
                </c:pt>
                <c:pt idx="3">
                  <c:v>0.44629219061713388</c:v>
                </c:pt>
                <c:pt idx="4">
                  <c:v>0.47823796901151183</c:v>
                </c:pt>
                <c:pt idx="5">
                  <c:v>0.4944808144945943</c:v>
                </c:pt>
                <c:pt idx="6">
                  <c:v>0.49988932312724454</c:v>
                </c:pt>
                <c:pt idx="7">
                  <c:v>0.49795849210554372</c:v>
                </c:pt>
                <c:pt idx="8">
                  <c:v>0.49115890318498046</c:v>
                </c:pt>
                <c:pt idx="9">
                  <c:v>0.48121970164143246</c:v>
                </c:pt>
                <c:pt idx="10">
                  <c:v>0.4693426196540037</c:v>
                </c:pt>
                <c:pt idx="11">
                  <c:v>0.45635782870570857</c:v>
                </c:pt>
                <c:pt idx="12">
                  <c:v>0.44283504948800917</c:v>
                </c:pt>
                <c:pt idx="13">
                  <c:v>0.42916185917063548</c:v>
                </c:pt>
                <c:pt idx="14">
                  <c:v>0.41559857348873869</c:v>
                </c:pt>
                <c:pt idx="15">
                  <c:v>0.40231663694294817</c:v>
                </c:pt>
                <c:pt idx="16">
                  <c:v>0.38942548411212957</c:v>
                </c:pt>
                <c:pt idx="17">
                  <c:v>0.37699136270736006</c:v>
                </c:pt>
                <c:pt idx="18">
                  <c:v>0.36505055129538083</c:v>
                </c:pt>
                <c:pt idx="19">
                  <c:v>0.35361866094473465</c:v>
                </c:pt>
                <c:pt idx="20">
                  <c:v>0.34269719308243218</c:v>
                </c:pt>
                <c:pt idx="21">
                  <c:v>0.33227816837962337</c:v>
                </c:pt>
                <c:pt idx="22">
                  <c:v>0.32234739466665391</c:v>
                </c:pt>
                <c:pt idx="23">
                  <c:v>0.31288677129143594</c:v>
                </c:pt>
                <c:pt idx="24">
                  <c:v>0.30387590913109458</c:v>
                </c:pt>
                <c:pt idx="25">
                  <c:v>0.29529326326543065</c:v>
                </c:pt>
                <c:pt idx="26">
                  <c:v>0.28711691791507027</c:v>
                </c:pt>
                <c:pt idx="27">
                  <c:v>0.27932512297486611</c:v>
                </c:pt>
                <c:pt idx="28">
                  <c:v>0.27189665308764377</c:v>
                </c:pt>
                <c:pt idx="29">
                  <c:v>0.2648110401022209</c:v>
                </c:pt>
                <c:pt idx="30">
                  <c:v>0.25804871545973884</c:v>
                </c:pt>
                <c:pt idx="31">
                  <c:v>0.25159108883492604</c:v>
                </c:pt>
                <c:pt idx="32">
                  <c:v>0.2454205820284889</c:v>
                </c:pt>
                <c:pt idx="33">
                  <c:v>0.23952063182783931</c:v>
                </c:pt>
                <c:pt idx="34">
                  <c:v>0.23387567173889479</c:v>
                </c:pt>
                <c:pt idx="35">
                  <c:v>0.22847109972738869</c:v>
                </c:pt>
                <c:pt idx="36">
                  <c:v>0.22329323710004995</c:v>
                </c:pt>
                <c:pt idx="37">
                  <c:v>0.21832928219462727</c:v>
                </c:pt>
                <c:pt idx="38">
                  <c:v>0.21356726148297631</c:v>
                </c:pt>
                <c:pt idx="39">
                  <c:v>0.20899597991537602</c:v>
                </c:pt>
                <c:pt idx="40">
                  <c:v>0.20460497176891629</c:v>
                </c:pt>
                <c:pt idx="41">
                  <c:v>0.20038445285166659</c:v>
                </c:pt>
                <c:pt idx="42">
                  <c:v>0.19632527461624114</c:v>
                </c:pt>
                <c:pt idx="43">
                  <c:v>0.19241888052126707</c:v>
                </c:pt>
                <c:pt idx="44">
                  <c:v>0.18865726482511413</c:v>
                </c:pt>
                <c:pt idx="45">
                  <c:v>0.18503293388689193</c:v>
                </c:pt>
                <c:pt idx="46">
                  <c:v>0.18153886997324603</c:v>
                </c:pt>
                <c:pt idx="47">
                  <c:v>0.17816849751711275</c:v>
                </c:pt>
                <c:pt idx="48">
                  <c:v>0.17491565173982002</c:v>
                </c:pt>
                <c:pt idx="49">
                  <c:v>0.17177454952595805</c:v>
                </c:pt>
                <c:pt idx="50">
                  <c:v>0.16873976242773026</c:v>
                </c:pt>
                <c:pt idx="51">
                  <c:v>0.16580619166940788</c:v>
                </c:pt>
                <c:pt idx="52">
                  <c:v>0.16296904502109935</c:v>
                </c:pt>
                <c:pt idx="53">
                  <c:v>0.16022381541289321</c:v>
                </c:pt>
                <c:pt idx="54">
                  <c:v>0.15756626116446343</c:v>
                </c:pt>
                <c:pt idx="55">
                  <c:v>0.15499238771068746</c:v>
                </c:pt>
                <c:pt idx="56">
                  <c:v>0.15249843071014987</c:v>
                </c:pt>
                <c:pt idx="57">
                  <c:v>0.1500808404301737</c:v>
                </c:pt>
                <c:pt idx="58">
                  <c:v>0.14773626730896983</c:v>
                </c:pt>
                <c:pt idx="59">
                  <c:v>0.14546154860239879</c:v>
                </c:pt>
                <c:pt idx="60">
                  <c:v>0.1432536960295685</c:v>
                </c:pt>
                <c:pt idx="61">
                  <c:v>0.14110988433795355</c:v>
                </c:pt>
                <c:pt idx="62">
                  <c:v>0.13902744071486239</c:v>
                </c:pt>
                <c:pt idx="63">
                  <c:v>0.13700383497784924</c:v>
                </c:pt>
                <c:pt idx="64">
                  <c:v>0.13503667048208365</c:v>
                </c:pt>
                <c:pt idx="65">
                  <c:v>0.13312367568771147</c:v>
                </c:pt>
                <c:pt idx="66">
                  <c:v>0.13126269633490975</c:v>
                </c:pt>
                <c:pt idx="67">
                  <c:v>0.12945168817864272</c:v>
                </c:pt>
                <c:pt idx="68">
                  <c:v>0.12768871023909756</c:v>
                </c:pt>
                <c:pt idx="69">
                  <c:v>0.1259719185274269</c:v>
                </c:pt>
                <c:pt idx="70">
                  <c:v>0.12429956020977526</c:v>
                </c:pt>
                <c:pt idx="71">
                  <c:v>0.12266996817564285</c:v>
                </c:pt>
                <c:pt idx="72">
                  <c:v>0.12108155597944975</c:v>
                </c:pt>
                <c:pt idx="73">
                  <c:v>0.11953281312674145</c:v>
                </c:pt>
                <c:pt idx="74">
                  <c:v>0.11802230067883596</c:v>
                </c:pt>
                <c:pt idx="75">
                  <c:v>0.11654864715186104</c:v>
                </c:pt>
                <c:pt idx="76">
                  <c:v>0.11511054468810507</c:v>
                </c:pt>
                <c:pt idx="77">
                  <c:v>0.11370674547940417</c:v>
                </c:pt>
                <c:pt idx="78">
                  <c:v>0.11233605842393339</c:v>
                </c:pt>
                <c:pt idx="79">
                  <c:v>0.11099734599927473</c:v>
                </c:pt>
                <c:pt idx="80">
                  <c:v>0.10968952133601016</c:v>
                </c:pt>
                <c:pt idx="81">
                  <c:v>0.10841154547734681</c:v>
                </c:pt>
                <c:pt idx="82">
                  <c:v>0.1071624248114291</c:v>
                </c:pt>
                <c:pt idx="83">
                  <c:v>0.10594120866404787</c:v>
                </c:pt>
                <c:pt idx="84">
                  <c:v>0.10474698704042111</c:v>
                </c:pt>
                <c:pt idx="85">
                  <c:v>0.10357888850559724</c:v>
                </c:pt>
                <c:pt idx="86">
                  <c:v>0.10243607819384885</c:v>
                </c:pt>
                <c:pt idx="87">
                  <c:v>0.10131775593815642</c:v>
                </c:pt>
                <c:pt idx="88">
                  <c:v>0.10022315451156787</c:v>
                </c:pt>
                <c:pt idx="89">
                  <c:v>9.9151537972837669E-2</c:v>
                </c:pt>
                <c:pt idx="90">
                  <c:v>9.8102200109323259E-2</c:v>
                </c:pt>
                <c:pt idx="91">
                  <c:v>9.7074462970641429E-2</c:v>
                </c:pt>
                <c:pt idx="92">
                  <c:v>9.6067675487068141E-2</c:v>
                </c:pt>
                <c:pt idx="93">
                  <c:v>9.5081212167109963E-2</c:v>
                </c:pt>
                <c:pt idx="94">
                  <c:v>9.4114471869080785E-2</c:v>
                </c:pt>
                <c:pt idx="95">
                  <c:v>9.3166876641895977E-2</c:v>
                </c:pt>
                <c:pt idx="96">
                  <c:v>9.2237870630638291E-2</c:v>
                </c:pt>
                <c:pt idx="97">
                  <c:v>9.1326919042768684E-2</c:v>
                </c:pt>
                <c:pt idx="98">
                  <c:v>9.0433507171149341E-2</c:v>
                </c:pt>
                <c:pt idx="99">
                  <c:v>8.9557139470316724E-2</c:v>
                </c:pt>
                <c:pt idx="100">
                  <c:v>8.8697338682689128E-2</c:v>
                </c:pt>
                <c:pt idx="101">
                  <c:v>8.7853645011628095E-2</c:v>
                </c:pt>
                <c:pt idx="102">
                  <c:v>8.7025615338480938E-2</c:v>
                </c:pt>
                <c:pt idx="103">
                  <c:v>8.6212822480932677E-2</c:v>
                </c:pt>
                <c:pt idx="104">
                  <c:v>8.5414854490173261E-2</c:v>
                </c:pt>
                <c:pt idx="105">
                  <c:v>8.4631313984559003E-2</c:v>
                </c:pt>
                <c:pt idx="106">
                  <c:v>8.3861817517597081E-2</c:v>
                </c:pt>
                <c:pt idx="107">
                  <c:v>8.3105994978232497E-2</c:v>
                </c:pt>
                <c:pt idx="108">
                  <c:v>8.2363489021544722E-2</c:v>
                </c:pt>
                <c:pt idx="109">
                  <c:v>8.1633954528089817E-2</c:v>
                </c:pt>
                <c:pt idx="110">
                  <c:v>8.0917058090236429E-2</c:v>
                </c:pt>
                <c:pt idx="111">
                  <c:v>8.021247752395011E-2</c:v>
                </c:pt>
                <c:pt idx="112">
                  <c:v>7.9519901404582607E-2</c:v>
                </c:pt>
                <c:pt idx="113">
                  <c:v>7.883902862531153E-2</c:v>
                </c:pt>
                <c:pt idx="114">
                  <c:v>7.8169567976963936E-2</c:v>
                </c:pt>
                <c:pt idx="115">
                  <c:v>7.7511237748034437E-2</c:v>
                </c:pt>
                <c:pt idx="116">
                  <c:v>7.6863765343786555E-2</c:v>
                </c:pt>
                <c:pt idx="117">
                  <c:v>7.622688692338965E-2</c:v>
                </c:pt>
                <c:pt idx="118">
                  <c:v>7.5600347054113809E-2</c:v>
                </c:pt>
                <c:pt idx="119">
                  <c:v>7.4983898381659558E-2</c:v>
                </c:pt>
                <c:pt idx="120">
                  <c:v>7.4377301315759967E-2</c:v>
                </c:pt>
                <c:pt idx="121">
                  <c:v>7.3780323730240793E-2</c:v>
                </c:pt>
                <c:pt idx="122">
                  <c:v>7.3192740676775836E-2</c:v>
                </c:pt>
                <c:pt idx="123">
                  <c:v>7.2614334111619203E-2</c:v>
                </c:pt>
                <c:pt idx="124">
                  <c:v>7.2044892634636953E-2</c:v>
                </c:pt>
                <c:pt idx="125">
                  <c:v>7.1484211240002676E-2</c:v>
                </c:pt>
                <c:pt idx="126">
                  <c:v>7.0932091077958365E-2</c:v>
                </c:pt>
                <c:pt idx="127">
                  <c:v>7.0388339227074284E-2</c:v>
                </c:pt>
                <c:pt idx="128">
                  <c:v>6.9852768476476604E-2</c:v>
                </c:pt>
                <c:pt idx="129">
                  <c:v>6.9325197117540982E-2</c:v>
                </c:pt>
                <c:pt idx="130">
                  <c:v>6.8805448744577988E-2</c:v>
                </c:pt>
                <c:pt idx="131">
                  <c:v>6.8293352064064838E-2</c:v>
                </c:pt>
                <c:pt idx="132">
                  <c:v>6.7788740712001E-2</c:v>
                </c:pt>
                <c:pt idx="133">
                  <c:v>6.7291453078989275E-2</c:v>
                </c:pt>
                <c:pt idx="134">
                  <c:v>6.680133214266655E-2</c:v>
                </c:pt>
                <c:pt idx="135">
                  <c:v>6.631822530712847E-2</c:v>
                </c:pt>
                <c:pt idx="136">
                  <c:v>6.5841984249012594E-2</c:v>
                </c:pt>
                <c:pt idx="137">
                  <c:v>6.5372464769920438E-2</c:v>
                </c:pt>
                <c:pt idx="138">
                  <c:v>6.4909526654879951E-2</c:v>
                </c:pt>
                <c:pt idx="139">
                  <c:v>6.4453033536560983E-2</c:v>
                </c:pt>
                <c:pt idx="140">
                  <c:v>6.4002852764976997E-2</c:v>
                </c:pt>
                <c:pt idx="141">
                  <c:v>6.3558855282415089E-2</c:v>
                </c:pt>
                <c:pt idx="142">
                  <c:v>6.3120915503354538E-2</c:v>
                </c:pt>
                <c:pt idx="143">
                  <c:v>6.2688911199143618E-2</c:v>
                </c:pt>
                <c:pt idx="144">
                  <c:v>6.2262723387217618E-2</c:v>
                </c:pt>
                <c:pt idx="145">
                  <c:v>6.1842236224651091E-2</c:v>
                </c:pt>
                <c:pt idx="146">
                  <c:v>6.1427336905850352E-2</c:v>
                </c:pt>
                <c:pt idx="147">
                  <c:v>6.101791556419945E-2</c:v>
                </c:pt>
                <c:pt idx="148">
                  <c:v>6.0613865177483128E-2</c:v>
                </c:pt>
                <c:pt idx="149">
                  <c:v>6.021508147692075E-2</c:v>
                </c:pt>
                <c:pt idx="150">
                  <c:v>5.9821462859650627E-2</c:v>
                </c:pt>
                <c:pt idx="151">
                  <c:v>5.9432910304515751E-2</c:v>
                </c:pt>
                <c:pt idx="152">
                  <c:v>5.9049327291004927E-2</c:v>
                </c:pt>
                <c:pt idx="153">
                  <c:v>5.8670619721214137E-2</c:v>
                </c:pt>
                <c:pt idx="154">
                  <c:v>5.8296695844699084E-2</c:v>
                </c:pt>
                <c:pt idx="155">
                  <c:v>5.7927466186093707E-2</c:v>
                </c:pt>
                <c:pt idx="156">
                  <c:v>5.7562843475377712E-2</c:v>
                </c:pt>
                <c:pt idx="157">
                  <c:v>5.7202742580681663E-2</c:v>
                </c:pt>
                <c:pt idx="158">
                  <c:v>5.6847080443522227E-2</c:v>
                </c:pt>
                <c:pt idx="159">
                  <c:v>5.6495776016367787E-2</c:v>
                </c:pt>
                <c:pt idx="160">
                  <c:v>5.6148750202435024E-2</c:v>
                </c:pt>
                <c:pt idx="161">
                  <c:v>5.5805925797626395E-2</c:v>
                </c:pt>
                <c:pt idx="162">
                  <c:v>5.5467227434520226E-2</c:v>
                </c:pt>
                <c:pt idx="163">
                  <c:v>5.5132581528329144E-2</c:v>
                </c:pt>
                <c:pt idx="164">
                  <c:v>5.4801916224747636E-2</c:v>
                </c:pt>
                <c:pt idx="165">
                  <c:v>5.4475161349610821E-2</c:v>
                </c:pt>
                <c:pt idx="166">
                  <c:v>5.4152248360294475E-2</c:v>
                </c:pt>
                <c:pt idx="167">
                  <c:v>5.3833110298784181E-2</c:v>
                </c:pt>
                <c:pt idx="168">
                  <c:v>5.3517681746349598E-2</c:v>
                </c:pt>
                <c:pt idx="169">
                  <c:v>5.3205898779757607E-2</c:v>
                </c:pt>
                <c:pt idx="170">
                  <c:v>5.2897698928967292E-2</c:v>
                </c:pt>
                <c:pt idx="171">
                  <c:v>5.2593021136245595E-2</c:v>
                </c:pt>
                <c:pt idx="172">
                  <c:v>5.229180571665152E-2</c:v>
                </c:pt>
                <c:pt idx="173">
                  <c:v>5.1993994319833349E-2</c:v>
                </c:pt>
                <c:pt idx="174">
                  <c:v>5.1699529893089825E-2</c:v>
                </c:pt>
                <c:pt idx="175">
                  <c:v>5.1408356645647392E-2</c:v>
                </c:pt>
                <c:pt idx="176">
                  <c:v>5.1120420014105258E-2</c:v>
                </c:pt>
                <c:pt idx="177">
                  <c:v>5.0835666629006668E-2</c:v>
                </c:pt>
                <c:pt idx="178">
                  <c:v>5.0554044282491502E-2</c:v>
                </c:pt>
                <c:pt idx="179">
                  <c:v>5.0275501896992328E-2</c:v>
                </c:pt>
                <c:pt idx="180">
                  <c:v>4.999998949493209E-2</c:v>
                </c:pt>
                <c:pt idx="181">
                  <c:v>4.9727458169388748E-2</c:v>
                </c:pt>
                <c:pt idx="182">
                  <c:v>4.9457860055690514E-2</c:v>
                </c:pt>
                <c:pt idx="183">
                  <c:v>4.9191148303906709E-2</c:v>
                </c:pt>
                <c:pt idx="184">
                  <c:v>4.8927277052202851E-2</c:v>
                </c:pt>
                <c:pt idx="185">
                  <c:v>4.8666201401027079E-2</c:v>
                </c:pt>
                <c:pt idx="186">
                  <c:v>4.8407877388100019E-2</c:v>
                </c:pt>
                <c:pt idx="187">
                  <c:v>4.8152261964176331E-2</c:v>
                </c:pt>
                <c:pt idx="188">
                  <c:v>4.7899312969553791E-2</c:v>
                </c:pt>
                <c:pt idx="189">
                  <c:v>4.7648989111299681E-2</c:v>
                </c:pt>
                <c:pt idx="190">
                  <c:v>4.7401249941172362E-2</c:v>
                </c:pt>
                <c:pt idx="191">
                  <c:v>4.7156055834211064E-2</c:v>
                </c:pt>
                <c:pt idx="192">
                  <c:v>4.6913367967971374E-2</c:v>
                </c:pt>
                <c:pt idx="193">
                  <c:v>4.6673148302384761E-2</c:v>
                </c:pt>
                <c:pt idx="194">
                  <c:v>4.643535956021877E-2</c:v>
                </c:pt>
                <c:pt idx="195">
                  <c:v>4.6199965208119073E-2</c:v>
                </c:pt>
                <c:pt idx="196">
                  <c:v>4.5966929438210763E-2</c:v>
                </c:pt>
                <c:pt idx="197">
                  <c:v>4.5736217150242099E-2</c:v>
                </c:pt>
                <c:pt idx="198">
                  <c:v>4.5507793934252166E-2</c:v>
                </c:pt>
                <c:pt idx="199">
                  <c:v>4.5281626053742231E-2</c:v>
                </c:pt>
                <c:pt idx="200">
                  <c:v>4.5057680429336673E-2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6E-4F49-B4EF-01B5C69CDA42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'Sel  &amp; Mig'!$L$6:$L$206</c:f>
              <c:numCache>
                <c:formatCode>0.0000</c:formatCode>
                <c:ptCount val="201"/>
                <c:pt idx="0">
                  <c:v>1.0000000000000002E-2</c:v>
                </c:pt>
                <c:pt idx="1">
                  <c:v>3.5792549306062821E-2</c:v>
                </c:pt>
                <c:pt idx="2">
                  <c:v>7.1635986847823407E-2</c:v>
                </c:pt>
                <c:pt idx="3">
                  <c:v>0.11298229430258915</c:v>
                </c:pt>
                <c:pt idx="4">
                  <c:v>0.15656890932125916</c:v>
                </c:pt>
                <c:pt idx="5">
                  <c:v>0.20022776665934436</c:v>
                </c:pt>
                <c:pt idx="6">
                  <c:v>0.24261635756681443</c:v>
                </c:pt>
                <c:pt idx="7">
                  <c:v>0.28296999411390711</c:v>
                </c:pt>
                <c:pt idx="8">
                  <c:v>0.3209077532480637</c:v>
                </c:pt>
                <c:pt idx="9">
                  <c:v>0.35629293128219225</c:v>
                </c:pt>
                <c:pt idx="10">
                  <c:v>0.38913777777563802</c:v>
                </c:pt>
                <c:pt idx="11">
                  <c:v>0.4195407040028189</c:v>
                </c:pt>
                <c:pt idx="12">
                  <c:v>0.44764599957746282</c:v>
                </c:pt>
                <c:pt idx="13">
                  <c:v>0.47361861986866549</c:v>
                </c:pt>
                <c:pt idx="14">
                  <c:v>0.49762883512707912</c:v>
                </c:pt>
                <c:pt idx="15">
                  <c:v>0.51984322344288891</c:v>
                </c:pt>
                <c:pt idx="16">
                  <c:v>0.54041968434219956</c:v>
                </c:pt>
                <c:pt idx="17">
                  <c:v>0.55950496107758463</c:v>
                </c:pt>
                <c:pt idx="18">
                  <c:v>0.57723369792648582</c:v>
                </c:pt>
                <c:pt idx="19">
                  <c:v>0.59372841093838791</c:v>
                </c:pt>
                <c:pt idx="20">
                  <c:v>0.60909997888533862</c:v>
                </c:pt>
                <c:pt idx="21">
                  <c:v>0.62344840830630477</c:v>
                </c:pt>
                <c:pt idx="22">
                  <c:v>0.63686372089913768</c:v>
                </c:pt>
                <c:pt idx="23">
                  <c:v>0.64942687174175995</c:v>
                </c:pt>
                <c:pt idx="24">
                  <c:v>0.6612106450392613</c:v>
                </c:pt>
                <c:pt idx="25">
                  <c:v>0.67228049814418356</c:v>
                </c:pt>
                <c:pt idx="26">
                  <c:v>0.6826953395528651</c:v>
                </c:pt>
                <c:pt idx="27">
                  <c:v>0.69250823571269249</c:v>
                </c:pt>
                <c:pt idx="28">
                  <c:v>0.70176704689389735</c:v>
                </c:pt>
                <c:pt idx="29">
                  <c:v>0.71051499544612473</c:v>
                </c:pt>
                <c:pt idx="30">
                  <c:v>0.71879117135146786</c:v>
                </c:pt>
                <c:pt idx="31">
                  <c:v>0.72663098066618759</c:v>
                </c:pt>
                <c:pt idx="32">
                  <c:v>0.73406654257470305</c:v>
                </c:pt>
                <c:pt idx="33">
                  <c:v>0.7411270405923458</c:v>
                </c:pt>
                <c:pt idx="34">
                  <c:v>0.74783903309369371</c:v>
                </c:pt>
                <c:pt idx="35">
                  <c:v>0.75422672790202983</c:v>
                </c:pt>
                <c:pt idx="36">
                  <c:v>0.76031222520822606</c:v>
                </c:pt>
                <c:pt idx="37">
                  <c:v>0.76611573262703447</c:v>
                </c:pt>
                <c:pt idx="38">
                  <c:v>0.77165575576381717</c:v>
                </c:pt>
                <c:pt idx="39">
                  <c:v>0.77694926726447633</c:v>
                </c:pt>
                <c:pt idx="40">
                  <c:v>0.78201185695944597</c:v>
                </c:pt>
                <c:pt idx="41">
                  <c:v>0.78685786538938218</c:v>
                </c:pt>
                <c:pt idx="42">
                  <c:v>0.79150050271397521</c:v>
                </c:pt>
                <c:pt idx="43">
                  <c:v>0.7959519547534174</c:v>
                </c:pt>
                <c:pt idx="44">
                  <c:v>0.80022347769134661</c:v>
                </c:pt>
                <c:pt idx="45">
                  <c:v>0.80432548277527272</c:v>
                </c:pt>
                <c:pt idx="46">
                  <c:v>0.80826761218240484</c:v>
                </c:pt>
                <c:pt idx="47">
                  <c:v>0.81205880707245715</c:v>
                </c:pt>
                <c:pt idx="48">
                  <c:v>0.81570736872169902</c:v>
                </c:pt>
                <c:pt idx="49">
                  <c:v>0.81922101352179666</c:v>
                </c:pt>
                <c:pt idx="50">
                  <c:v>0.8226069225306909</c:v>
                </c:pt>
                <c:pt idx="51">
                  <c:v>0.82587178617897372</c:v>
                </c:pt>
                <c:pt idx="52">
                  <c:v>0.82902184466229978</c:v>
                </c:pt>
                <c:pt idx="53">
                  <c:v>0.83206292448682717</c:v>
                </c:pt>
                <c:pt idx="54">
                  <c:v>0.83500047157929458</c:v>
                </c:pt>
                <c:pt idx="55">
                  <c:v>0.83783958132499914</c:v>
                </c:pt>
                <c:pt idx="56">
                  <c:v>0.84058502585469552</c:v>
                </c:pt>
                <c:pt idx="57">
                  <c:v>0.8432412788645085</c:v>
                </c:pt>
                <c:pt idx="58">
                  <c:v>0.84581253822059088</c:v>
                </c:pt>
                <c:pt idx="59">
                  <c:v>0.84830274657190241</c:v>
                </c:pt>
                <c:pt idx="60">
                  <c:v>0.85071561016958508</c:v>
                </c:pt>
                <c:pt idx="61">
                  <c:v>0.85305461606953048</c:v>
                </c:pt>
                <c:pt idx="62">
                  <c:v>0.85532304787546176</c:v>
                </c:pt>
                <c:pt idx="63">
                  <c:v>0.85752400016289543</c:v>
                </c:pt>
                <c:pt idx="64">
                  <c:v>0.85966039170935094</c:v>
                </c:pt>
                <c:pt idx="65">
                  <c:v>0.86173497764295626</c:v>
                </c:pt>
                <c:pt idx="66">
                  <c:v>0.86375036060988131</c:v>
                </c:pt>
                <c:pt idx="67">
                  <c:v>0.86570900105065873</c:v>
                </c:pt>
                <c:pt idx="68">
                  <c:v>0.86761322666625229</c:v>
                </c:pt>
                <c:pt idx="69">
                  <c:v>0.8694652411465601</c:v>
                </c:pt>
                <c:pt idx="70">
                  <c:v>0.87126713222677532</c:v>
                </c:pt>
                <c:pt idx="71">
                  <c:v>0.87302087913055226</c:v>
                </c:pt>
                <c:pt idx="72">
                  <c:v>0.87472835945316241</c:v>
                </c:pt>
                <c:pt idx="73">
                  <c:v>0.87639135553267322</c:v>
                </c:pt>
                <c:pt idx="74">
                  <c:v>0.87801156035258032</c:v>
                </c:pt>
                <c:pt idx="75">
                  <c:v>0.87959058301521142</c:v>
                </c:pt>
                <c:pt idx="76">
                  <c:v>0.88112995382152903</c:v>
                </c:pt>
                <c:pt idx="77">
                  <c:v>0.88263112898965124</c:v>
                </c:pt>
                <c:pt idx="78">
                  <c:v>0.88409549504144369</c:v>
                </c:pt>
                <c:pt idx="79">
                  <c:v>0.88552437288386587</c:v>
                </c:pt>
                <c:pt idx="80">
                  <c:v>0.88691902160935066</c:v>
                </c:pt>
                <c:pt idx="81">
                  <c:v>0.88828064203733592</c:v>
                </c:pt>
                <c:pt idx="82">
                  <c:v>0.88961038001711723</c:v>
                </c:pt>
                <c:pt idx="83">
                  <c:v>0.89090932951042412</c:v>
                </c:pt>
                <c:pt idx="84">
                  <c:v>0.89217853547053583</c:v>
                </c:pt>
                <c:pt idx="85">
                  <c:v>0.8934189965333138</c:v>
                </c:pt>
                <c:pt idx="86">
                  <c:v>0.89463166753421774</c:v>
                </c:pt>
                <c:pt idx="87">
                  <c:v>0.89581746186420097</c:v>
                </c:pt>
                <c:pt idx="88">
                  <c:v>0.89697725367629833</c:v>
                </c:pt>
                <c:pt idx="89">
                  <c:v>0.89811187995375596</c:v>
                </c:pt>
                <c:pt idx="90">
                  <c:v>0.89922214244966003</c:v>
                </c:pt>
                <c:pt idx="91">
                  <c:v>0.90030880950722192</c:v>
                </c:pt>
                <c:pt idx="92">
                  <c:v>0.9013726177691409</c:v>
                </c:pt>
                <c:pt idx="93">
                  <c:v>0.90241427378379901</c:v>
                </c:pt>
                <c:pt idx="94">
                  <c:v>0.90343445551543478</c:v>
                </c:pt>
                <c:pt idx="95">
                  <c:v>0.90443381376488075</c:v>
                </c:pt>
                <c:pt idx="96">
                  <c:v>0.90541297350694872</c:v>
                </c:pt>
                <c:pt idx="97">
                  <c:v>0.90637253515007499</c:v>
                </c:pt>
                <c:pt idx="98">
                  <c:v>0.90731307572341724</c:v>
                </c:pt>
                <c:pt idx="99">
                  <c:v>0.90823514999619992</c:v>
                </c:pt>
                <c:pt idx="100">
                  <c:v>0.90913929153375461</c:v>
                </c:pt>
                <c:pt idx="101">
                  <c:v>0.91002601369436431</c:v>
                </c:pt>
                <c:pt idx="102">
                  <c:v>0.91089581057073032</c:v>
                </c:pt>
                <c:pt idx="103">
                  <c:v>0.91174915787959365</c:v>
                </c:pt>
                <c:pt idx="104">
                  <c:v>0.91258651380279665</c:v>
                </c:pt>
                <c:pt idx="105">
                  <c:v>0.91340831978282999</c:v>
                </c:pt>
                <c:pt idx="106">
                  <c:v>0.91421500127570066</c:v>
                </c:pt>
                <c:pt idx="107">
                  <c:v>0.91500696846375151</c:v>
                </c:pt>
                <c:pt idx="108">
                  <c:v>0.9157846169308852</c:v>
                </c:pt>
                <c:pt idx="109">
                  <c:v>0.9165483283024739</c:v>
                </c:pt>
                <c:pt idx="110">
                  <c:v>0.91729847085207805</c:v>
                </c:pt>
                <c:pt idx="111">
                  <c:v>0.91803540007695972</c:v>
                </c:pt>
                <c:pt idx="112">
                  <c:v>0.91875945924423286</c:v>
                </c:pt>
                <c:pt idx="113">
                  <c:v>0.91947097990937998</c:v>
                </c:pt>
                <c:pt idx="114">
                  <c:v>0.92017028240874144</c:v>
                </c:pt>
                <c:pt idx="115">
                  <c:v>0.9208576763274845</c:v>
                </c:pt>
                <c:pt idx="116">
                  <c:v>0.92153346094445654</c:v>
                </c:pt>
                <c:pt idx="117">
                  <c:v>0.92219792565523795</c:v>
                </c:pt>
                <c:pt idx="118">
                  <c:v>0.9228513503746264</c:v>
                </c:pt>
                <c:pt idx="119">
                  <c:v>0.9234940059197031</c:v>
                </c:pt>
                <c:pt idx="120">
                  <c:v>0.92412615437456203</c:v>
                </c:pt>
                <c:pt idx="121">
                  <c:v>0.92474804943771316</c:v>
                </c:pt>
                <c:pt idx="122">
                  <c:v>0.92535993675310757</c:v>
                </c:pt>
                <c:pt idx="123">
                  <c:v>0.92596205422567524</c:v>
                </c:pt>
                <c:pt idx="124">
                  <c:v>0.92655463232221114</c:v>
                </c:pt>
                <c:pt idx="125">
                  <c:v>0.92713789435839333</c:v>
                </c:pt>
                <c:pt idx="126">
                  <c:v>0.92771205677267032</c:v>
                </c:pt>
                <c:pt idx="127">
                  <c:v>0.92827732938770979</c:v>
                </c:pt>
                <c:pt idx="128">
                  <c:v>0.92883391566006224</c:v>
                </c:pt>
                <c:pt idx="129">
                  <c:v>0.9293820129186493</c:v>
                </c:pt>
                <c:pt idx="130">
                  <c:v>0.92992181259265649</c:v>
                </c:pt>
                <c:pt idx="131">
                  <c:v>0.93045350042937147</c:v>
                </c:pt>
                <c:pt idx="132">
                  <c:v>0.93097725670248055</c:v>
                </c:pt>
                <c:pt idx="133">
                  <c:v>0.9314932564113062</c:v>
                </c:pt>
                <c:pt idx="134">
                  <c:v>0.93200166947143848</c:v>
                </c:pt>
                <c:pt idx="135">
                  <c:v>0.93250266089719203</c:v>
                </c:pt>
                <c:pt idx="136">
                  <c:v>0.9329963909762895</c:v>
                </c:pt>
                <c:pt idx="137">
                  <c:v>0.93348301543715828</c:v>
                </c:pt>
                <c:pt idx="138">
                  <c:v>0.9339626856091966</c:v>
                </c:pt>
                <c:pt idx="139">
                  <c:v>0.93443554857635358</c:v>
                </c:pt>
                <c:pt idx="140">
                  <c:v>0.93490174732434284</c:v>
                </c:pt>
                <c:pt idx="141">
                  <c:v>0.93536142088179675</c:v>
                </c:pt>
                <c:pt idx="142">
                  <c:v>0.93581470445564707</c:v>
                </c:pt>
                <c:pt idx="143">
                  <c:v>0.93626172956100562</c:v>
                </c:pt>
                <c:pt idx="144">
                  <c:v>0.93670262414580319</c:v>
                </c:pt>
                <c:pt idx="145">
                  <c:v>0.937137512710432</c:v>
                </c:pt>
                <c:pt idx="146">
                  <c:v>0.93756651642262001</c:v>
                </c:pt>
                <c:pt idx="147">
                  <c:v>0.93798975322776024</c:v>
                </c:pt>
                <c:pt idx="148">
                  <c:v>0.93840733795490039</c:v>
                </c:pt>
                <c:pt idx="149">
                  <c:v>0.93881938241859153</c:v>
                </c:pt>
                <c:pt idx="150">
                  <c:v>0.93922599551678099</c:v>
                </c:pt>
                <c:pt idx="151">
                  <c:v>0.93962728332492917</c:v>
                </c:pt>
                <c:pt idx="152">
                  <c:v>0.9400233491865162</c:v>
                </c:pt>
                <c:pt idx="153">
                  <c:v>0.94041429380010166</c:v>
                </c:pt>
                <c:pt idx="154">
                  <c:v>0.94080021530308522</c:v>
                </c:pt>
                <c:pt idx="155">
                  <c:v>0.94118120935231553</c:v>
                </c:pt>
                <c:pt idx="156">
                  <c:v>0.94155736920168409</c:v>
                </c:pt>
                <c:pt idx="157">
                  <c:v>0.94192878577683292</c:v>
                </c:pt>
                <c:pt idx="158">
                  <c:v>0.94229554774710267</c:v>
                </c:pt>
                <c:pt idx="159">
                  <c:v>0.94265774159483551</c:v>
                </c:pt>
                <c:pt idx="160">
                  <c:v>0.94301545168214929</c:v>
                </c:pt>
                <c:pt idx="161">
                  <c:v>0.94336876031528627</c:v>
                </c:pt>
                <c:pt idx="162">
                  <c:v>0.94371774780664075</c:v>
                </c:pt>
                <c:pt idx="163">
                  <c:v>0.94406249253456009</c:v>
                </c:pt>
                <c:pt idx="164">
                  <c:v>0.94440307100101362</c:v>
                </c:pt>
                <c:pt idx="165">
                  <c:v>0.94473955788721709</c:v>
                </c:pt>
                <c:pt idx="166">
                  <c:v>0.94507202610729457</c:v>
                </c:pt>
                <c:pt idx="167">
                  <c:v>0.94540054686006081</c:v>
                </c:pt>
                <c:pt idx="168">
                  <c:v>0.94572518967899655</c:v>
                </c:pt>
                <c:pt idx="169">
                  <c:v>0.94604602248049474</c:v>
                </c:pt>
                <c:pt idx="170">
                  <c:v>0.94636311161044129</c:v>
                </c:pt>
                <c:pt idx="171">
                  <c:v>0.94667652188920159</c:v>
                </c:pt>
                <c:pt idx="172">
                  <c:v>0.94698631665507227</c:v>
                </c:pt>
                <c:pt idx="173">
                  <c:v>0.94729255780626187</c:v>
                </c:pt>
                <c:pt idx="174">
                  <c:v>0.9475953058414559</c:v>
                </c:pt>
                <c:pt idx="175">
                  <c:v>0.9478946198990218</c:v>
                </c:pt>
                <c:pt idx="176">
                  <c:v>0.94819055779490813</c:v>
                </c:pt>
                <c:pt idx="177">
                  <c:v>0.94848317605928634</c:v>
                </c:pt>
                <c:pt idx="178">
                  <c:v>0.94877252997198458</c:v>
                </c:pt>
                <c:pt idx="179">
                  <c:v>0.94905867359675899</c:v>
                </c:pt>
                <c:pt idx="180">
                  <c:v>0.94934165981444774</c:v>
                </c:pt>
                <c:pt idx="181">
                  <c:v>0.94962154035504875</c:v>
                </c:pt>
                <c:pt idx="182">
                  <c:v>0.9498983658287613</c:v>
                </c:pt>
                <c:pt idx="183">
                  <c:v>0.95017218575603224</c:v>
                </c:pt>
                <c:pt idx="184">
                  <c:v>0.95044304859664119</c:v>
                </c:pt>
                <c:pt idx="185">
                  <c:v>0.95071100177786316</c:v>
                </c:pt>
                <c:pt idx="186">
                  <c:v>0.9509760917217388</c:v>
                </c:pt>
                <c:pt idx="187">
                  <c:v>0.95123836387148963</c:v>
                </c:pt>
                <c:pt idx="188">
                  <c:v>0.95149786271710424</c:v>
                </c:pt>
                <c:pt idx="189">
                  <c:v>0.9517546318201302</c:v>
                </c:pt>
                <c:pt idx="190">
                  <c:v>0.95200871383769681</c:v>
                </c:pt>
                <c:pt idx="191">
                  <c:v>0.95226015054579849</c:v>
                </c:pt>
                <c:pt idx="192">
                  <c:v>0.95250898286186392</c:v>
                </c:pt>
                <c:pt idx="193">
                  <c:v>0.95275525086663715</c:v>
                </c:pt>
                <c:pt idx="194">
                  <c:v>0.9529989938253941</c:v>
                </c:pt>
                <c:pt idx="195">
                  <c:v>0.95324025020851788</c:v>
                </c:pt>
                <c:pt idx="196">
                  <c:v>0.95347905771145747</c:v>
                </c:pt>
                <c:pt idx="197">
                  <c:v>0.95371545327408813</c:v>
                </c:pt>
                <c:pt idx="198">
                  <c:v>0.95394947309949507</c:v>
                </c:pt>
                <c:pt idx="199">
                  <c:v>0.95418115267220283</c:v>
                </c:pt>
                <c:pt idx="200">
                  <c:v>0.95441052677586602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6E-4F49-B4EF-01B5C69C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Fitness of Island population with migration of less fit allele at (</a:t>
            </a:r>
            <a:r>
              <a:rPr lang="en-US" sz="1800" b="1" i="0" baseline="0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'Sel  &amp; Mig'!$H$6:$H$256</c:f>
              <c:numCache>
                <c:formatCode>0.0000</c:formatCode>
                <c:ptCount val="251"/>
                <c:pt idx="0">
                  <c:v>0.99900000000000011</c:v>
                </c:pt>
                <c:pt idx="1">
                  <c:v>0.9964207450693936</c:v>
                </c:pt>
                <c:pt idx="2">
                  <c:v>0.99283640131521778</c:v>
                </c:pt>
                <c:pt idx="3">
                  <c:v>0.98870177056974118</c:v>
                </c:pt>
                <c:pt idx="4">
                  <c:v>0.98434310906787403</c:v>
                </c:pt>
                <c:pt idx="5">
                  <c:v>0.97997722333406556</c:v>
                </c:pt>
                <c:pt idx="6">
                  <c:v>0.97573836424331861</c:v>
                </c:pt>
                <c:pt idx="7">
                  <c:v>0.97170300058860937</c:v>
                </c:pt>
                <c:pt idx="8">
                  <c:v>0.96790922467519358</c:v>
                </c:pt>
                <c:pt idx="9">
                  <c:v>0.96437070687178073</c:v>
                </c:pt>
                <c:pt idx="10">
                  <c:v>0.96108622222243634</c:v>
                </c:pt>
                <c:pt idx="11">
                  <c:v>0.95804592959971813</c:v>
                </c:pt>
                <c:pt idx="12">
                  <c:v>0.9552354000422536</c:v>
                </c:pt>
                <c:pt idx="13">
                  <c:v>0.95263813801313346</c:v>
                </c:pt>
                <c:pt idx="14">
                  <c:v>0.95023711648729203</c:v>
                </c:pt>
                <c:pt idx="15">
                  <c:v>0.94801567765571115</c:v>
                </c:pt>
                <c:pt idx="16">
                  <c:v>0.94595803156578007</c:v>
                </c:pt>
                <c:pt idx="17">
                  <c:v>0.94404950389224151</c:v>
                </c:pt>
                <c:pt idx="18">
                  <c:v>0.94227663020735142</c:v>
                </c:pt>
                <c:pt idx="19">
                  <c:v>0.94062715890616122</c:v>
                </c:pt>
                <c:pt idx="20">
                  <c:v>0.93909000211146632</c:v>
                </c:pt>
                <c:pt idx="21">
                  <c:v>0.93765515916936959</c:v>
                </c:pt>
                <c:pt idx="22">
                  <c:v>0.93631362791008621</c:v>
                </c:pt>
                <c:pt idx="23">
                  <c:v>0.93505731282582394</c:v>
                </c:pt>
                <c:pt idx="24">
                  <c:v>0.93387893549607393</c:v>
                </c:pt>
                <c:pt idx="25">
                  <c:v>0.93277195018558179</c:v>
                </c:pt>
                <c:pt idx="26">
                  <c:v>0.93173046604471343</c:v>
                </c:pt>
                <c:pt idx="27">
                  <c:v>0.93074917642873078</c:v>
                </c:pt>
                <c:pt idx="28">
                  <c:v>0.92982329531061025</c:v>
                </c:pt>
                <c:pt idx="29">
                  <c:v>0.92894850045538746</c:v>
                </c:pt>
                <c:pt idx="30">
                  <c:v>0.92812088286485328</c:v>
                </c:pt>
                <c:pt idx="31">
                  <c:v>0.92733690193338125</c:v>
                </c:pt>
                <c:pt idx="32">
                  <c:v>0.92659334574252972</c:v>
                </c:pt>
                <c:pt idx="33">
                  <c:v>0.92588729594076546</c:v>
                </c:pt>
                <c:pt idx="34">
                  <c:v>0.92521609669063065</c:v>
                </c:pt>
                <c:pt idx="35">
                  <c:v>0.92457732720979702</c:v>
                </c:pt>
                <c:pt idx="36">
                  <c:v>0.92396877747917738</c:v>
                </c:pt>
                <c:pt idx="37">
                  <c:v>0.9233884267372966</c:v>
                </c:pt>
                <c:pt idx="38">
                  <c:v>0.92283442442361829</c:v>
                </c:pt>
                <c:pt idx="39">
                  <c:v>0.92230507327355238</c:v>
                </c:pt>
                <c:pt idx="40">
                  <c:v>0.92179881430405541</c:v>
                </c:pt>
                <c:pt idx="41">
                  <c:v>0.92131421346106179</c:v>
                </c:pt>
                <c:pt idx="42">
                  <c:v>0.92084994972860246</c:v>
                </c:pt>
                <c:pt idx="43">
                  <c:v>0.92040480452465823</c:v>
                </c:pt>
                <c:pt idx="44">
                  <c:v>0.91997765223086536</c:v>
                </c:pt>
                <c:pt idx="45">
                  <c:v>0.91956745172247278</c:v>
                </c:pt>
                <c:pt idx="46">
                  <c:v>0.91917323878175949</c:v>
                </c:pt>
                <c:pt idx="47">
                  <c:v>0.91879411929275434</c:v>
                </c:pt>
                <c:pt idx="48">
                  <c:v>0.91842926312783013</c:v>
                </c:pt>
                <c:pt idx="49">
                  <c:v>0.91807789864782019</c:v>
                </c:pt>
                <c:pt idx="50">
                  <c:v>0.91773930774693091</c:v>
                </c:pt>
                <c:pt idx="51">
                  <c:v>0.91741282138210267</c:v>
                </c:pt>
                <c:pt idx="52">
                  <c:v>0.91709781553377001</c:v>
                </c:pt>
                <c:pt idx="53">
                  <c:v>0.91679370755131728</c:v>
                </c:pt>
                <c:pt idx="54">
                  <c:v>0.91649995284207053</c:v>
                </c:pt>
                <c:pt idx="55">
                  <c:v>0.91621604186750005</c:v>
                </c:pt>
                <c:pt idx="56">
                  <c:v>0.91594149741453057</c:v>
                </c:pt>
                <c:pt idx="57">
                  <c:v>0.91567587211354917</c:v>
                </c:pt>
                <c:pt idx="58">
                  <c:v>0.91541874617794083</c:v>
                </c:pt>
                <c:pt idx="59">
                  <c:v>0.91516972534280994</c:v>
                </c:pt>
                <c:pt idx="60">
                  <c:v>0.91492843898304155</c:v>
                </c:pt>
                <c:pt idx="61">
                  <c:v>0.91469453839304693</c:v>
                </c:pt>
                <c:pt idx="62">
                  <c:v>0.91446769521245386</c:v>
                </c:pt>
                <c:pt idx="63">
                  <c:v>0.91424759998371052</c:v>
                </c:pt>
                <c:pt idx="64">
                  <c:v>0.91403396082906507</c:v>
                </c:pt>
                <c:pt idx="65">
                  <c:v>0.91382650223570439</c:v>
                </c:pt>
                <c:pt idx="66">
                  <c:v>0.91362496393901194</c:v>
                </c:pt>
                <c:pt idx="67">
                  <c:v>0.91342909989493415</c:v>
                </c:pt>
                <c:pt idx="68">
                  <c:v>0.91323867733337483</c:v>
                </c:pt>
                <c:pt idx="69">
                  <c:v>0.91305347588534402</c:v>
                </c:pt>
                <c:pt idx="70">
                  <c:v>0.91287328677732249</c:v>
                </c:pt>
                <c:pt idx="71">
                  <c:v>0.91269791208694484</c:v>
                </c:pt>
                <c:pt idx="72">
                  <c:v>0.91252716405468381</c:v>
                </c:pt>
                <c:pt idx="73">
                  <c:v>0.9123608644467327</c:v>
                </c:pt>
                <c:pt idx="74">
                  <c:v>0.91219884396474193</c:v>
                </c:pt>
                <c:pt idx="75">
                  <c:v>0.91204094169847882</c:v>
                </c:pt>
                <c:pt idx="76">
                  <c:v>0.91188700461784711</c:v>
                </c:pt>
                <c:pt idx="77">
                  <c:v>0.91173688710103495</c:v>
                </c:pt>
                <c:pt idx="78">
                  <c:v>0.91159045049585563</c:v>
                </c:pt>
                <c:pt idx="79">
                  <c:v>0.91144756271161342</c:v>
                </c:pt>
                <c:pt idx="80">
                  <c:v>0.91130809783906508</c:v>
                </c:pt>
                <c:pt idx="81">
                  <c:v>0.91117193579626643</c:v>
                </c:pt>
                <c:pt idx="82">
                  <c:v>0.91103896199828827</c:v>
                </c:pt>
                <c:pt idx="83">
                  <c:v>0.91090906704895758</c:v>
                </c:pt>
                <c:pt idx="84">
                  <c:v>0.91078214645294642</c:v>
                </c:pt>
                <c:pt idx="85">
                  <c:v>0.91065810034666861</c:v>
                </c:pt>
                <c:pt idx="86">
                  <c:v>0.91053683324657819</c:v>
                </c:pt>
                <c:pt idx="87">
                  <c:v>0.91041825381357988</c:v>
                </c:pt>
                <c:pt idx="88">
                  <c:v>0.91030227463237023</c:v>
                </c:pt>
                <c:pt idx="89">
                  <c:v>0.91018881200462443</c:v>
                </c:pt>
                <c:pt idx="90">
                  <c:v>0.91007778575503406</c:v>
                </c:pt>
                <c:pt idx="91">
                  <c:v>0.9099691190492778</c:v>
                </c:pt>
                <c:pt idx="92">
                  <c:v>0.90986273822308594</c:v>
                </c:pt>
                <c:pt idx="93">
                  <c:v>0.90975857262161997</c:v>
                </c:pt>
                <c:pt idx="94">
                  <c:v>0.9096565544484565</c:v>
                </c:pt>
                <c:pt idx="95">
                  <c:v>0.90955661862351189</c:v>
                </c:pt>
                <c:pt idx="96">
                  <c:v>0.90945870264930517</c:v>
                </c:pt>
                <c:pt idx="97">
                  <c:v>0.90936274648499249</c:v>
                </c:pt>
                <c:pt idx="98">
                  <c:v>0.90926869242765829</c:v>
                </c:pt>
                <c:pt idx="99">
                  <c:v>0.90917648500038006</c:v>
                </c:pt>
                <c:pt idx="100">
                  <c:v>0.90908607084662463</c:v>
                </c:pt>
                <c:pt idx="101">
                  <c:v>0.90899739863056361</c:v>
                </c:pt>
                <c:pt idx="102">
                  <c:v>0.90891041894292701</c:v>
                </c:pt>
                <c:pt idx="103">
                  <c:v>0.90882508421204067</c:v>
                </c:pt>
                <c:pt idx="104">
                  <c:v>0.90874134861972045</c:v>
                </c:pt>
                <c:pt idx="105">
                  <c:v>0.90865916802171698</c:v>
                </c:pt>
                <c:pt idx="106">
                  <c:v>0.90857849987243</c:v>
                </c:pt>
                <c:pt idx="107">
                  <c:v>0.90849930315362482</c:v>
                </c:pt>
                <c:pt idx="108">
                  <c:v>0.90842153830691152</c:v>
                </c:pt>
                <c:pt idx="109">
                  <c:v>0.90834516716975267</c:v>
                </c:pt>
                <c:pt idx="110">
                  <c:v>0.90827015291479218</c:v>
                </c:pt>
                <c:pt idx="111">
                  <c:v>0.90819645999230403</c:v>
                </c:pt>
                <c:pt idx="112">
                  <c:v>0.90812405407557673</c:v>
                </c:pt>
                <c:pt idx="113">
                  <c:v>0.90805290200906197</c:v>
                </c:pt>
                <c:pt idx="114">
                  <c:v>0.9079829717591259</c:v>
                </c:pt>
                <c:pt idx="115">
                  <c:v>0.90791423236725155</c:v>
                </c:pt>
                <c:pt idx="116">
                  <c:v>0.90784665390555441</c:v>
                </c:pt>
                <c:pt idx="117">
                  <c:v>0.90778020743447618</c:v>
                </c:pt>
                <c:pt idx="118">
                  <c:v>0.90771486496253739</c:v>
                </c:pt>
                <c:pt idx="119">
                  <c:v>0.90765059940802972</c:v>
                </c:pt>
                <c:pt idx="120">
                  <c:v>0.90758738456254384</c:v>
                </c:pt>
                <c:pt idx="121">
                  <c:v>0.90752519505622875</c:v>
                </c:pt>
                <c:pt idx="122">
                  <c:v>0.90746400632468927</c:v>
                </c:pt>
                <c:pt idx="123">
                  <c:v>0.90740379457743248</c:v>
                </c:pt>
                <c:pt idx="124">
                  <c:v>0.90734453676777893</c:v>
                </c:pt>
                <c:pt idx="125">
                  <c:v>0.9072862105641607</c:v>
                </c:pt>
                <c:pt idx="126">
                  <c:v>0.90722879432273296</c:v>
                </c:pt>
                <c:pt idx="127">
                  <c:v>0.907172267061229</c:v>
                </c:pt>
                <c:pt idx="128">
                  <c:v>0.90711660843399378</c:v>
                </c:pt>
                <c:pt idx="129">
                  <c:v>0.90706179870813508</c:v>
                </c:pt>
                <c:pt idx="130">
                  <c:v>0.90700781874073433</c:v>
                </c:pt>
                <c:pt idx="131">
                  <c:v>0.90695464995706288</c:v>
                </c:pt>
                <c:pt idx="132">
                  <c:v>0.90690227432975201</c:v>
                </c:pt>
                <c:pt idx="133">
                  <c:v>0.90685067435886935</c:v>
                </c:pt>
                <c:pt idx="134">
                  <c:v>0.90679983305285616</c:v>
                </c:pt>
                <c:pt idx="135">
                  <c:v>0.9067497339102808</c:v>
                </c:pt>
                <c:pt idx="136">
                  <c:v>0.90670036090237105</c:v>
                </c:pt>
                <c:pt idx="137">
                  <c:v>0.90665169845628424</c:v>
                </c:pt>
                <c:pt idx="138">
                  <c:v>0.90660373143908035</c:v>
                </c:pt>
                <c:pt idx="139">
                  <c:v>0.90655644514236466</c:v>
                </c:pt>
                <c:pt idx="140">
                  <c:v>0.90650982526756574</c:v>
                </c:pt>
                <c:pt idx="141">
                  <c:v>0.90646385791182038</c:v>
                </c:pt>
                <c:pt idx="142">
                  <c:v>0.90641852955443536</c:v>
                </c:pt>
                <c:pt idx="143">
                  <c:v>0.90637382704389946</c:v>
                </c:pt>
                <c:pt idx="144">
                  <c:v>0.90632973758541957</c:v>
                </c:pt>
                <c:pt idx="145">
                  <c:v>0.9062862487289568</c:v>
                </c:pt>
                <c:pt idx="146">
                  <c:v>0.90624334835773801</c:v>
                </c:pt>
                <c:pt idx="147">
                  <c:v>0.90620102467722397</c:v>
                </c:pt>
                <c:pt idx="148">
                  <c:v>0.90615926620450993</c:v>
                </c:pt>
                <c:pt idx="149">
                  <c:v>0.90611806175814091</c:v>
                </c:pt>
                <c:pt idx="150">
                  <c:v>0.90607740044832197</c:v>
                </c:pt>
                <c:pt idx="151">
                  <c:v>0.90603727166750714</c:v>
                </c:pt>
                <c:pt idx="152">
                  <c:v>0.90599766508134838</c:v>
                </c:pt>
                <c:pt idx="153">
                  <c:v>0.90595857061998986</c:v>
                </c:pt>
                <c:pt idx="154">
                  <c:v>0.90591997846969152</c:v>
                </c:pt>
                <c:pt idx="155">
                  <c:v>0.90588187906476847</c:v>
                </c:pt>
                <c:pt idx="156">
                  <c:v>0.90584426307983157</c:v>
                </c:pt>
                <c:pt idx="157">
                  <c:v>0.90580712142231667</c:v>
                </c:pt>
                <c:pt idx="158">
                  <c:v>0.90577044522528971</c:v>
                </c:pt>
                <c:pt idx="159">
                  <c:v>0.90573422584051644</c:v>
                </c:pt>
                <c:pt idx="160">
                  <c:v>0.90569845483178513</c:v>
                </c:pt>
                <c:pt idx="161">
                  <c:v>0.90566312396847137</c:v>
                </c:pt>
                <c:pt idx="162">
                  <c:v>0.90562822521933595</c:v>
                </c:pt>
                <c:pt idx="163">
                  <c:v>0.90559375074654402</c:v>
                </c:pt>
                <c:pt idx="164">
                  <c:v>0.90555969289989868</c:v>
                </c:pt>
                <c:pt idx="165">
                  <c:v>0.90552604421127836</c:v>
                </c:pt>
                <c:pt idx="166">
                  <c:v>0.90549279738927058</c:v>
                </c:pt>
                <c:pt idx="167">
                  <c:v>0.90545994531399399</c:v>
                </c:pt>
                <c:pt idx="168">
                  <c:v>0.90542748103210036</c:v>
                </c:pt>
                <c:pt idx="169">
                  <c:v>0.90539539775195055</c:v>
                </c:pt>
                <c:pt idx="170">
                  <c:v>0.9053636888389559</c:v>
                </c:pt>
                <c:pt idx="171">
                  <c:v>0.90533234781107985</c:v>
                </c:pt>
                <c:pt idx="172">
                  <c:v>0.90530136833449282</c:v>
                </c:pt>
                <c:pt idx="173">
                  <c:v>0.90527074421937381</c:v>
                </c:pt>
                <c:pt idx="174">
                  <c:v>0.90524046941585445</c:v>
                </c:pt>
                <c:pt idx="175">
                  <c:v>0.90521053801009788</c:v>
                </c:pt>
                <c:pt idx="176">
                  <c:v>0.90518094422050921</c:v>
                </c:pt>
                <c:pt idx="177">
                  <c:v>0.9051516823940714</c:v>
                </c:pt>
                <c:pt idx="178">
                  <c:v>0.9051227470028016</c:v>
                </c:pt>
                <c:pt idx="179">
                  <c:v>0.90509413264032412</c:v>
                </c:pt>
                <c:pt idx="180">
                  <c:v>0.90506583401855523</c:v>
                </c:pt>
                <c:pt idx="181">
                  <c:v>0.9050378459644951</c:v>
                </c:pt>
                <c:pt idx="182">
                  <c:v>0.90501016341712393</c:v>
                </c:pt>
                <c:pt idx="183">
                  <c:v>0.90498278142439681</c:v>
                </c:pt>
                <c:pt idx="184">
                  <c:v>0.90495569514033591</c:v>
                </c:pt>
                <c:pt idx="185">
                  <c:v>0.90492889982221369</c:v>
                </c:pt>
                <c:pt idx="186">
                  <c:v>0.90490239082782609</c:v>
                </c:pt>
                <c:pt idx="187">
                  <c:v>0.90487616361285106</c:v>
                </c:pt>
                <c:pt idx="188">
                  <c:v>0.90485021372828955</c:v>
                </c:pt>
                <c:pt idx="189">
                  <c:v>0.90482453681798702</c:v>
                </c:pt>
                <c:pt idx="190">
                  <c:v>0.90479912861623035</c:v>
                </c:pt>
                <c:pt idx="191">
                  <c:v>0.90477398494542016</c:v>
                </c:pt>
                <c:pt idx="192">
                  <c:v>0.90474910171381362</c:v>
                </c:pt>
                <c:pt idx="193">
                  <c:v>0.9047244749133363</c:v>
                </c:pt>
                <c:pt idx="194">
                  <c:v>0.90470010061746065</c:v>
                </c:pt>
                <c:pt idx="195">
                  <c:v>0.9046759749791482</c:v>
                </c:pt>
                <c:pt idx="196">
                  <c:v>0.90465209422885429</c:v>
                </c:pt>
                <c:pt idx="197">
                  <c:v>0.90462845467259123</c:v>
                </c:pt>
                <c:pt idx="198">
                  <c:v>0.90460505269005054</c:v>
                </c:pt>
                <c:pt idx="199">
                  <c:v>0.90458188473277978</c:v>
                </c:pt>
                <c:pt idx="200">
                  <c:v>0.90455894732241338</c:v>
                </c:pt>
                <c:pt idx="201">
                  <c:v>0.90453623704895592</c:v>
                </c:pt>
                <c:pt idx="202">
                  <c:v>0.90451375056911432</c:v>
                </c:pt>
                <c:pt idx="203">
                  <c:v>0.90449148460467965</c:v>
                </c:pt>
                <c:pt idx="204">
                  <c:v>0.9044694359409553</c:v>
                </c:pt>
                <c:pt idx="205">
                  <c:v>0.90444760142522984</c:v>
                </c:pt>
                <c:pt idx="206">
                  <c:v>0.90442597796529489</c:v>
                </c:pt>
                <c:pt idx="207">
                  <c:v>0.90440456252800372</c:v>
                </c:pt>
                <c:pt idx="208">
                  <c:v>0.90438335213787202</c:v>
                </c:pt>
                <c:pt idx="209">
                  <c:v>0.90436234387571746</c:v>
                </c:pt>
                <c:pt idx="210">
                  <c:v>0.9043415348773377</c:v>
                </c:pt>
                <c:pt idx="211">
                  <c:v>0.90432092233222527</c:v>
                </c:pt>
                <c:pt idx="212">
                  <c:v>0.90430050348231872</c:v>
                </c:pt>
                <c:pt idx="213">
                  <c:v>0.90428027562078783</c:v>
                </c:pt>
                <c:pt idx="214">
                  <c:v>0.90426023609085227</c:v>
                </c:pt>
                <c:pt idx="215">
                  <c:v>0.90424038228463377</c:v>
                </c:pt>
                <c:pt idx="216">
                  <c:v>0.90422071164203788</c:v>
                </c:pt>
                <c:pt idx="217">
                  <c:v>0.90420122164966843</c:v>
                </c:pt>
                <c:pt idx="218">
                  <c:v>0.90418190983976932</c:v>
                </c:pt>
                <c:pt idx="219">
                  <c:v>0.90416277378919585</c:v>
                </c:pt>
                <c:pt idx="220">
                  <c:v>0.90414381111841424</c:v>
                </c:pt>
                <c:pt idx="221">
                  <c:v>0.90412501949052659</c:v>
                </c:pt>
                <c:pt idx="222">
                  <c:v>0.90410639661032299</c:v>
                </c:pt>
                <c:pt idx="223">
                  <c:v>0.90408794022335792</c:v>
                </c:pt>
                <c:pt idx="224">
                  <c:v>0.90406964811505153</c:v>
                </c:pt>
                <c:pt idx="225">
                  <c:v>0.90405151810981466</c:v>
                </c:pt>
                <c:pt idx="226">
                  <c:v>0.90403354807019609</c:v>
                </c:pt>
                <c:pt idx="227">
                  <c:v>0.90401573589605277</c:v>
                </c:pt>
                <c:pt idx="228">
                  <c:v>0.903998079523741</c:v>
                </c:pt>
                <c:pt idx="229">
                  <c:v>0.90398057692532918</c:v>
                </c:pt>
                <c:pt idx="230">
                  <c:v>0.9039632261078302</c:v>
                </c:pt>
                <c:pt idx="231">
                  <c:v>0.90394602511245326</c:v>
                </c:pt>
                <c:pt idx="232">
                  <c:v>0.9039289720138759</c:v>
                </c:pt>
                <c:pt idx="233">
                  <c:v>0.9039120649195338</c:v>
                </c:pt>
                <c:pt idx="234">
                  <c:v>0.90389530196892798</c:v>
                </c:pt>
                <c:pt idx="235">
                  <c:v>0.90387868133295091</c:v>
                </c:pt>
                <c:pt idx="236">
                  <c:v>0.90386220121322802</c:v>
                </c:pt>
                <c:pt idx="237">
                  <c:v>0.90384585984147714</c:v>
                </c:pt>
                <c:pt idx="238">
                  <c:v>0.90382965547888172</c:v>
                </c:pt>
                <c:pt idx="239">
                  <c:v>0.90381358641548293</c:v>
                </c:pt>
                <c:pt idx="240">
                  <c:v>0.90379765096958309</c:v>
                </c:pt>
                <c:pt idx="241">
                  <c:v>0.90378184748716639</c:v>
                </c:pt>
                <c:pt idx="242">
                  <c:v>0.90376617434133255</c:v>
                </c:pt>
                <c:pt idx="243">
                  <c:v>0.9037506299317446</c:v>
                </c:pt>
                <c:pt idx="244">
                  <c:v>0.90373521268409063</c:v>
                </c:pt>
                <c:pt idx="245">
                  <c:v>0.90371992104955723</c:v>
                </c:pt>
                <c:pt idx="246">
                  <c:v>0.90370475350431712</c:v>
                </c:pt>
                <c:pt idx="247">
                  <c:v>0.90368970854902797</c:v>
                </c:pt>
                <c:pt idx="248">
                  <c:v>0.90367478470834373</c:v>
                </c:pt>
                <c:pt idx="249">
                  <c:v>0.90365998053043772</c:v>
                </c:pt>
                <c:pt idx="250">
                  <c:v>0.90364529458653653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E3-4818-80D1-D41A2521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 i="1"/>
              <a:t>d</a:t>
            </a:r>
            <a:r>
              <a:rPr lang="en-US" sz="1800" b="1">
                <a:solidFill>
                  <a:srgbClr val="7030A0"/>
                </a:solidFill>
              </a:rPr>
              <a:t>q</a:t>
            </a:r>
            <a:r>
              <a:rPr lang="en-US" sz="1800"/>
              <a:t> due to selection, independent of migration</a:t>
            </a:r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901031825363E-2"/>
          <c:y val="6.2744719222938214E-2"/>
          <c:w val="0.89683999960777006"/>
          <c:h val="0.86067679731915403"/>
        </c:manualLayout>
      </c:layout>
      <c:scatterChart>
        <c:scatterStyle val="lineMarker"/>
        <c:varyColors val="0"/>
        <c:ser>
          <c:idx val="1"/>
          <c:order val="0"/>
          <c:tx>
            <c:v>dq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'Sel  &amp; Mig'!$D$6:$D$206</c:f>
              <c:numCache>
                <c:formatCode>0.0000</c:formatCode>
                <c:ptCount val="201"/>
                <c:pt idx="0">
                  <c:v>-9.0090090090090081E-4</c:v>
                </c:pt>
                <c:pt idx="1">
                  <c:v>-2.9125232556066077E-3</c:v>
                </c:pt>
                <c:pt idx="2">
                  <c:v>-5.284121994495395E-3</c:v>
                </c:pt>
                <c:pt idx="3">
                  <c:v>-7.586285358917073E-3</c:v>
                </c:pt>
                <c:pt idx="4">
                  <c:v>-9.6121450418578634E-3</c:v>
                </c:pt>
                <c:pt idx="5">
                  <c:v>-1.1289263761711823E-2</c:v>
                </c:pt>
                <c:pt idx="6">
                  <c:v>-1.2617418945237796E-2</c:v>
                </c:pt>
                <c:pt idx="7">
                  <c:v>-1.3630123677174651E-2</c:v>
                </c:pt>
                <c:pt idx="8">
                  <c:v>-1.4373002503988978E-2</c:v>
                </c:pt>
                <c:pt idx="9">
                  <c:v>-1.4892684766641979E-2</c:v>
                </c:pt>
                <c:pt idx="10">
                  <c:v>-1.5231733874114107E-2</c:v>
                </c:pt>
                <c:pt idx="11">
                  <c:v>-1.5426813554042582E-2</c:v>
                </c:pt>
                <c:pt idx="12">
                  <c:v>-1.5508469372597214E-2</c:v>
                </c:pt>
                <c:pt idx="13">
                  <c:v>-1.5501636263485037E-2</c:v>
                </c:pt>
                <c:pt idx="14">
                  <c:v>-1.5426408633267418E-2</c:v>
                </c:pt>
                <c:pt idx="15">
                  <c:v>-1.5298845916291428E-2</c:v>
                </c:pt>
                <c:pt idx="16">
                  <c:v>-1.5131712585748112E-2</c:v>
                </c:pt>
                <c:pt idx="17">
                  <c:v>-1.49351162377355E-2</c:v>
                </c:pt>
                <c:pt idx="18">
                  <c:v>-1.4717038673337027E-2</c:v>
                </c:pt>
                <c:pt idx="19">
                  <c:v>-1.4483768714583447E-2</c:v>
                </c:pt>
                <c:pt idx="20">
                  <c:v>-1.4240250430869612E-2</c:v>
                </c:pt>
                <c:pt idx="21">
                  <c:v>-1.3990361126711313E-2</c:v>
                </c:pt>
                <c:pt idx="22">
                  <c:v>-1.3737132246378077E-2</c:v>
                </c:pt>
                <c:pt idx="23">
                  <c:v>-1.3482924493246246E-2</c:v>
                </c:pt>
                <c:pt idx="24">
                  <c:v>-1.3229566519365311E-2</c:v>
                </c:pt>
                <c:pt idx="25">
                  <c:v>-1.297846476534309E-2</c:v>
                </c:pt>
                <c:pt idx="26">
                  <c:v>-1.2730690510260769E-2</c:v>
                </c:pt>
                <c:pt idx="27">
                  <c:v>-1.2487048935993134E-2</c:v>
                </c:pt>
                <c:pt idx="28">
                  <c:v>-1.2248133996346774E-2</c:v>
                </c:pt>
                <c:pt idx="29">
                  <c:v>-1.2014372073527173E-2</c:v>
                </c:pt>
                <c:pt idx="30">
                  <c:v>-1.178605676616991E-2</c:v>
                </c:pt>
                <c:pt idx="31">
                  <c:v>-1.1563376651486622E-2</c:v>
                </c:pt>
                <c:pt idx="32">
                  <c:v>-1.1346437470874772E-2</c:v>
                </c:pt>
                <c:pt idx="33">
                  <c:v>-1.1135279880553132E-2</c:v>
                </c:pt>
                <c:pt idx="34">
                  <c:v>-1.092989366789196E-2</c:v>
                </c:pt>
                <c:pt idx="35">
                  <c:v>-1.0730229145445207E-2</c:v>
                </c:pt>
                <c:pt idx="36">
                  <c:v>-1.0536206286753251E-2</c:v>
                </c:pt>
                <c:pt idx="37">
                  <c:v>-1.0347722051786643E-2</c:v>
                </c:pt>
                <c:pt idx="38">
                  <c:v>-1.016465625845602E-2</c:v>
                </c:pt>
                <c:pt idx="39">
                  <c:v>-9.9868762844931274E-3</c:v>
                </c:pt>
                <c:pt idx="40">
                  <c:v>-9.8142408269980292E-3</c:v>
                </c:pt>
                <c:pt idx="41">
                  <c:v>-9.6466029017756444E-3</c:v>
                </c:pt>
                <c:pt idx="42">
                  <c:v>-9.4838122287058263E-3</c:v>
                </c:pt>
                <c:pt idx="43">
                  <c:v>-9.325717120824549E-3</c:v>
                </c:pt>
                <c:pt idx="44">
                  <c:v>-9.1721659719939622E-3</c:v>
                </c:pt>
                <c:pt idx="45">
                  <c:v>-9.0230084197987417E-3</c:v>
                </c:pt>
                <c:pt idx="46">
                  <c:v>-8.8780962456795585E-3</c:v>
                </c:pt>
                <c:pt idx="47">
                  <c:v>-8.7372840625590548E-3</c:v>
                </c:pt>
                <c:pt idx="48">
                  <c:v>-8.6004298307470611E-3</c:v>
                </c:pt>
                <c:pt idx="49">
                  <c:v>-8.4673952352690932E-3</c:v>
                </c:pt>
                <c:pt idx="50">
                  <c:v>-8.3380459515808667E-3</c:v>
                </c:pt>
                <c:pt idx="51">
                  <c:v>-8.2122518216226712E-3</c:v>
                </c:pt>
                <c:pt idx="52">
                  <c:v>-8.0898869581009156E-3</c:v>
                </c:pt>
                <c:pt idx="53">
                  <c:v>-7.9708297915777899E-3</c:v>
                </c:pt>
                <c:pt idx="54">
                  <c:v>-7.8549630722565787E-3</c:v>
                </c:pt>
                <c:pt idx="55">
                  <c:v>-7.7421738361535411E-3</c:v>
                </c:pt>
                <c:pt idx="56">
                  <c:v>-7.6323533435533435E-3</c:v>
                </c:pt>
                <c:pt idx="57">
                  <c:v>-7.5253969961776735E-3</c:v>
                </c:pt>
                <c:pt idx="58">
                  <c:v>-7.4212042382961231E-3</c:v>
                </c:pt>
                <c:pt idx="59">
                  <c:v>-7.3196784460246422E-3</c:v>
                </c:pt>
                <c:pt idx="60">
                  <c:v>-7.2207268082502812E-3</c:v>
                </c:pt>
                <c:pt idx="61">
                  <c:v>-7.1242602019593957E-3</c:v>
                </c:pt>
                <c:pt idx="62">
                  <c:v>-7.0301930642039569E-3</c:v>
                </c:pt>
                <c:pt idx="63">
                  <c:v>-6.9384432624948547E-3</c:v>
                </c:pt>
                <c:pt idx="64">
                  <c:v>-6.848931965046122E-3</c:v>
                </c:pt>
                <c:pt idx="65">
                  <c:v>-6.7615835119939965E-3</c:v>
                </c:pt>
                <c:pt idx="66">
                  <c:v>-6.676325288469378E-3</c:v>
                </c:pt>
                <c:pt idx="67">
                  <c:v>-6.5930876002011857E-3</c:v>
                </c:pt>
                <c:pt idx="68">
                  <c:v>-6.5118035521638459E-3</c:v>
                </c:pt>
                <c:pt idx="69">
                  <c:v>-6.4324089306481451E-3</c:v>
                </c:pt>
                <c:pt idx="70">
                  <c:v>-6.3548420890255286E-3</c:v>
                </c:pt>
                <c:pt idx="71">
                  <c:v>-6.2790438373877076E-3</c:v>
                </c:pt>
                <c:pt idx="72">
                  <c:v>-6.2049573361717706E-3</c:v>
                </c:pt>
                <c:pt idx="73">
                  <c:v>-6.1325279938236627E-3</c:v>
                </c:pt>
                <c:pt idx="74">
                  <c:v>-6.0617033685071951E-3</c:v>
                </c:pt>
                <c:pt idx="75">
                  <c:v>-5.9924330738291027E-3</c:v>
                </c:pt>
                <c:pt idx="76">
                  <c:v>-5.9246686885224198E-3</c:v>
                </c:pt>
                <c:pt idx="77">
                  <c:v>-5.8583636700083631E-3</c:v>
                </c:pt>
                <c:pt idx="78">
                  <c:v>-5.7934732717400709E-3</c:v>
                </c:pt>
                <c:pt idx="79">
                  <c:v>-5.7299544642192106E-3</c:v>
                </c:pt>
                <c:pt idx="80">
                  <c:v>-5.6677658595675308E-3</c:v>
                </c:pt>
                <c:pt idx="81">
                  <c:v>-5.6068676395295055E-3</c:v>
                </c:pt>
                <c:pt idx="82">
                  <c:v>-5.5472214867783925E-3</c:v>
                </c:pt>
                <c:pt idx="83">
                  <c:v>-5.4887905193963839E-3</c:v>
                </c:pt>
                <c:pt idx="84">
                  <c:v>-5.4315392283992596E-3</c:v>
                </c:pt>
                <c:pt idx="85">
                  <c:v>-5.3754334181766042E-3</c:v>
                </c:pt>
                <c:pt idx="86">
                  <c:v>-5.3204401497209154E-3</c:v>
                </c:pt>
                <c:pt idx="87">
                  <c:v>-5.2665276865210735E-3</c:v>
                </c:pt>
                <c:pt idx="88">
                  <c:v>-5.2136654429991523E-3</c:v>
                </c:pt>
                <c:pt idx="89">
                  <c:v>-5.1618239353728489E-3</c:v>
                </c:pt>
                <c:pt idx="90">
                  <c:v>-5.1109747348297568E-3</c:v>
                </c:pt>
                <c:pt idx="91">
                  <c:v>-5.0610904229038065E-3</c:v>
                </c:pt>
                <c:pt idx="92">
                  <c:v>-5.0121445489482433E-3</c:v>
                </c:pt>
                <c:pt idx="93">
                  <c:v>-4.964111589603879E-3</c:v>
                </c:pt>
                <c:pt idx="94">
                  <c:v>-4.9169669101654578E-3</c:v>
                </c:pt>
                <c:pt idx="95">
                  <c:v>-4.8706867277533601E-3</c:v>
                </c:pt>
                <c:pt idx="96">
                  <c:v>-4.8252480762018954E-3</c:v>
                </c:pt>
                <c:pt idx="97">
                  <c:v>-4.7806287725795362E-3</c:v>
                </c:pt>
                <c:pt idx="98">
                  <c:v>-4.7368073852604208E-3</c:v>
                </c:pt>
                <c:pt idx="99">
                  <c:v>-4.6937632034703847E-3</c:v>
                </c:pt>
                <c:pt idx="100">
                  <c:v>-4.6514762082342873E-3</c:v>
                </c:pt>
                <c:pt idx="101">
                  <c:v>-4.6099270446552593E-3</c:v>
                </c:pt>
                <c:pt idx="102">
                  <c:v>-4.5690969954596929E-3</c:v>
                </c:pt>
                <c:pt idx="103">
                  <c:v>-4.5289679557453293E-3</c:v>
                </c:pt>
                <c:pt idx="104">
                  <c:v>-4.4895224088727231E-3</c:v>
                </c:pt>
                <c:pt idx="105">
                  <c:v>-4.4507434034436839E-3</c:v>
                </c:pt>
                <c:pt idx="106">
                  <c:v>-4.412614531312831E-3</c:v>
                </c:pt>
                <c:pt idx="107">
                  <c:v>-4.3751199065815202E-3</c:v>
                </c:pt>
                <c:pt idx="108">
                  <c:v>-4.3382441455256651E-3</c:v>
                </c:pt>
                <c:pt idx="109">
                  <c:v>-4.3019723474117724E-3</c:v>
                </c:pt>
                <c:pt idx="110">
                  <c:v>-4.2662900761576824E-3</c:v>
                </c:pt>
                <c:pt idx="111">
                  <c:v>-4.2311833427967791E-3</c:v>
                </c:pt>
                <c:pt idx="112">
                  <c:v>-4.1966385887066771E-3</c:v>
                </c:pt>
                <c:pt idx="113">
                  <c:v>-4.1626426695652889E-3</c:v>
                </c:pt>
                <c:pt idx="114">
                  <c:v>-4.1291828399991756E-3</c:v>
                </c:pt>
                <c:pt idx="115">
                  <c:v>-4.0962467388908205E-3</c:v>
                </c:pt>
                <c:pt idx="116">
                  <c:v>-4.0638223753133272E-3</c:v>
                </c:pt>
                <c:pt idx="117">
                  <c:v>-4.0318981150624855E-3</c:v>
                </c:pt>
                <c:pt idx="118">
                  <c:v>-4.0004626677578922E-3</c:v>
                </c:pt>
                <c:pt idx="119">
                  <c:v>-3.9695050744860865E-3</c:v>
                </c:pt>
                <c:pt idx="120">
                  <c:v>-3.9390146959602081E-3</c:v>
                </c:pt>
                <c:pt idx="121">
                  <c:v>-3.9089812011718749E-3</c:v>
                </c:pt>
                <c:pt idx="122">
                  <c:v>-3.8793945565122937E-3</c:v>
                </c:pt>
                <c:pt idx="123">
                  <c:v>-3.850245015340779E-3</c:v>
                </c:pt>
                <c:pt idx="124">
                  <c:v>-3.8215231079798823E-3</c:v>
                </c:pt>
                <c:pt idx="125">
                  <c:v>-3.7932196321174999E-3</c:v>
                </c:pt>
                <c:pt idx="126">
                  <c:v>-3.7653256435973038E-3</c:v>
                </c:pt>
                <c:pt idx="127">
                  <c:v>-3.7378324475796747E-3</c:v>
                </c:pt>
                <c:pt idx="128">
                  <c:v>-3.7107315900563329E-3</c:v>
                </c:pt>
                <c:pt idx="129">
                  <c:v>-3.6840148497026505E-3</c:v>
                </c:pt>
                <c:pt idx="130">
                  <c:v>-3.6576742300524E-3</c:v>
                </c:pt>
                <c:pt idx="131">
                  <c:v>-3.6317019519805319E-3</c:v>
                </c:pt>
                <c:pt idx="132">
                  <c:v>-3.6060904464802115E-3</c:v>
                </c:pt>
                <c:pt idx="133">
                  <c:v>-3.5808323477210212E-3</c:v>
                </c:pt>
                <c:pt idx="134">
                  <c:v>-3.5559204863759419E-3</c:v>
                </c:pt>
                <c:pt idx="135">
                  <c:v>-3.5313478832052735E-3</c:v>
                </c:pt>
                <c:pt idx="136">
                  <c:v>-3.5071077428862935E-3</c:v>
                </c:pt>
                <c:pt idx="137">
                  <c:v>-3.4831934480778655E-3</c:v>
                </c:pt>
                <c:pt idx="138">
                  <c:v>-3.459598553709948E-3</c:v>
                </c:pt>
                <c:pt idx="139">
                  <c:v>-3.4363167814881503E-3</c:v>
                </c:pt>
                <c:pt idx="140">
                  <c:v>-3.4133420146042772E-3</c:v>
                </c:pt>
                <c:pt idx="141">
                  <c:v>-3.3906682926439142E-3</c:v>
                </c:pt>
                <c:pt idx="142">
                  <c:v>-3.368289806682803E-3</c:v>
                </c:pt>
                <c:pt idx="143">
                  <c:v>-3.3462008945639829E-3</c:v>
                </c:pt>
                <c:pt idx="144">
                  <c:v>-3.3243960363480967E-3</c:v>
                </c:pt>
                <c:pt idx="145">
                  <c:v>-3.3028698499295924E-3</c:v>
                </c:pt>
                <c:pt idx="146">
                  <c:v>-3.2816170868119839E-3</c:v>
                </c:pt>
                <c:pt idx="147">
                  <c:v>-3.2606326280355236E-3</c:v>
                </c:pt>
                <c:pt idx="148">
                  <c:v>-3.2399114802509968E-3</c:v>
                </c:pt>
                <c:pt idx="149">
                  <c:v>-3.219448771933709E-3</c:v>
                </c:pt>
                <c:pt idx="150">
                  <c:v>-3.1992397497318651E-3</c:v>
                </c:pt>
                <c:pt idx="151">
                  <c:v>-3.1792797749439815E-3</c:v>
                </c:pt>
                <c:pt idx="152">
                  <c:v>-3.1595643201200079E-3</c:v>
                </c:pt>
                <c:pt idx="153">
                  <c:v>-3.1400889657812441E-3</c:v>
                </c:pt>
                <c:pt idx="154">
                  <c:v>-3.1208493972543403E-3</c:v>
                </c:pt>
                <c:pt idx="155">
                  <c:v>-3.1018414016147633E-3</c:v>
                </c:pt>
                <c:pt idx="156">
                  <c:v>-3.0830608647354125E-3</c:v>
                </c:pt>
                <c:pt idx="157">
                  <c:v>-3.0645037684362744E-3</c:v>
                </c:pt>
                <c:pt idx="158">
                  <c:v>-3.0461661877311044E-3</c:v>
                </c:pt>
                <c:pt idx="159">
                  <c:v>-3.0280442881674423E-3</c:v>
                </c:pt>
                <c:pt idx="160">
                  <c:v>-3.0101343232561951E-3</c:v>
                </c:pt>
                <c:pt idx="161">
                  <c:v>-2.9924326319874369E-3</c:v>
                </c:pt>
                <c:pt idx="162">
                  <c:v>-2.9749356364290832E-3</c:v>
                </c:pt>
                <c:pt idx="163">
                  <c:v>-2.9576398394052525E-3</c:v>
                </c:pt>
                <c:pt idx="164">
                  <c:v>-2.9405418222513079E-3</c:v>
                </c:pt>
                <c:pt idx="165">
                  <c:v>-2.9236382426425919E-3</c:v>
                </c:pt>
                <c:pt idx="166">
                  <c:v>-2.9069258324942145E-3</c:v>
                </c:pt>
                <c:pt idx="167">
                  <c:v>-2.8904013959290976E-3</c:v>
                </c:pt>
                <c:pt idx="168">
                  <c:v>-2.8740618073118352E-3</c:v>
                </c:pt>
                <c:pt idx="169">
                  <c:v>-2.8579040093457829E-3</c:v>
                </c:pt>
                <c:pt idx="170">
                  <c:v>-2.8419250112312116E-3</c:v>
                </c:pt>
                <c:pt idx="171">
                  <c:v>-2.8261218868820999E-3</c:v>
                </c:pt>
                <c:pt idx="172">
                  <c:v>-2.8104917731995899E-3</c:v>
                </c:pt>
                <c:pt idx="173">
                  <c:v>-2.795031868399884E-3</c:v>
                </c:pt>
                <c:pt idx="174">
                  <c:v>-2.7797394303947006E-3</c:v>
                </c:pt>
                <c:pt idx="175">
                  <c:v>-2.7646117752223947E-3</c:v>
                </c:pt>
                <c:pt idx="176">
                  <c:v>-2.7496462755278277E-3</c:v>
                </c:pt>
                <c:pt idx="177">
                  <c:v>-2.7348403590893734E-3</c:v>
                </c:pt>
                <c:pt idx="178">
                  <c:v>-2.7201915073912526E-3</c:v>
                </c:pt>
                <c:pt idx="179">
                  <c:v>-2.7056972542397195E-3</c:v>
                </c:pt>
                <c:pt idx="180">
                  <c:v>-2.6913551844214047E-3</c:v>
                </c:pt>
                <c:pt idx="181">
                  <c:v>-2.6771629324024637E-3</c:v>
                </c:pt>
                <c:pt idx="182">
                  <c:v>-2.663118181067051E-3</c:v>
                </c:pt>
                <c:pt idx="183">
                  <c:v>-2.6492186604937318E-3</c:v>
                </c:pt>
                <c:pt idx="184">
                  <c:v>-2.6354621467685586E-3</c:v>
                </c:pt>
                <c:pt idx="185">
                  <c:v>-2.6218464608334935E-3</c:v>
                </c:pt>
                <c:pt idx="186">
                  <c:v>-2.6083694673690507E-3</c:v>
                </c:pt>
                <c:pt idx="187">
                  <c:v>-2.5950290737098603E-3</c:v>
                </c:pt>
                <c:pt idx="188">
                  <c:v>-2.5818232287922018E-3</c:v>
                </c:pt>
                <c:pt idx="189">
                  <c:v>-2.5687499221322347E-3</c:v>
                </c:pt>
                <c:pt idx="190">
                  <c:v>-2.5558071828340732E-3</c:v>
                </c:pt>
                <c:pt idx="191">
                  <c:v>-2.5429930786265605E-3</c:v>
                </c:pt>
                <c:pt idx="192">
                  <c:v>-2.5303057149278427E-3</c:v>
                </c:pt>
                <c:pt idx="193">
                  <c:v>-2.5177432339368558E-3</c:v>
                </c:pt>
                <c:pt idx="194">
                  <c:v>-2.5053038137507525E-3</c:v>
                </c:pt>
                <c:pt idx="195">
                  <c:v>-2.4929856675075081E-3</c:v>
                </c:pt>
                <c:pt idx="196">
                  <c:v>-2.4807870425527468E-3</c:v>
                </c:pt>
                <c:pt idx="197">
                  <c:v>-2.4687062196301255E-3</c:v>
                </c:pt>
                <c:pt idx="198">
                  <c:v>-2.4567415120944906E-3</c:v>
                </c:pt>
                <c:pt idx="199">
                  <c:v>-2.4448912651469559E-3</c:v>
                </c:pt>
                <c:pt idx="200">
                  <c:v>-2.4331538550913432E-3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BE-4210-AF35-76A1421F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"/>
          <c:min val="-0.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/>
              <a:t>q(i) with</a:t>
            </a:r>
            <a:r>
              <a:rPr lang="en-CA" b="1" baseline="0"/>
              <a:t> </a:t>
            </a:r>
            <a:r>
              <a:rPr lang="en-CA" b="1"/>
              <a:t>migration &amp; source </a:t>
            </a:r>
          </a:p>
        </c:rich>
      </c:tx>
      <c:layout>
        <c:manualLayout>
          <c:xMode val="edge"/>
          <c:yMode val="edge"/>
          <c:x val="0.26049626469174647"/>
          <c:y val="2.8343666961913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110465401803986E-2"/>
          <c:y val="0.12574912891986065"/>
          <c:w val="0.89887913958780097"/>
          <c:h val="0.78993634941973712"/>
        </c:manualLayout>
      </c:layout>
      <c:scatterChart>
        <c:scatterStyle val="lineMarker"/>
        <c:varyColors val="0"/>
        <c:ser>
          <c:idx val="0"/>
          <c:order val="0"/>
          <c:tx>
            <c:v>q1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5'!$C$6:$C$1006</c:f>
              <c:numCache>
                <c:formatCode>0.0000</c:formatCode>
                <c:ptCount val="1001"/>
                <c:pt idx="0">
                  <c:v>0.01</c:v>
                </c:pt>
                <c:pt idx="1">
                  <c:v>0.104</c:v>
                </c:pt>
                <c:pt idx="2">
                  <c:v>0.18756809104333216</c:v>
                </c:pt>
                <c:pt idx="3">
                  <c:v>0.26185027800318528</c:v>
                </c:pt>
                <c:pt idx="4">
                  <c:v>0.32786648718796257</c:v>
                </c:pt>
                <c:pt idx="5">
                  <c:v>0.38652443594283209</c:v>
                </c:pt>
                <c:pt idx="6">
                  <c:v>0.43863197647232405</c:v>
                </c:pt>
                <c:pt idx="7">
                  <c:v>0.48490808173510741</c:v>
                </c:pt>
                <c:pt idx="8">
                  <c:v>0.52599262279677783</c:v>
                </c:pt>
                <c:pt idx="9">
                  <c:v>0.56245507059255195</c:v>
                </c:pt>
                <c:pt idx="10">
                  <c:v>0.59480224042572905</c:v>
                </c:pt>
                <c:pt idx="11">
                  <c:v>0.62348518451075086</c:v>
                </c:pt>
                <c:pt idx="12">
                  <c:v>0.64890532628466435</c:v>
                </c:pt>
                <c:pt idx="13">
                  <c:v>0.67141991990023753</c:v>
                </c:pt>
                <c:pt idx="14">
                  <c:v>0.69134690913768404</c:v>
                </c:pt>
                <c:pt idx="15">
                  <c:v>0.70896925180514003</c:v>
                </c:pt>
                <c:pt idx="16">
                  <c:v>0.72453876842966058</c:v>
                </c:pt>
                <c:pt idx="17">
                  <c:v>0.73827956757171387</c:v>
                </c:pt>
                <c:pt idx="18">
                  <c:v>0.75039109433899642</c:v>
                </c:pt>
                <c:pt idx="19">
                  <c:v>0.76105084355158303</c:v>
                </c:pt>
                <c:pt idx="20">
                  <c:v>0.77041677445027834</c:v>
                </c:pt>
                <c:pt idx="21">
                  <c:v>0.77862945978156228</c:v>
                </c:pt>
                <c:pt idx="22">
                  <c:v>0.78581399848050681</c:v>
                </c:pt>
                <c:pt idx="23">
                  <c:v>0.79208171795839144</c:v>
                </c:pt>
                <c:pt idx="24">
                  <c:v>0.79753168914073891</c:v>
                </c:pt>
                <c:pt idx="25">
                  <c:v>0.80225207485521588</c:v>
                </c:pt>
                <c:pt idx="26">
                  <c:v>0.80632132990269234</c:v>
                </c:pt>
                <c:pt idx="27">
                  <c:v>0.80980926912789597</c:v>
                </c:pt>
                <c:pt idx="28">
                  <c:v>0.81277801801111149</c:v>
                </c:pt>
                <c:pt idx="29">
                  <c:v>0.81528285870486139</c:v>
                </c:pt>
                <c:pt idx="30">
                  <c:v>0.81737298301772432</c:v>
                </c:pt>
                <c:pt idx="31">
                  <c:v>0.81909216258208395</c:v>
                </c:pt>
                <c:pt idx="32">
                  <c:v>0.82047934531643341</c:v>
                </c:pt>
                <c:pt idx="33">
                  <c:v>0.82156918629058795</c:v>
                </c:pt>
                <c:pt idx="34">
                  <c:v>0.82239252021013654</c:v>
                </c:pt>
                <c:pt idx="35">
                  <c:v>0.82297678194258195</c:v>
                </c:pt>
                <c:pt idx="36">
                  <c:v>0.82334638080106315</c:v>
                </c:pt>
                <c:pt idx="37">
                  <c:v>0.82352303367273183</c:v>
                </c:pt>
                <c:pt idx="38">
                  <c:v>0.82352606151920327</c:v>
                </c:pt>
                <c:pt idx="39">
                  <c:v>0.82337265327842324</c:v>
                </c:pt>
                <c:pt idx="40">
                  <c:v>0.82307810075399979</c:v>
                </c:pt>
                <c:pt idx="41">
                  <c:v>0.82265600768352876</c:v>
                </c:pt>
                <c:pt idx="42">
                  <c:v>0.82211847582631714</c:v>
                </c:pt>
                <c:pt idx="43">
                  <c:v>0.82147627059841444</c:v>
                </c:pt>
                <c:pt idx="44">
                  <c:v>0.82073896850474082</c:v>
                </c:pt>
                <c:pt idx="45">
                  <c:v>0.81991508837057947</c:v>
                </c:pt>
                <c:pt idx="46">
                  <c:v>0.8190122081544069</c:v>
                </c:pt>
                <c:pt idx="47">
                  <c:v>0.81803706892797234</c:v>
                </c:pt>
                <c:pt idx="48">
                  <c:v>0.81699566743504981</c:v>
                </c:pt>
                <c:pt idx="49">
                  <c:v>0.8158933384849868</c:v>
                </c:pt>
                <c:pt idx="50">
                  <c:v>0.81473482829896504</c:v>
                </c:pt>
                <c:pt idx="51">
                  <c:v>0.81352435980387561</c:v>
                </c:pt>
                <c:pt idx="52">
                  <c:v>0.81226569075924349</c:v>
                </c:pt>
                <c:pt idx="53">
                  <c:v>0.81096216550519484</c:v>
                </c:pt>
                <c:pt idx="54">
                  <c:v>0.80961676103275437</c:v>
                </c:pt>
                <c:pt idx="55">
                  <c:v>0.80823212800057986</c:v>
                </c:pt>
                <c:pt idx="56">
                  <c:v>0.80681062725356267</c:v>
                </c:pt>
                <c:pt idx="57">
                  <c:v>0.80535436233758839</c:v>
                </c:pt>
                <c:pt idx="58">
                  <c:v>0.80386520845035547</c:v>
                </c:pt>
                <c:pt idx="59">
                  <c:v>0.80234483821972602</c:v>
                </c:pt>
                <c:pt idx="60">
                  <c:v>0.80079474465799549</c:v>
                </c:pt>
                <c:pt idx="61">
                  <c:v>0.79921626160211767</c:v>
                </c:pt>
                <c:pt idx="62">
                  <c:v>0.79761058191578982</c:v>
                </c:pt>
                <c:pt idx="63">
                  <c:v>0.79597877369892822</c:v>
                </c:pt>
                <c:pt idx="64">
                  <c:v>0.79432179472303144</c:v>
                </c:pt>
                <c:pt idx="65">
                  <c:v>0.79264050528687136</c:v>
                </c:pt>
                <c:pt idx="66">
                  <c:v>0.79093567966554001</c:v>
                </c:pt>
                <c:pt idx="67">
                  <c:v>0.78920801630682669</c:v>
                </c:pt>
                <c:pt idx="68">
                  <c:v>0.78745814691194349</c:v>
                </c:pt>
                <c:pt idx="69">
                  <c:v>0.78568664452252646</c:v>
                </c:pt>
                <c:pt idx="70">
                  <c:v>0.78389403072240893</c:v>
                </c:pt>
                <c:pt idx="71">
                  <c:v>0.78208078205071607</c:v>
                </c:pt>
                <c:pt idx="72">
                  <c:v>0.78024733571219196</c:v>
                </c:pt>
                <c:pt idx="73">
                  <c:v>0.77839409466121035</c:v>
                </c:pt>
                <c:pt idx="74">
                  <c:v>0.77652143212749514</c:v>
                </c:pt>
                <c:pt idx="75">
                  <c:v>0.77462969564408968</c:v>
                </c:pt>
                <c:pt idx="76">
                  <c:v>0.77271921063144056</c:v>
                </c:pt>
                <c:pt idx="77">
                  <c:v>0.77079028358553425</c:v>
                </c:pt>
                <c:pt idx="78">
                  <c:v>0.76884320491274527</c:v>
                </c:pt>
                <c:pt idx="79">
                  <c:v>0.76687825144935806</c:v>
                </c:pt>
                <c:pt idx="80">
                  <c:v>0.76489568869954994</c:v>
                </c:pt>
                <c:pt idx="81">
                  <c:v>0.76289577282190368</c:v>
                </c:pt>
                <c:pt idx="82">
                  <c:v>0.76087875239121472</c:v>
                </c:pt>
                <c:pt idx="83">
                  <c:v>0.7588448699594178</c:v>
                </c:pt>
                <c:pt idx="84">
                  <c:v>0.75679436343684225</c:v>
                </c:pt>
                <c:pt idx="85">
                  <c:v>0.75472746731267903</c:v>
                </c:pt>
                <c:pt idx="86">
                  <c:v>0.75264441373147717</c:v>
                </c:pt>
                <c:pt idx="87">
                  <c:v>0.75054543344064628</c:v>
                </c:pt>
                <c:pt idx="88">
                  <c:v>0.74843075662230807</c:v>
                </c:pt>
                <c:pt idx="89">
                  <c:v>0.74630061362138811</c:v>
                </c:pt>
                <c:pt idx="90">
                  <c:v>0.74415523558054508</c:v>
                </c:pt>
                <c:pt idx="91">
                  <c:v>0.7419948549913884</c:v>
                </c:pt>
                <c:pt idx="92">
                  <c:v>0.73981970617041648</c:v>
                </c:pt>
                <c:pt idx="93">
                  <c:v>0.73763002566719915</c:v>
                </c:pt>
                <c:pt idx="94">
                  <c:v>0.73542605261152605</c:v>
                </c:pt>
                <c:pt idx="95">
                  <c:v>0.73320802900552406</c:v>
                </c:pt>
                <c:pt idx="96">
                  <c:v>0.73097619996611729</c:v>
                </c:pt>
                <c:pt idx="97">
                  <c:v>0.72873081392263439</c:v>
                </c:pt>
                <c:pt idx="98">
                  <c:v>0.72647212277387141</c:v>
                </c:pt>
                <c:pt idx="99">
                  <c:v>0.72420038200847303</c:v>
                </c:pt>
                <c:pt idx="100">
                  <c:v>0.72191585079210097</c:v>
                </c:pt>
                <c:pt idx="101">
                  <c:v>0.71961879202450874</c:v>
                </c:pt>
                <c:pt idx="102">
                  <c:v>0.7173094723693324</c:v>
                </c:pt>
                <c:pt idx="103">
                  <c:v>0.71498816225913109</c:v>
                </c:pt>
                <c:pt idx="104">
                  <c:v>0.71265513587796814</c:v>
                </c:pt>
                <c:pt idx="105">
                  <c:v>0.71031067112360546</c:v>
                </c:pt>
                <c:pt idx="106">
                  <c:v>0.70795504955119337</c:v>
                </c:pt>
                <c:pt idx="107">
                  <c:v>0.70558855630016604</c:v>
                </c:pt>
                <c:pt idx="108">
                  <c:v>0.70321148000590361</c:v>
                </c:pt>
                <c:pt idx="109">
                  <c:v>0.70082411269758593</c:v>
                </c:pt>
                <c:pt idx="110">
                  <c:v>0.69842674968354379</c:v>
                </c:pt>
                <c:pt idx="111">
                  <c:v>0.69601968942530823</c:v>
                </c:pt>
                <c:pt idx="112">
                  <c:v>0.69360323340146413</c:v>
                </c:pt>
                <c:pt idx="113">
                  <c:v>0.69117768596232865</c:v>
                </c:pt>
                <c:pt idx="114">
                  <c:v>0.68874335417640242</c:v>
                </c:pt>
                <c:pt idx="115">
                  <c:v>0.68630054766947335</c:v>
                </c:pt>
                <c:pt idx="116">
                  <c:v>0.68384957845719097</c:v>
                </c:pt>
                <c:pt idx="117">
                  <c:v>0.68139076077188032</c:v>
                </c:pt>
                <c:pt idx="118">
                  <c:v>0.67892441088431021</c:v>
                </c:pt>
                <c:pt idx="119">
                  <c:v>0.67645084692109103</c:v>
                </c:pt>
                <c:pt idx="120">
                  <c:v>0.67397038867833592</c:v>
                </c:pt>
                <c:pt idx="121">
                  <c:v>0.67148335743218313</c:v>
                </c:pt>
                <c:pt idx="122">
                  <c:v>0.66899007574674563</c:v>
                </c:pt>
                <c:pt idx="123">
                  <c:v>0.6664908672800216</c:v>
                </c:pt>
                <c:pt idx="124">
                  <c:v>0.66398605658827448</c:v>
                </c:pt>
                <c:pt idx="125">
                  <c:v>0.66147596892936178</c:v>
                </c:pt>
                <c:pt idx="126">
                  <c:v>0.65896093006547185</c:v>
                </c:pt>
                <c:pt idx="127">
                  <c:v>0.65644126606570108</c:v>
                </c:pt>
                <c:pt idx="128">
                  <c:v>0.65391730310888574</c:v>
                </c:pt>
                <c:pt idx="129">
                  <c:v>0.65138936728708141</c:v>
                </c:pt>
                <c:pt idx="130">
                  <c:v>0.64885778441006192</c:v>
                </c:pt>
                <c:pt idx="131">
                  <c:v>0.64632287981119552</c:v>
                </c:pt>
                <c:pt idx="132">
                  <c:v>0.64378497815503177</c:v>
                </c:pt>
                <c:pt idx="133">
                  <c:v>0.641244403246923</c:v>
                </c:pt>
                <c:pt idx="134">
                  <c:v>0.63870147784498021</c:v>
                </c:pt>
                <c:pt idx="135">
                  <c:v>0.63615652347465279</c:v>
                </c:pt>
                <c:pt idx="136">
                  <c:v>0.63360986024620181</c:v>
                </c:pt>
                <c:pt idx="137">
                  <c:v>0.63106180667532219</c:v>
                </c:pt>
                <c:pt idx="138">
                  <c:v>0.62851267950715628</c:v>
                </c:pt>
                <c:pt idx="139">
                  <c:v>0.62596279354391937</c:v>
                </c:pt>
                <c:pt idx="140">
                  <c:v>0.62341246147635321</c:v>
                </c:pt>
                <c:pt idx="141">
                  <c:v>0.62086199371920003</c:v>
                </c:pt>
                <c:pt idx="142">
                  <c:v>0.61831169825087962</c:v>
                </c:pt>
                <c:pt idx="143">
                  <c:v>0.61576188045753699</c:v>
                </c:pt>
                <c:pt idx="144">
                  <c:v>0.61321284298161594</c:v>
                </c:pt>
                <c:pt idx="145">
                  <c:v>0.61066488557509646</c:v>
                </c:pt>
                <c:pt idx="146">
                  <c:v>0.60811830495752539</c:v>
                </c:pt>
                <c:pt idx="147">
                  <c:v>0.6055733946789511</c:v>
                </c:pt>
                <c:pt idx="148">
                  <c:v>0.6030304449878674</c:v>
                </c:pt>
                <c:pt idx="149">
                  <c:v>0.60048974270425082</c:v>
                </c:pt>
                <c:pt idx="150">
                  <c:v>0.59795157109776897</c:v>
                </c:pt>
                <c:pt idx="151">
                  <c:v>0.59541620977122534</c:v>
                </c:pt>
                <c:pt idx="152">
                  <c:v>0.59288393454928956</c:v>
                </c:pt>
                <c:pt idx="153">
                  <c:v>0.59035501737255658</c:v>
                </c:pt>
                <c:pt idx="154">
                  <c:v>0.5878297261969635</c:v>
                </c:pt>
                <c:pt idx="155">
                  <c:v>0.58530832489858164</c:v>
                </c:pt>
                <c:pt idx="156">
                  <c:v>0.58279107318379408</c:v>
                </c:pt>
                <c:pt idx="157">
                  <c:v>0.58027822650485483</c:v>
                </c:pt>
                <c:pt idx="158">
                  <c:v>0.57777003598082066</c:v>
                </c:pt>
                <c:pt idx="159">
                  <c:v>0.57526674832383162</c:v>
                </c:pt>
                <c:pt idx="160">
                  <c:v>0.5727686057707132</c:v>
                </c:pt>
                <c:pt idx="161">
                  <c:v>0.57027584601985959</c:v>
                </c:pt>
                <c:pt idx="162">
                  <c:v>0.56778870217335242</c:v>
                </c:pt>
                <c:pt idx="163">
                  <c:v>0.56530740268426016</c:v>
                </c:pt>
                <c:pt idx="164">
                  <c:v>0.56283217130905649</c:v>
                </c:pt>
                <c:pt idx="165">
                  <c:v>0.56036322706508845</c:v>
                </c:pt>
                <c:pt idx="166">
                  <c:v>0.55790078419301925</c:v>
                </c:pt>
                <c:pt idx="167">
                  <c:v>0.55544505212416362</c:v>
                </c:pt>
                <c:pt idx="168">
                  <c:v>0.5529962354526291</c:v>
                </c:pt>
                <c:pt idx="169">
                  <c:v>0.55055453391216969</c:v>
                </c:pt>
                <c:pt idx="170">
                  <c:v>0.54812014235765461</c:v>
                </c:pt>
                <c:pt idx="171">
                  <c:v>0.54569325075104969</c:v>
                </c:pt>
                <c:pt idx="172">
                  <c:v>0.54327404415180447</c:v>
                </c:pt>
                <c:pt idx="173">
                  <c:v>0.54086270271153669</c:v>
                </c:pt>
                <c:pt idx="174">
                  <c:v>0.53845940167289696</c:v>
                </c:pt>
                <c:pt idx="175">
                  <c:v>0.53606431137250043</c:v>
                </c:pt>
                <c:pt idx="176">
                  <c:v>0.53367759724780428</c:v>
                </c:pt>
                <c:pt idx="177">
                  <c:v>0.53129941984780926</c:v>
                </c:pt>
                <c:pt idx="178">
                  <c:v>0.52892993484746231</c:v>
                </c:pt>
                <c:pt idx="179">
                  <c:v>0.5265692930656346</c:v>
                </c:pt>
                <c:pt idx="180">
                  <c:v>0.52421764048654795</c:v>
                </c:pt>
                <c:pt idx="181">
                  <c:v>0.52187511828452282</c:v>
                </c:pt>
                <c:pt idx="182">
                  <c:v>0.51954186285191861</c:v>
                </c:pt>
                <c:pt idx="183">
                  <c:v>0.51721800583013811</c:v>
                </c:pt>
                <c:pt idx="184">
                  <c:v>0.51490367414356708</c:v>
                </c:pt>
                <c:pt idx="185">
                  <c:v>0.5125989900363197</c:v>
                </c:pt>
                <c:pt idx="186">
                  <c:v>0.51030407111166221</c:v>
                </c:pt>
                <c:pt idx="187">
                  <c:v>0.50801903037398566</c:v>
                </c:pt>
                <c:pt idx="188">
                  <c:v>0.50574397627320289</c:v>
                </c:pt>
                <c:pt idx="189">
                  <c:v>0.50347901275144147</c:v>
                </c:pt>
                <c:pt idx="190">
                  <c:v>0.50122423929190918</c:v>
                </c:pt>
                <c:pt idx="191">
                  <c:v>0.49897975096980918</c:v>
                </c:pt>
                <c:pt idx="192">
                  <c:v>0.49674563850518183</c:v>
                </c:pt>
                <c:pt idx="193">
                  <c:v>0.49452198831755467</c:v>
                </c:pt>
                <c:pt idx="194">
                  <c:v>0.49230888258228195</c:v>
                </c:pt>
                <c:pt idx="195">
                  <c:v>0.49010639928845767</c:v>
                </c:pt>
                <c:pt idx="196">
                  <c:v>0.48791461229828914</c:v>
                </c:pt>
                <c:pt idx="197">
                  <c:v>0.48573359140781935</c:v>
                </c:pt>
                <c:pt idx="198">
                  <c:v>0.48356340240888895</c:v>
                </c:pt>
                <c:pt idx="199">
                  <c:v>0.48140410715223192</c:v>
                </c:pt>
                <c:pt idx="200">
                  <c:v>0.47925576361160038</c:v>
                </c:pt>
                <c:pt idx="201">
                  <c:v>0.47711842594881843</c:v>
                </c:pt>
                <c:pt idx="202">
                  <c:v>0.47499214457966554</c:v>
                </c:pt>
                <c:pt idx="203">
                  <c:v>0.47287696624049436</c:v>
                </c:pt>
                <c:pt idx="204">
                  <c:v>0.47077293405548992</c:v>
                </c:pt>
                <c:pt idx="205">
                  <c:v>0.46868008760448054</c:v>
                </c:pt>
                <c:pt idx="206">
                  <c:v>0.46659846299121277</c:v>
                </c:pt>
                <c:pt idx="207">
                  <c:v>0.46452809291200692</c:v>
                </c:pt>
                <c:pt idx="208">
                  <c:v>0.46246900672471158</c:v>
                </c:pt>
                <c:pt idx="209">
                  <c:v>0.46042123051787842</c:v>
                </c:pt>
                <c:pt idx="210">
                  <c:v>0.45838478718008269</c:v>
                </c:pt>
                <c:pt idx="211">
                  <c:v>0.45635969646931646</c:v>
                </c:pt>
                <c:pt idx="212">
                  <c:v>0.454345975082385</c:v>
                </c:pt>
                <c:pt idx="213">
                  <c:v>0.45234363672423961</c:v>
                </c:pt>
                <c:pt idx="214">
                  <c:v>0.45035269217718388</c:v>
                </c:pt>
                <c:pt idx="215">
                  <c:v>0.44837314936989098</c:v>
                </c:pt>
                <c:pt idx="216">
                  <c:v>0.446405013446175</c:v>
                </c:pt>
                <c:pt idx="217">
                  <c:v>0.44444828683346077</c:v>
                </c:pt>
                <c:pt idx="218">
                  <c:v>0.44250296931089861</c:v>
                </c:pt>
                <c:pt idx="219">
                  <c:v>0.44056905807707547</c:v>
                </c:pt>
                <c:pt idx="220">
                  <c:v>0.43864654781727358</c:v>
                </c:pt>
                <c:pt idx="221">
                  <c:v>0.43673543077023291</c:v>
                </c:pt>
                <c:pt idx="222">
                  <c:v>0.43483569679437484</c:v>
                </c:pt>
                <c:pt idx="223">
                  <c:v>0.43294733343344705</c:v>
                </c:pt>
                <c:pt idx="224">
                  <c:v>0.43107032598155248</c:v>
                </c:pt>
                <c:pt idx="225">
                  <c:v>0.42920465754752757</c:v>
                </c:pt>
                <c:pt idx="226">
                  <c:v>0.42735030911863642</c:v>
                </c:pt>
                <c:pt idx="227">
                  <c:v>0.42550725962355107</c:v>
                </c:pt>
                <c:pt idx="228">
                  <c:v>0.42367548599458926</c:v>
                </c:pt>
                <c:pt idx="229">
                  <c:v>0.42185496322918353</c:v>
                </c:pt>
                <c:pt idx="230">
                  <c:v>0.42004566445055735</c:v>
                </c:pt>
                <c:pt idx="231">
                  <c:v>0.41824756096758658</c:v>
                </c:pt>
                <c:pt idx="232">
                  <c:v>0.41646062233382541</c:v>
                </c:pt>
                <c:pt idx="233">
                  <c:v>0.41468481640567861</c:v>
                </c:pt>
                <c:pt idx="234">
                  <c:v>0.41292010939970397</c:v>
                </c:pt>
                <c:pt idx="235">
                  <c:v>0.41116646594902895</c:v>
                </c:pt>
                <c:pt idx="236">
                  <c:v>0.40942384915886931</c:v>
                </c:pt>
                <c:pt idx="237">
                  <c:v>0.40769222066113792</c:v>
                </c:pt>
                <c:pt idx="238">
                  <c:v>0.40597154066813246</c:v>
                </c:pt>
                <c:pt idx="239">
                  <c:v>0.40426176802529551</c:v>
                </c:pt>
                <c:pt idx="240">
                  <c:v>0.40256286026303778</c:v>
                </c:pt>
                <c:pt idx="241">
                  <c:v>0.40087477364761959</c:v>
                </c:pt>
                <c:pt idx="242">
                  <c:v>0.39919746323108612</c:v>
                </c:pt>
                <c:pt idx="243">
                  <c:v>0.39753088290025218</c:v>
                </c:pt>
                <c:pt idx="244">
                  <c:v>0.39587498542473537</c:v>
                </c:pt>
                <c:pt idx="245">
                  <c:v>0.39422972250403587</c:v>
                </c:pt>
                <c:pt idx="246">
                  <c:v>0.39259504481366281</c:v>
                </c:pt>
                <c:pt idx="247">
                  <c:v>0.39097090205030866</c:v>
                </c:pt>
                <c:pt idx="248">
                  <c:v>0.38935724297607333</c:v>
                </c:pt>
                <c:pt idx="249">
                  <c:v>0.38775401546174049</c:v>
                </c:pt>
                <c:pt idx="250">
                  <c:v>0.38616116652911048</c:v>
                </c:pt>
                <c:pt idx="251">
                  <c:v>0.3845786423923937</c:v>
                </c:pt>
                <c:pt idx="252">
                  <c:v>0.38300638849867008</c:v>
                </c:pt>
                <c:pt idx="253">
                  <c:v>0.38144434956742063</c:v>
                </c:pt>
                <c:pt idx="254">
                  <c:v>0.37989246962913725</c:v>
                </c:pt>
                <c:pt idx="255">
                  <c:v>0.37835069206301863</c:v>
                </c:pt>
                <c:pt idx="256">
                  <c:v>0.37681895963376016</c:v>
                </c:pt>
                <c:pt idx="257">
                  <c:v>0.37529721452744508</c:v>
                </c:pt>
                <c:pt idx="258">
                  <c:v>0.37378539838654778</c:v>
                </c:pt>
                <c:pt idx="259">
                  <c:v>0.37228345234405635</c:v>
                </c:pt>
                <c:pt idx="260">
                  <c:v>0.37079131705672591</c:v>
                </c:pt>
                <c:pt idx="261">
                  <c:v>0.36930893273747251</c:v>
                </c:pt>
                <c:pt idx="262">
                  <c:v>0.36783623918691744</c:v>
                </c:pt>
                <c:pt idx="263">
                  <c:v>0.36637317582409368</c:v>
                </c:pt>
                <c:pt idx="264">
                  <c:v>0.36491968171632516</c:v>
                </c:pt>
                <c:pt idx="265">
                  <c:v>0.36347569560829102</c:v>
                </c:pt>
                <c:pt idx="266">
                  <c:v>0.36204115595028541</c:v>
                </c:pt>
                <c:pt idx="267">
                  <c:v>0.36061600092568596</c:v>
                </c:pt>
                <c:pt idx="268">
                  <c:v>0.35920016847764258</c:v>
                </c:pt>
                <c:pt idx="269">
                  <c:v>0.35779359633499841</c:v>
                </c:pt>
                <c:pt idx="270">
                  <c:v>0.35639622203745613</c:v>
                </c:pt>
                <c:pt idx="271">
                  <c:v>0.35500798296000208</c:v>
                </c:pt>
                <c:pt idx="272">
                  <c:v>0.35362881633660026</c:v>
                </c:pt>
                <c:pt idx="273">
                  <c:v>0.35225865928316952</c:v>
                </c:pt>
                <c:pt idx="274">
                  <c:v>0.35089744881985663</c:v>
                </c:pt>
                <c:pt idx="275">
                  <c:v>0.34954512189261827</c:v>
                </c:pt>
                <c:pt idx="276">
                  <c:v>0.3482016153941242</c:v>
                </c:pt>
                <c:pt idx="277">
                  <c:v>0.3468668661839952</c:v>
                </c:pt>
                <c:pt idx="278">
                  <c:v>0.34554081110838852</c:v>
                </c:pt>
                <c:pt idx="279">
                  <c:v>0.34422338701894339</c:v>
                </c:pt>
                <c:pt idx="280">
                  <c:v>0.34291453079109968</c:v>
                </c:pt>
                <c:pt idx="281">
                  <c:v>0.34161417934180272</c:v>
                </c:pt>
                <c:pt idx="282">
                  <c:v>0.34032226964660661</c:v>
                </c:pt>
                <c:pt idx="283">
                  <c:v>0.33903873875618906</c:v>
                </c:pt>
                <c:pt idx="284">
                  <c:v>0.33776352381228997</c:v>
                </c:pt>
                <c:pt idx="285">
                  <c:v>0.33649656206308681</c:v>
                </c:pt>
                <c:pt idx="286">
                  <c:v>0.33523779087801869</c:v>
                </c:pt>
                <c:pt idx="287">
                  <c:v>0.33398714776207172</c:v>
                </c:pt>
                <c:pt idx="288">
                  <c:v>0.33274457036953792</c:v>
                </c:pt>
                <c:pt idx="289">
                  <c:v>0.33150999651725954</c:v>
                </c:pt>
                <c:pt idx="290">
                  <c:v>0.33028336419737103</c:v>
                </c:pt>
                <c:pt idx="291">
                  <c:v>0.32906461158955014</c:v>
                </c:pt>
                <c:pt idx="292">
                  <c:v>0.32785367707279006</c:v>
                </c:pt>
                <c:pt idx="293">
                  <c:v>0.32665049923670442</c:v>
                </c:pt>
                <c:pt idx="294">
                  <c:v>0.32545501689237566</c:v>
                </c:pt>
                <c:pt idx="295">
                  <c:v>0.32426716908275927</c:v>
                </c:pt>
                <c:pt idx="296">
                  <c:v>0.32308689509265376</c:v>
                </c:pt>
                <c:pt idx="297">
                  <c:v>0.32191413445824835</c:v>
                </c:pt>
                <c:pt idx="298">
                  <c:v>0.32074882697625817</c:v>
                </c:pt>
                <c:pt idx="299">
                  <c:v>0.31959091271265877</c:v>
                </c:pt>
                <c:pt idx="300">
                  <c:v>0.31844033201102878</c:v>
                </c:pt>
                <c:pt idx="301">
                  <c:v>0.31729702550051281</c:v>
                </c:pt>
                <c:pt idx="302">
                  <c:v>0.31616093410341317</c:v>
                </c:pt>
                <c:pt idx="303">
                  <c:v>0.31503199904242113</c:v>
                </c:pt>
                <c:pt idx="304">
                  <c:v>0.31391016184749765</c:v>
                </c:pt>
                <c:pt idx="305">
                  <c:v>0.31279536436241223</c:v>
                </c:pt>
                <c:pt idx="306">
                  <c:v>0.31168754875095056</c:v>
                </c:pt>
                <c:pt idx="307">
                  <c:v>0.31058665750279896</c:v>
                </c:pt>
                <c:pt idx="308">
                  <c:v>0.30949263343911582</c:v>
                </c:pt>
                <c:pt idx="309">
                  <c:v>0.30840541971779789</c:v>
                </c:pt>
                <c:pt idx="310">
                  <c:v>0.30732495983845126</c:v>
                </c:pt>
                <c:pt idx="311">
                  <c:v>0.30625119764707409</c:v>
                </c:pt>
                <c:pt idx="312">
                  <c:v>0.30518407734046149</c:v>
                </c:pt>
                <c:pt idx="313">
                  <c:v>0.30412354347033865</c:v>
                </c:pt>
                <c:pt idx="314">
                  <c:v>0.30306954094723171</c:v>
                </c:pt>
                <c:pt idx="315">
                  <c:v>0.30202201504408355</c:v>
                </c:pt>
                <c:pt idx="316">
                  <c:v>0.30098091139962285</c:v>
                </c:pt>
                <c:pt idx="317">
                  <c:v>0.29994617602149304</c:v>
                </c:pt>
                <c:pt idx="318">
                  <c:v>0.2989177552891491</c:v>
                </c:pt>
                <c:pt idx="319">
                  <c:v>0.29789559595652965</c:v>
                </c:pt>
                <c:pt idx="320">
                  <c:v>0.2968796451545106</c:v>
                </c:pt>
                <c:pt idx="321">
                  <c:v>0.29586985039314823</c:v>
                </c:pt>
                <c:pt idx="322">
                  <c:v>0.29486615956371748</c:v>
                </c:pt>
                <c:pt idx="323">
                  <c:v>0.29386852094055255</c:v>
                </c:pt>
                <c:pt idx="324">
                  <c:v>0.29287688318269656</c:v>
                </c:pt>
                <c:pt idx="325">
                  <c:v>0.29189119533536556</c:v>
                </c:pt>
                <c:pt idx="326">
                  <c:v>0.29091140683123395</c:v>
                </c:pt>
                <c:pt idx="327">
                  <c:v>0.28993746749154697</c:v>
                </c:pt>
                <c:pt idx="328">
                  <c:v>0.28896932752706589</c:v>
                </c:pt>
                <c:pt idx="329">
                  <c:v>0.2880069375388517</c:v>
                </c:pt>
                <c:pt idx="330">
                  <c:v>0.28705024851889333</c:v>
                </c:pt>
                <c:pt idx="331">
                  <c:v>0.28609921185058507</c:v>
                </c:pt>
                <c:pt idx="332">
                  <c:v>0.28515377930905877</c:v>
                </c:pt>
                <c:pt idx="333">
                  <c:v>0.28421390306137617</c:v>
                </c:pt>
                <c:pt idx="334">
                  <c:v>0.2832795356665862</c:v>
                </c:pt>
                <c:pt idx="335">
                  <c:v>0.28235063007565192</c:v>
                </c:pt>
                <c:pt idx="336">
                  <c:v>0.2814271396312526</c:v>
                </c:pt>
                <c:pt idx="337">
                  <c:v>0.28050901806746409</c:v>
                </c:pt>
                <c:pt idx="338">
                  <c:v>0.27959621950932423</c:v>
                </c:pt>
                <c:pt idx="339">
                  <c:v>0.27868869847228528</c:v>
                </c:pt>
                <c:pt idx="340">
                  <c:v>0.27778640986155945</c:v>
                </c:pt>
                <c:pt idx="341">
                  <c:v>0.27688930897136066</c:v>
                </c:pt>
                <c:pt idx="342">
                  <c:v>0.27599735148404736</c:v>
                </c:pt>
                <c:pt idx="343">
                  <c:v>0.27511049346916949</c:v>
                </c:pt>
                <c:pt idx="344">
                  <c:v>0.27422869138242406</c:v>
                </c:pt>
                <c:pt idx="345">
                  <c:v>0.27335190206452287</c:v>
                </c:pt>
                <c:pt idx="346">
                  <c:v>0.27248008273997593</c:v>
                </c:pt>
                <c:pt idx="347">
                  <c:v>0.27161319101579429</c:v>
                </c:pt>
                <c:pt idx="348">
                  <c:v>0.27075118488011529</c:v>
                </c:pt>
                <c:pt idx="349">
                  <c:v>0.26989402270075419</c:v>
                </c:pt>
                <c:pt idx="350">
                  <c:v>0.26904166322368461</c:v>
                </c:pt>
                <c:pt idx="351">
                  <c:v>0.26819406557145192</c:v>
                </c:pt>
                <c:pt idx="352">
                  <c:v>0.26735118924152129</c:v>
                </c:pt>
                <c:pt idx="353">
                  <c:v>0.26651299410456497</c:v>
                </c:pt>
                <c:pt idx="354">
                  <c:v>0.26567944040269015</c:v>
                </c:pt>
                <c:pt idx="355">
                  <c:v>0.26485048874761119</c:v>
                </c:pt>
                <c:pt idx="356">
                  <c:v>0.26402610011876854</c:v>
                </c:pt>
                <c:pt idx="357">
                  <c:v>0.26320623586139685</c:v>
                </c:pt>
                <c:pt idx="358">
                  <c:v>0.26239085768454523</c:v>
                </c:pt>
                <c:pt idx="359">
                  <c:v>0.26157992765905169</c:v>
                </c:pt>
                <c:pt idx="360">
                  <c:v>0.26077340821547429</c:v>
                </c:pt>
                <c:pt idx="361">
                  <c:v>0.25997126214198163</c:v>
                </c:pt>
                <c:pt idx="362">
                  <c:v>0.25917345258220431</c:v>
                </c:pt>
                <c:pt idx="363">
                  <c:v>0.25837994303305017</c:v>
                </c:pt>
                <c:pt idx="364">
                  <c:v>0.25759069734248491</c:v>
                </c:pt>
                <c:pt idx="365">
                  <c:v>0.25680567970728047</c:v>
                </c:pt>
                <c:pt idx="366">
                  <c:v>0.25602485467073299</c:v>
                </c:pt>
                <c:pt idx="367">
                  <c:v>0.25524818712035224</c:v>
                </c:pt>
                <c:pt idx="368">
                  <c:v>0.25447564228552455</c:v>
                </c:pt>
                <c:pt idx="369">
                  <c:v>0.25370718573515083</c:v>
                </c:pt>
                <c:pt idx="370">
                  <c:v>0.25294278337526144</c:v>
                </c:pt>
                <c:pt idx="371">
                  <c:v>0.25218240144660981</c:v>
                </c:pt>
                <c:pt idx="372">
                  <c:v>0.251426006522246</c:v>
                </c:pt>
                <c:pt idx="373">
                  <c:v>0.25067356550507242</c:v>
                </c:pt>
                <c:pt idx="374">
                  <c:v>0.24992504562538237</c:v>
                </c:pt>
                <c:pt idx="375">
                  <c:v>0.24918041443838373</c:v>
                </c:pt>
                <c:pt idx="376">
                  <c:v>0.24843963982170855</c:v>
                </c:pt>
                <c:pt idx="377">
                  <c:v>0.24770268997291034</c:v>
                </c:pt>
                <c:pt idx="378">
                  <c:v>0.24696953340695008</c:v>
                </c:pt>
                <c:pt idx="379">
                  <c:v>0.24624013895367244</c:v>
                </c:pt>
                <c:pt idx="380">
                  <c:v>0.24551447575527335</c:v>
                </c:pt>
                <c:pt idx="381">
                  <c:v>0.24479251326376009</c:v>
                </c:pt>
                <c:pt idx="382">
                  <c:v>0.24407422123840497</c:v>
                </c:pt>
                <c:pt idx="383">
                  <c:v>0.24335956974319398</c:v>
                </c:pt>
                <c:pt idx="384">
                  <c:v>0.24264852914427115</c:v>
                </c:pt>
                <c:pt idx="385">
                  <c:v>0.24194107010737981</c:v>
                </c:pt>
                <c:pt idx="386">
                  <c:v>0.24123716359530178</c:v>
                </c:pt>
                <c:pt idx="387">
                  <c:v>0.24053678086529523</c:v>
                </c:pt>
                <c:pt idx="388">
                  <c:v>0.23983989346653234</c:v>
                </c:pt>
                <c:pt idx="389">
                  <c:v>0.23914647323753763</c:v>
                </c:pt>
                <c:pt idx="390">
                  <c:v>0.23845649230362756</c:v>
                </c:pt>
                <c:pt idx="391">
                  <c:v>0.23776992307435266</c:v>
                </c:pt>
                <c:pt idx="392">
                  <c:v>0.23708673824094234</c:v>
                </c:pt>
                <c:pt idx="393">
                  <c:v>0.23640691077375384</c:v>
                </c:pt>
                <c:pt idx="394">
                  <c:v>0.23573041391972549</c:v>
                </c:pt>
                <c:pt idx="395">
                  <c:v>0.2350572211998353</c:v>
                </c:pt>
                <c:pt idx="396">
                  <c:v>0.23438730640656524</c:v>
                </c:pt>
                <c:pt idx="397">
                  <c:v>0.23372064360137235</c:v>
                </c:pt>
                <c:pt idx="398">
                  <c:v>0.2330572071121666</c:v>
                </c:pt>
                <c:pt idx="399">
                  <c:v>0.23239697153079672</c:v>
                </c:pt>
                <c:pt idx="400">
                  <c:v>0.23173991171054414</c:v>
                </c:pt>
                <c:pt idx="401">
                  <c:v>0.2310860027636259</c:v>
                </c:pt>
                <c:pt idx="402">
                  <c:v>0.23043522005870676</c:v>
                </c:pt>
                <c:pt idx="403">
                  <c:v>0.22978753921842107</c:v>
                </c:pt>
                <c:pt idx="404">
                  <c:v>0.22914293611690498</c:v>
                </c:pt>
                <c:pt idx="405">
                  <c:v>0.22850138687733942</c:v>
                </c:pt>
                <c:pt idx="406">
                  <c:v>0.22786286786950416</c:v>
                </c:pt>
                <c:pt idx="407">
                  <c:v>0.22722735570734343</c:v>
                </c:pt>
                <c:pt idx="408">
                  <c:v>0.22659482724654342</c:v>
                </c:pt>
                <c:pt idx="409">
                  <c:v>0.22596525958212227</c:v>
                </c:pt>
                <c:pt idx="410">
                  <c:v>0.22533863004603241</c:v>
                </c:pt>
                <c:pt idx="411">
                  <c:v>0.22471491620477624</c:v>
                </c:pt>
                <c:pt idx="412">
                  <c:v>0.22409409585703485</c:v>
                </c:pt>
                <c:pt idx="413">
                  <c:v>0.22347614703131047</c:v>
                </c:pt>
                <c:pt idx="414">
                  <c:v>0.22286104798358269</c:v>
                </c:pt>
                <c:pt idx="415">
                  <c:v>0.22224877719497893</c:v>
                </c:pt>
                <c:pt idx="416">
                  <c:v>0.22163931336945927</c:v>
                </c:pt>
                <c:pt idx="417">
                  <c:v>0.22103263543151591</c:v>
                </c:pt>
                <c:pt idx="418">
                  <c:v>0.22042872252388754</c:v>
                </c:pt>
                <c:pt idx="419">
                  <c:v>0.21982755400528858</c:v>
                </c:pt>
                <c:pt idx="420">
                  <c:v>0.21922910944815405</c:v>
                </c:pt>
                <c:pt idx="421">
                  <c:v>0.21863336863639954</c:v>
                </c:pt>
                <c:pt idx="422">
                  <c:v>0.21804031156319692</c:v>
                </c:pt>
                <c:pt idx="423">
                  <c:v>0.2174499184287659</c:v>
                </c:pt>
                <c:pt idx="424">
                  <c:v>0.21686216963818142</c:v>
                </c:pt>
                <c:pt idx="425">
                  <c:v>0.21627704579919715</c:v>
                </c:pt>
                <c:pt idx="426">
                  <c:v>0.21569452772008507</c:v>
                </c:pt>
                <c:pt idx="427">
                  <c:v>0.21511459640749159</c:v>
                </c:pt>
                <c:pt idx="428">
                  <c:v>0.21453723306430983</c:v>
                </c:pt>
                <c:pt idx="429">
                  <c:v>0.21396241908756861</c:v>
                </c:pt>
                <c:pt idx="430">
                  <c:v>0.2133901360663378</c:v>
                </c:pt>
                <c:pt idx="431">
                  <c:v>0.21282036577965058</c:v>
                </c:pt>
                <c:pt idx="432">
                  <c:v>0.21225309019444219</c:v>
                </c:pt>
                <c:pt idx="433">
                  <c:v>0.21168829146350579</c:v>
                </c:pt>
                <c:pt idx="434">
                  <c:v>0.21112595192346489</c:v>
                </c:pt>
                <c:pt idx="435">
                  <c:v>0.21056605409276288</c:v>
                </c:pt>
                <c:pt idx="436">
                  <c:v>0.21000858066966932</c:v>
                </c:pt>
                <c:pt idx="437">
                  <c:v>0.2094535145303032</c:v>
                </c:pt>
                <c:pt idx="438">
                  <c:v>0.20890083872667348</c:v>
                </c:pt>
                <c:pt idx="439">
                  <c:v>0.20835053648473625</c:v>
                </c:pt>
                <c:pt idx="440">
                  <c:v>0.20780259120246919</c:v>
                </c:pt>
                <c:pt idx="441">
                  <c:v>0.20725698644796284</c:v>
                </c:pt>
                <c:pt idx="442">
                  <c:v>0.20671370595752903</c:v>
                </c:pt>
                <c:pt idx="443">
                  <c:v>0.20617273363382624</c:v>
                </c:pt>
                <c:pt idx="444">
                  <c:v>0.2056340535440021</c:v>
                </c:pt>
                <c:pt idx="445">
                  <c:v>0.20509764991785268</c:v>
                </c:pt>
                <c:pt idx="446">
                  <c:v>0.20456350714599869</c:v>
                </c:pt>
                <c:pt idx="447">
                  <c:v>0.20403160977807894</c:v>
                </c:pt>
                <c:pt idx="448">
                  <c:v>0.20350194252096046</c:v>
                </c:pt>
                <c:pt idx="449">
                  <c:v>0.2029744902369654</c:v>
                </c:pt>
                <c:pt idx="450">
                  <c:v>0.20244923794211483</c:v>
                </c:pt>
                <c:pt idx="451">
                  <c:v>0.20192617080438954</c:v>
                </c:pt>
                <c:pt idx="452">
                  <c:v>0.20140527414200707</c:v>
                </c:pt>
                <c:pt idx="453">
                  <c:v>0.20088653342171595</c:v>
                </c:pt>
                <c:pt idx="454">
                  <c:v>0.20036993425710603</c:v>
                </c:pt>
                <c:pt idx="455">
                  <c:v>0.1998554624069358</c:v>
                </c:pt>
                <c:pt idx="456">
                  <c:v>0.19934310377347597</c:v>
                </c:pt>
                <c:pt idx="457">
                  <c:v>0.19883284440086943</c:v>
                </c:pt>
                <c:pt idx="458">
                  <c:v>0.19832467047350769</c:v>
                </c:pt>
                <c:pt idx="459">
                  <c:v>0.19781856831442354</c:v>
                </c:pt>
                <c:pt idx="460">
                  <c:v>0.1973145243836999</c:v>
                </c:pt>
                <c:pt idx="461">
                  <c:v>0.19681252527689475</c:v>
                </c:pt>
                <c:pt idx="462">
                  <c:v>0.19631255772348222</c:v>
                </c:pt>
                <c:pt idx="463">
                  <c:v>0.19581460858530955</c:v>
                </c:pt>
                <c:pt idx="464">
                  <c:v>0.19531866485506988</c:v>
                </c:pt>
                <c:pt idx="465">
                  <c:v>0.19482471365479095</c:v>
                </c:pt>
                <c:pt idx="466">
                  <c:v>0.19433274223433938</c:v>
                </c:pt>
                <c:pt idx="467">
                  <c:v>0.19384273796994056</c:v>
                </c:pt>
                <c:pt idx="468">
                  <c:v>0.1933546883627143</c:v>
                </c:pt>
                <c:pt idx="469">
                  <c:v>0.19286858103722543</c:v>
                </c:pt>
                <c:pt idx="470">
                  <c:v>0.19238440374005006</c:v>
                </c:pt>
                <c:pt idx="471">
                  <c:v>0.19190214433835706</c:v>
                </c:pt>
                <c:pt idx="472">
                  <c:v>0.19142179081850447</c:v>
                </c:pt>
                <c:pt idx="473">
                  <c:v>0.19094333128465119</c:v>
                </c:pt>
                <c:pt idx="474">
                  <c:v>0.19046675395738319</c:v>
                </c:pt>
                <c:pt idx="475">
                  <c:v>0.18999204717235516</c:v>
                </c:pt>
                <c:pt idx="476">
                  <c:v>0.1895191993789461</c:v>
                </c:pt>
                <c:pt idx="477">
                  <c:v>0.18904819913893026</c:v>
                </c:pt>
                <c:pt idx="478">
                  <c:v>0.188579035125162</c:v>
                </c:pt>
                <c:pt idx="479">
                  <c:v>0.18811169612027548</c:v>
                </c:pt>
                <c:pt idx="480">
                  <c:v>0.18764617101539824</c:v>
                </c:pt>
                <c:pt idx="481">
                  <c:v>0.18718244880887935</c:v>
                </c:pt>
                <c:pt idx="482">
                  <c:v>0.18672051860503136</c:v>
                </c:pt>
                <c:pt idx="483">
                  <c:v>0.18626036961288625</c:v>
                </c:pt>
                <c:pt idx="484">
                  <c:v>0.18580199114496537</c:v>
                </c:pt>
                <c:pt idx="485">
                  <c:v>0.18534537261606296</c:v>
                </c:pt>
                <c:pt idx="486">
                  <c:v>0.18489050354204342</c:v>
                </c:pt>
                <c:pt idx="487">
                  <c:v>0.18443737353865192</c:v>
                </c:pt>
                <c:pt idx="488">
                  <c:v>0.18398597232033859</c:v>
                </c:pt>
                <c:pt idx="489">
                  <c:v>0.18353628969909608</c:v>
                </c:pt>
                <c:pt idx="490">
                  <c:v>0.1830883155833099</c:v>
                </c:pt>
                <c:pt idx="491">
                  <c:v>0.18264203997662229</c:v>
                </c:pt>
                <c:pt idx="492">
                  <c:v>0.18219745297680878</c:v>
                </c:pt>
                <c:pt idx="493">
                  <c:v>0.18175454477466771</c:v>
                </c:pt>
                <c:pt idx="494">
                  <c:v>0.18131330565292228</c:v>
                </c:pt>
                <c:pt idx="495">
                  <c:v>0.18087372598513557</c:v>
                </c:pt>
                <c:pt idx="496">
                  <c:v>0.18043579623463774</c:v>
                </c:pt>
                <c:pt idx="497">
                  <c:v>0.17999950695346573</c:v>
                </c:pt>
                <c:pt idx="498">
                  <c:v>0.17956484878131532</c:v>
                </c:pt>
                <c:pt idx="499">
                  <c:v>0.17913181244450516</c:v>
                </c:pt>
                <c:pt idx="500">
                  <c:v>0.1787003887549532</c:v>
                </c:pt>
                <c:pt idx="501">
                  <c:v>0.17827056860916463</c:v>
                </c:pt>
                <c:pt idx="502">
                  <c:v>0.17784234298723198</c:v>
                </c:pt>
                <c:pt idx="503">
                  <c:v>0.17741570295184675</c:v>
                </c:pt>
                <c:pt idx="504">
                  <c:v>0.17699063964732284</c:v>
                </c:pt>
                <c:pt idx="505">
                  <c:v>0.17656714429863121</c:v>
                </c:pt>
                <c:pt idx="506">
                  <c:v>0.17614520821044613</c:v>
                </c:pt>
                <c:pt idx="507">
                  <c:v>0.17572482276620266</c:v>
                </c:pt>
                <c:pt idx="508">
                  <c:v>0.17530597942716536</c:v>
                </c:pt>
                <c:pt idx="509">
                  <c:v>0.1748886697315078</c:v>
                </c:pt>
                <c:pt idx="510">
                  <c:v>0.17447288529340335</c:v>
                </c:pt>
                <c:pt idx="511">
                  <c:v>0.17405861780212661</c:v>
                </c:pt>
                <c:pt idx="512">
                  <c:v>0.17364585902116558</c:v>
                </c:pt>
                <c:pt idx="513">
                  <c:v>0.17323460078734454</c:v>
                </c:pt>
                <c:pt idx="514">
                  <c:v>0.17282483500995735</c:v>
                </c:pt>
                <c:pt idx="515">
                  <c:v>0.17241655366991127</c:v>
                </c:pt>
                <c:pt idx="516">
                  <c:v>0.17200974881888093</c:v>
                </c:pt>
                <c:pt idx="517">
                  <c:v>0.17160441257847261</c:v>
                </c:pt>
                <c:pt idx="518">
                  <c:v>0.17120053713939865</c:v>
                </c:pt>
                <c:pt idx="519">
                  <c:v>0.1707981147606617</c:v>
                </c:pt>
                <c:pt idx="520">
                  <c:v>0.17039713776874899</c:v>
                </c:pt>
                <c:pt idx="521">
                  <c:v>0.16999759855683622</c:v>
                </c:pt>
                <c:pt idx="522">
                  <c:v>0.16959948958400142</c:v>
                </c:pt>
                <c:pt idx="523">
                  <c:v>0.16920280337444807</c:v>
                </c:pt>
                <c:pt idx="524">
                  <c:v>0.16880753251673777</c:v>
                </c:pt>
                <c:pt idx="525">
                  <c:v>0.16841366966303256</c:v>
                </c:pt>
                <c:pt idx="526">
                  <c:v>0.16802120752834607</c:v>
                </c:pt>
                <c:pt idx="527">
                  <c:v>0.16763013888980413</c:v>
                </c:pt>
                <c:pt idx="528">
                  <c:v>0.16724045658591447</c:v>
                </c:pt>
                <c:pt idx="529">
                  <c:v>0.16685215351584523</c:v>
                </c:pt>
                <c:pt idx="530">
                  <c:v>0.16646522263871244</c:v>
                </c:pt>
                <c:pt idx="531">
                  <c:v>0.16607965697287635</c:v>
                </c:pt>
                <c:pt idx="532">
                  <c:v>0.16569544959524637</c:v>
                </c:pt>
                <c:pt idx="533">
                  <c:v>0.16531259364059453</c:v>
                </c:pt>
                <c:pt idx="534">
                  <c:v>0.16493108230087761</c:v>
                </c:pt>
                <c:pt idx="535">
                  <c:v>0.16455090882456749</c:v>
                </c:pt>
                <c:pt idx="536">
                  <c:v>0.16417206651599003</c:v>
                </c:pt>
                <c:pt idx="537">
                  <c:v>0.16379454873467192</c:v>
                </c:pt>
                <c:pt idx="538">
                  <c:v>0.16341834889469584</c:v>
                </c:pt>
                <c:pt idx="539">
                  <c:v>0.16304346046406354</c:v>
                </c:pt>
                <c:pt idx="540">
                  <c:v>0.16266987696406704</c:v>
                </c:pt>
                <c:pt idx="541">
                  <c:v>0.16229759196866739</c:v>
                </c:pt>
                <c:pt idx="542">
                  <c:v>0.16192659910388146</c:v>
                </c:pt>
                <c:pt idx="543">
                  <c:v>0.16155689204717635</c:v>
                </c:pt>
                <c:pt idx="544">
                  <c:v>0.1611884645268713</c:v>
                </c:pt>
                <c:pt idx="545">
                  <c:v>0.1608213103215472</c:v>
                </c:pt>
                <c:pt idx="546">
                  <c:v>0.16045542325946338</c:v>
                </c:pt>
                <c:pt idx="547">
                  <c:v>0.16009079721798197</c:v>
                </c:pt>
                <c:pt idx="548">
                  <c:v>0.15972742612299928</c:v>
                </c:pt>
                <c:pt idx="549">
                  <c:v>0.15936530394838452</c:v>
                </c:pt>
                <c:pt idx="550">
                  <c:v>0.15900442471542536</c:v>
                </c:pt>
                <c:pt idx="551">
                  <c:v>0.15864478249228089</c:v>
                </c:pt>
                <c:pt idx="552">
                  <c:v>0.15828637139344104</c:v>
                </c:pt>
                <c:pt idx="553">
                  <c:v>0.15792918557919314</c:v>
                </c:pt>
                <c:pt idx="554">
                  <c:v>0.15757321925509515</c:v>
                </c:pt>
                <c:pt idx="555">
                  <c:v>0.15721846667145564</c:v>
                </c:pt>
                <c:pt idx="556">
                  <c:v>0.15686492212282013</c:v>
                </c:pt>
                <c:pt idx="557">
                  <c:v>0.15651257994746429</c:v>
                </c:pt>
                <c:pt idx="558">
                  <c:v>0.15616143452689335</c:v>
                </c:pt>
                <c:pt idx="559">
                  <c:v>0.155811480285348</c:v>
                </c:pt>
                <c:pt idx="560">
                  <c:v>0.15546271168931641</c:v>
                </c:pt>
                <c:pt idx="561">
                  <c:v>0.15511512324705273</c:v>
                </c:pt>
                <c:pt idx="562">
                  <c:v>0.15476870950810151</c:v>
                </c:pt>
                <c:pt idx="563">
                  <c:v>0.15442346506282831</c:v>
                </c:pt>
                <c:pt idx="564">
                  <c:v>0.15407938454195627</c:v>
                </c:pt>
                <c:pt idx="565">
                  <c:v>0.1537364626161086</c:v>
                </c:pt>
                <c:pt idx="566">
                  <c:v>0.15339469399535693</c:v>
                </c:pt>
                <c:pt idx="567">
                  <c:v>0.15305407342877544</c:v>
                </c:pt>
                <c:pt idx="568">
                  <c:v>0.15271459570400076</c:v>
                </c:pt>
                <c:pt idx="569">
                  <c:v>0.15237625564679741</c:v>
                </c:pt>
                <c:pt idx="570">
                  <c:v>0.15203904812062891</c:v>
                </c:pt>
                <c:pt idx="571">
                  <c:v>0.15170296802623434</c:v>
                </c:pt>
                <c:pt idx="572">
                  <c:v>0.15136801030121044</c:v>
                </c:pt>
                <c:pt idx="573">
                  <c:v>0.15103416991959892</c:v>
                </c:pt>
                <c:pt idx="574">
                  <c:v>0.15070144189147916</c:v>
                </c:pt>
                <c:pt idx="575">
                  <c:v>0.15036982126256621</c:v>
                </c:pt>
                <c:pt idx="576">
                  <c:v>0.15003930311381394</c:v>
                </c:pt>
                <c:pt idx="577">
                  <c:v>0.14970988256102327</c:v>
                </c:pt>
                <c:pt idx="578">
                  <c:v>0.14938155475445547</c:v>
                </c:pt>
                <c:pt idx="579">
                  <c:v>0.14905431487845042</c:v>
                </c:pt>
                <c:pt idx="580">
                  <c:v>0.14872815815104989</c:v>
                </c:pt>
                <c:pt idx="581">
                  <c:v>0.14840307982362561</c:v>
                </c:pt>
                <c:pt idx="582">
                  <c:v>0.14807907518051214</c:v>
                </c:pt>
                <c:pt idx="583">
                  <c:v>0.14775613953864455</c:v>
                </c:pt>
                <c:pt idx="584">
                  <c:v>0.14743426824720077</c:v>
                </c:pt>
                <c:pt idx="585">
                  <c:v>0.14711345668724846</c:v>
                </c:pt>
                <c:pt idx="586">
                  <c:v>0.14679370027139671</c:v>
                </c:pt>
                <c:pt idx="587">
                  <c:v>0.14647499444345191</c:v>
                </c:pt>
                <c:pt idx="588">
                  <c:v>0.14615733467807843</c:v>
                </c:pt>
                <c:pt idx="589">
                  <c:v>0.14584071648046332</c:v>
                </c:pt>
                <c:pt idx="590">
                  <c:v>0.14552513538598585</c:v>
                </c:pt>
                <c:pt idx="591">
                  <c:v>0.14521058695989081</c:v>
                </c:pt>
                <c:pt idx="592">
                  <c:v>0.1448970667969664</c:v>
                </c:pt>
                <c:pt idx="593">
                  <c:v>0.1445845705212262</c:v>
                </c:pt>
                <c:pt idx="594">
                  <c:v>0.14427309378559527</c:v>
                </c:pt>
                <c:pt idx="595">
                  <c:v>0.14396263227160033</c:v>
                </c:pt>
                <c:pt idx="596">
                  <c:v>0.14365318168906402</c:v>
                </c:pt>
                <c:pt idx="597">
                  <c:v>0.14334473777580292</c:v>
                </c:pt>
                <c:pt idx="598">
                  <c:v>0.14303729629732984</c:v>
                </c:pt>
                <c:pt idx="599">
                  <c:v>0.14273085304655975</c:v>
                </c:pt>
                <c:pt idx="600">
                  <c:v>0.14242540384351957</c:v>
                </c:pt>
                <c:pt idx="601">
                  <c:v>0.14212094453506172</c:v>
                </c:pt>
                <c:pt idx="602">
                  <c:v>0.14181747099458153</c:v>
                </c:pt>
                <c:pt idx="603">
                  <c:v>0.14151497912173808</c:v>
                </c:pt>
                <c:pt idx="604">
                  <c:v>0.14121346484217906</c:v>
                </c:pt>
                <c:pt idx="605">
                  <c:v>0.14091292410726877</c:v>
                </c:pt>
                <c:pt idx="606">
                  <c:v>0.14061335289381996</c:v>
                </c:pt>
                <c:pt idx="607">
                  <c:v>0.14031474720382908</c:v>
                </c:pt>
                <c:pt idx="608">
                  <c:v>0.14001710306421494</c:v>
                </c:pt>
                <c:pt idx="609">
                  <c:v>0.13972041652656084</c:v>
                </c:pt>
                <c:pt idx="610">
                  <c:v>0.13942468366686001</c:v>
                </c:pt>
                <c:pt idx="611">
                  <c:v>0.13912990058526439</c:v>
                </c:pt>
                <c:pt idx="612">
                  <c:v>0.13883606340583673</c:v>
                </c:pt>
                <c:pt idx="613">
                  <c:v>0.13854316827630578</c:v>
                </c:pt>
                <c:pt idx="614">
                  <c:v>0.13825121136782484</c:v>
                </c:pt>
                <c:pt idx="615">
                  <c:v>0.13796018887473327</c:v>
                </c:pt>
                <c:pt idx="616">
                  <c:v>0.13767009701432131</c:v>
                </c:pt>
                <c:pt idx="617">
                  <c:v>0.13738093202659793</c:v>
                </c:pt>
                <c:pt idx="618">
                  <c:v>0.13709269017406139</c:v>
                </c:pt>
                <c:pt idx="619">
                  <c:v>0.13680536774147331</c:v>
                </c:pt>
                <c:pt idx="620">
                  <c:v>0.13651896103563524</c:v>
                </c:pt>
                <c:pt idx="621">
                  <c:v>0.13623346638516839</c:v>
                </c:pt>
                <c:pt idx="622">
                  <c:v>0.13594888014029619</c:v>
                </c:pt>
                <c:pt idx="623">
                  <c:v>0.13566519867262947</c:v>
                </c:pt>
                <c:pt idx="624">
                  <c:v>0.13538241837495479</c:v>
                </c:pt>
                <c:pt idx="625">
                  <c:v>0.13510053566102523</c:v>
                </c:pt>
                <c:pt idx="626">
                  <c:v>0.13481954696535409</c:v>
                </c:pt>
                <c:pt idx="627">
                  <c:v>0.13453944874301116</c:v>
                </c:pt>
                <c:pt idx="628">
                  <c:v>0.13426023746942164</c:v>
                </c:pt>
                <c:pt idx="629">
                  <c:v>0.13398190964016782</c:v>
                </c:pt>
                <c:pt idx="630">
                  <c:v>0.13370446177079306</c:v>
                </c:pt>
                <c:pt idx="631">
                  <c:v>0.13342789039660868</c:v>
                </c:pt>
                <c:pt idx="632">
                  <c:v>0.13315219207250306</c:v>
                </c:pt>
                <c:pt idx="633">
                  <c:v>0.13287736337275327</c:v>
                </c:pt>
                <c:pt idx="634">
                  <c:v>0.13260340089083933</c:v>
                </c:pt>
                <c:pt idx="635">
                  <c:v>0.13233030123926065</c:v>
                </c:pt>
                <c:pt idx="636">
                  <c:v>0.13205806104935502</c:v>
                </c:pt>
                <c:pt idx="637">
                  <c:v>0.13178667697111984</c:v>
                </c:pt>
                <c:pt idx="638">
                  <c:v>0.13151614567303566</c:v>
                </c:pt>
                <c:pt idx="639">
                  <c:v>0.13124646384189215</c:v>
                </c:pt>
                <c:pt idx="640">
                  <c:v>0.1309776281826161</c:v>
                </c:pt>
                <c:pt idx="641">
                  <c:v>0.13070963541810193</c:v>
                </c:pt>
                <c:pt idx="642">
                  <c:v>0.13044248228904409</c:v>
                </c:pt>
                <c:pt idx="643">
                  <c:v>0.13017616555377179</c:v>
                </c:pt>
                <c:pt idx="644">
                  <c:v>0.12991068198808592</c:v>
                </c:pt>
                <c:pt idx="645">
                  <c:v>0.12964602838509792</c:v>
                </c:pt>
                <c:pt idx="646">
                  <c:v>0.12938220155507085</c:v>
                </c:pt>
                <c:pt idx="647">
                  <c:v>0.12911919832526242</c:v>
                </c:pt>
                <c:pt idx="648">
                  <c:v>0.12885701553977016</c:v>
                </c:pt>
                <c:pt idx="649">
                  <c:v>0.12859565005937845</c:v>
                </c:pt>
                <c:pt idx="650">
                  <c:v>0.12833509876140764</c:v>
                </c:pt>
                <c:pt idx="651">
                  <c:v>0.12807535853956498</c:v>
                </c:pt>
                <c:pt idx="652">
                  <c:v>0.12781642630379761</c:v>
                </c:pt>
                <c:pt idx="653">
                  <c:v>0.12755829898014734</c:v>
                </c:pt>
                <c:pt idx="654">
                  <c:v>0.12730097351060732</c:v>
                </c:pt>
                <c:pt idx="655">
                  <c:v>0.12704444685298055</c:v>
                </c:pt>
                <c:pt idx="656">
                  <c:v>0.12678871598074021</c:v>
                </c:pt>
                <c:pt idx="657">
                  <c:v>0.12653377788289175</c:v>
                </c:pt>
                <c:pt idx="658">
                  <c:v>0.12627962956383676</c:v>
                </c:pt>
                <c:pt idx="659">
                  <c:v>0.12602626804323863</c:v>
                </c:pt>
                <c:pt idx="660">
                  <c:v>0.12577369035588981</c:v>
                </c:pt>
                <c:pt idx="661">
                  <c:v>0.12552189355158089</c:v>
                </c:pt>
                <c:pt idx="662">
                  <c:v>0.12527087469497122</c:v>
                </c:pt>
                <c:pt idx="663">
                  <c:v>0.12502063086546136</c:v>
                </c:pt>
                <c:pt idx="664">
                  <c:v>0.12477115915706691</c:v>
                </c:pt>
                <c:pt idx="665">
                  <c:v>0.12452245667829412</c:v>
                </c:pt>
                <c:pt idx="666">
                  <c:v>0.12427452055201707</c:v>
                </c:pt>
                <c:pt idx="667">
                  <c:v>0.1240273479153563</c:v>
                </c:pt>
                <c:pt idx="668">
                  <c:v>0.12378093591955909</c:v>
                </c:pt>
                <c:pt idx="669">
                  <c:v>0.12353528172988118</c:v>
                </c:pt>
                <c:pt idx="670">
                  <c:v>0.12329038252547005</c:v>
                </c:pt>
                <c:pt idx="671">
                  <c:v>0.12304623549924953</c:v>
                </c:pt>
                <c:pt idx="672">
                  <c:v>0.12280283785780613</c:v>
                </c:pt>
                <c:pt idx="673">
                  <c:v>0.12256018682127648</c:v>
                </c:pt>
                <c:pt idx="674">
                  <c:v>0.12231827962323645</c:v>
                </c:pt>
                <c:pt idx="675">
                  <c:v>0.12207711351059149</c:v>
                </c:pt>
                <c:pt idx="676">
                  <c:v>0.12183668574346845</c:v>
                </c:pt>
                <c:pt idx="677">
                  <c:v>0.12159699359510873</c:v>
                </c:pt>
                <c:pt idx="678">
                  <c:v>0.12135803435176268</c:v>
                </c:pt>
                <c:pt idx="679">
                  <c:v>0.12111980531258544</c:v>
                </c:pt>
                <c:pt idx="680">
                  <c:v>0.12088230378953405</c:v>
                </c:pt>
                <c:pt idx="681">
                  <c:v>0.12064552710726574</c:v>
                </c:pt>
                <c:pt idx="682">
                  <c:v>0.12040947260303768</c:v>
                </c:pt>
                <c:pt idx="683">
                  <c:v>0.12017413762660775</c:v>
                </c:pt>
                <c:pt idx="684">
                  <c:v>0.11993951954013668</c:v>
                </c:pt>
                <c:pt idx="685">
                  <c:v>0.11970561571809142</c:v>
                </c:pt>
                <c:pt idx="686">
                  <c:v>0.11947242354714957</c:v>
                </c:pt>
                <c:pt idx="687">
                  <c:v>0.11923994042610517</c:v>
                </c:pt>
                <c:pt idx="688">
                  <c:v>0.11900816376577543</c:v>
                </c:pt>
                <c:pt idx="689">
                  <c:v>0.11877709098890885</c:v>
                </c:pt>
                <c:pt idx="690">
                  <c:v>0.11854671953009426</c:v>
                </c:pt>
                <c:pt idx="691">
                  <c:v>0.1183170468356711</c:v>
                </c:pt>
                <c:pt idx="692">
                  <c:v>0.11808807036364075</c:v>
                </c:pt>
                <c:pt idx="693">
                  <c:v>0.11785978758357893</c:v>
                </c:pt>
                <c:pt idx="694">
                  <c:v>0.11763219597654925</c:v>
                </c:pt>
                <c:pt idx="695">
                  <c:v>0.1174052930350177</c:v>
                </c:pt>
                <c:pt idx="696">
                  <c:v>0.1171790762627682</c:v>
                </c:pt>
                <c:pt idx="697">
                  <c:v>0.11695354317481926</c:v>
                </c:pt>
                <c:pt idx="698">
                  <c:v>0.11672869129734154</c:v>
                </c:pt>
                <c:pt idx="699">
                  <c:v>0.1165045181675765</c:v>
                </c:pt>
                <c:pt idx="700">
                  <c:v>0.11628102133375595</c:v>
                </c:pt>
                <c:pt idx="701">
                  <c:v>0.11605819835502262</c:v>
                </c:pt>
                <c:pt idx="702">
                  <c:v>0.11583604680135166</c:v>
                </c:pt>
                <c:pt idx="703">
                  <c:v>0.11561456425347304</c:v>
                </c:pt>
                <c:pt idx="704">
                  <c:v>0.11539374830279496</c:v>
                </c:pt>
                <c:pt idx="705">
                  <c:v>0.11517359655132813</c:v>
                </c:pt>
                <c:pt idx="706">
                  <c:v>0.11495410661161094</c:v>
                </c:pt>
                <c:pt idx="707">
                  <c:v>0.11473527610663559</c:v>
                </c:pt>
                <c:pt idx="708">
                  <c:v>0.11451710266977488</c:v>
                </c:pt>
                <c:pt idx="709">
                  <c:v>0.1142995839447102</c:v>
                </c:pt>
                <c:pt idx="710">
                  <c:v>0.11408271758536007</c:v>
                </c:pt>
                <c:pt idx="711">
                  <c:v>0.11386650125580969</c:v>
                </c:pt>
                <c:pt idx="712">
                  <c:v>0.11365093263024124</c:v>
                </c:pt>
                <c:pt idx="713">
                  <c:v>0.11343600939286504</c:v>
                </c:pt>
                <c:pt idx="714">
                  <c:v>0.11322172923785143</c:v>
                </c:pt>
                <c:pt idx="715">
                  <c:v>0.1130080898692636</c:v>
                </c:pt>
                <c:pt idx="716">
                  <c:v>0.11279508900099103</c:v>
                </c:pt>
                <c:pt idx="717">
                  <c:v>0.1125827243566838</c:v>
                </c:pt>
                <c:pt idx="718">
                  <c:v>0.11237099366968767</c:v>
                </c:pt>
                <c:pt idx="719">
                  <c:v>0.11215989468297978</c:v>
                </c:pt>
                <c:pt idx="720">
                  <c:v>0.11194942514910529</c:v>
                </c:pt>
                <c:pt idx="721">
                  <c:v>0.11173958283011452</c:v>
                </c:pt>
                <c:pt idx="722">
                  <c:v>0.11153036549750103</c:v>
                </c:pt>
                <c:pt idx="723">
                  <c:v>0.11132177093214025</c:v>
                </c:pt>
                <c:pt idx="724">
                  <c:v>0.11111379692422885</c:v>
                </c:pt>
                <c:pt idx="725">
                  <c:v>0.1109064412732248</c:v>
                </c:pt>
                <c:pt idx="726">
                  <c:v>0.11069970178778814</c:v>
                </c:pt>
                <c:pt idx="727">
                  <c:v>0.11049357628572239</c:v>
                </c:pt>
                <c:pt idx="728">
                  <c:v>0.11028806259391655</c:v>
                </c:pt>
                <c:pt idx="729">
                  <c:v>0.11008315854828789</c:v>
                </c:pt>
                <c:pt idx="730">
                  <c:v>0.10987886199372526</c:v>
                </c:pt>
                <c:pt idx="731">
                  <c:v>0.1096751707840331</c:v>
                </c:pt>
                <c:pt idx="732">
                  <c:v>0.10947208278187601</c:v>
                </c:pt>
                <c:pt idx="733">
                  <c:v>0.10926959585872399</c:v>
                </c:pt>
                <c:pt idx="734">
                  <c:v>0.10906770789479826</c:v>
                </c:pt>
                <c:pt idx="735">
                  <c:v>0.10886641677901768</c:v>
                </c:pt>
                <c:pt idx="736">
                  <c:v>0.10866572040894575</c:v>
                </c:pt>
                <c:pt idx="737">
                  <c:v>0.10846561669073815</c:v>
                </c:pt>
                <c:pt idx="738">
                  <c:v>0.10826610353909095</c:v>
                </c:pt>
                <c:pt idx="739">
                  <c:v>0.10806717887718931</c:v>
                </c:pt>
                <c:pt idx="740">
                  <c:v>0.10786884063665671</c:v>
                </c:pt>
                <c:pt idx="741">
                  <c:v>0.10767108675750478</c:v>
                </c:pt>
                <c:pt idx="742">
                  <c:v>0.1074739151880837</c:v>
                </c:pt>
                <c:pt idx="743">
                  <c:v>0.10727732388503303</c:v>
                </c:pt>
                <c:pt idx="744">
                  <c:v>0.10708131081323309</c:v>
                </c:pt>
                <c:pt idx="745">
                  <c:v>0.10688587394575694</c:v>
                </c:pt>
                <c:pt idx="746">
                  <c:v>0.1066910112638228</c:v>
                </c:pt>
                <c:pt idx="747">
                  <c:v>0.10649672075674695</c:v>
                </c:pt>
                <c:pt idx="748">
                  <c:v>0.10630300042189715</c:v>
                </c:pt>
                <c:pt idx="749">
                  <c:v>0.10610984826464663</c:v>
                </c:pt>
                <c:pt idx="750">
                  <c:v>0.10591726229832835</c:v>
                </c:pt>
                <c:pt idx="751">
                  <c:v>0.10572524054418998</c:v>
                </c:pt>
                <c:pt idx="752">
                  <c:v>0.10553378103134919</c:v>
                </c:pt>
                <c:pt idx="753">
                  <c:v>0.10534288179674943</c:v>
                </c:pt>
                <c:pt idx="754">
                  <c:v>0.10515254088511616</c:v>
                </c:pt>
                <c:pt idx="755">
                  <c:v>0.10496275634891362</c:v>
                </c:pt>
                <c:pt idx="756">
                  <c:v>0.10477352624830186</c:v>
                </c:pt>
                <c:pt idx="757">
                  <c:v>0.10458484865109437</c:v>
                </c:pt>
                <c:pt idx="758">
                  <c:v>0.10439672163271604</c:v>
                </c:pt>
                <c:pt idx="759">
                  <c:v>0.10420914327616165</c:v>
                </c:pt>
                <c:pt idx="760">
                  <c:v>0.10402211167195459</c:v>
                </c:pt>
                <c:pt idx="761">
                  <c:v>0.10383562491810619</c:v>
                </c:pt>
                <c:pt idx="762">
                  <c:v>0.10364968112007535</c:v>
                </c:pt>
                <c:pt idx="763">
                  <c:v>0.10346427839072853</c:v>
                </c:pt>
                <c:pt idx="764">
                  <c:v>0.10327941485030026</c:v>
                </c:pt>
                <c:pt idx="765">
                  <c:v>0.10309508862635394</c:v>
                </c:pt>
                <c:pt idx="766">
                  <c:v>0.10291129785374309</c:v>
                </c:pt>
                <c:pt idx="767">
                  <c:v>0.10272804067457282</c:v>
                </c:pt>
                <c:pt idx="768">
                  <c:v>0.1025453152381619</c:v>
                </c:pt>
                <c:pt idx="769">
                  <c:v>0.10236311970100505</c:v>
                </c:pt>
                <c:pt idx="770">
                  <c:v>0.10218145222673559</c:v>
                </c:pt>
                <c:pt idx="771">
                  <c:v>0.10200031098608857</c:v>
                </c:pt>
                <c:pt idx="772">
                  <c:v>0.10181969415686401</c:v>
                </c:pt>
                <c:pt idx="773">
                  <c:v>0.10163959992389079</c:v>
                </c:pt>
                <c:pt idx="774">
                  <c:v>0.10146002647899065</c:v>
                </c:pt>
                <c:pt idx="775">
                  <c:v>0.10128097202094259</c:v>
                </c:pt>
                <c:pt idx="776">
                  <c:v>0.10110243475544767</c:v>
                </c:pt>
                <c:pt idx="777">
                  <c:v>0.10092441289509402</c:v>
                </c:pt>
                <c:pt idx="778">
                  <c:v>0.10074690465932229</c:v>
                </c:pt>
                <c:pt idx="779">
                  <c:v>0.10056990827439131</c:v>
                </c:pt>
                <c:pt idx="780">
                  <c:v>0.10039342197334417</c:v>
                </c:pt>
                <c:pt idx="781">
                  <c:v>0.10021744399597449</c:v>
                </c:pt>
                <c:pt idx="782">
                  <c:v>0.1000419725887931</c:v>
                </c:pt>
                <c:pt idx="783">
                  <c:v>9.9867006004995013E-2</c:v>
                </c:pt>
                <c:pt idx="784">
                  <c:v>9.9692542504426523E-2</c:v>
                </c:pt>
                <c:pt idx="785">
                  <c:v>9.9518580353552918E-2</c:v>
                </c:pt>
                <c:pt idx="786">
                  <c:v>9.9345117825426169E-2</c:v>
                </c:pt>
                <c:pt idx="787">
                  <c:v>9.9172153199653043E-2</c:v>
                </c:pt>
                <c:pt idx="788">
                  <c:v>9.8999684762363496E-2</c:v>
                </c:pt>
                <c:pt idx="789">
                  <c:v>9.8827710806179331E-2</c:v>
                </c:pt>
                <c:pt idx="790">
                  <c:v>9.8656229630183168E-2</c:v>
                </c:pt>
                <c:pt idx="791">
                  <c:v>9.8485239539887498E-2</c:v>
                </c:pt>
                <c:pt idx="792">
                  <c:v>9.8314738847204305E-2</c:v>
                </c:pt>
                <c:pt idx="793">
                  <c:v>9.8144725870414701E-2</c:v>
                </c:pt>
                <c:pt idx="794">
                  <c:v>9.7975198934138932E-2</c:v>
                </c:pt>
                <c:pt idx="795">
                  <c:v>9.7806156369306563E-2</c:v>
                </c:pt>
                <c:pt idx="796">
                  <c:v>9.7637596513127006E-2</c:v>
                </c:pt>
                <c:pt idx="797">
                  <c:v>9.746951770906026E-2</c:v>
                </c:pt>
                <c:pt idx="798">
                  <c:v>9.7301918306787805E-2</c:v>
                </c:pt>
                <c:pt idx="799">
                  <c:v>9.7134796662183928E-2</c:v>
                </c:pt>
                <c:pt idx="800">
                  <c:v>9.6968151137287087E-2</c:v>
                </c:pt>
                <c:pt idx="801">
                  <c:v>9.6801980100271606E-2</c:v>
                </c:pt>
                <c:pt idx="802">
                  <c:v>9.6636281925419634E-2</c:v>
                </c:pt>
                <c:pt idx="803">
                  <c:v>9.6471054993093233E-2</c:v>
                </c:pt>
                <c:pt idx="804">
                  <c:v>9.6306297689706735E-2</c:v>
                </c:pt>
                <c:pt idx="805">
                  <c:v>9.6142008407699417E-2</c:v>
                </c:pt>
                <c:pt idx="806">
                  <c:v>9.5978185545508229E-2</c:v>
                </c:pt>
                <c:pt idx="807">
                  <c:v>9.5814827507540778E-2</c:v>
                </c:pt>
                <c:pt idx="808">
                  <c:v>9.5651932704148679E-2</c:v>
                </c:pt>
                <c:pt idx="809">
                  <c:v>9.5489499551600868E-2</c:v>
                </c:pt>
                <c:pt idx="810">
                  <c:v>9.5327526472057333E-2</c:v>
                </c:pt>
                <c:pt idx="811">
                  <c:v>9.5166011893542971E-2</c:v>
                </c:pt>
                <c:pt idx="812">
                  <c:v>9.5004954249921572E-2</c:v>
                </c:pt>
                <c:pt idx="813">
                  <c:v>9.4844351980870101E-2</c:v>
                </c:pt>
                <c:pt idx="814">
                  <c:v>9.4684203531853195E-2</c:v>
                </c:pt>
                <c:pt idx="815">
                  <c:v>9.4524507354097703E-2</c:v>
                </c:pt>
                <c:pt idx="816">
                  <c:v>9.4365261904567621E-2</c:v>
                </c:pt>
                <c:pt idx="817">
                  <c:v>9.4206465645939041E-2</c:v>
                </c:pt>
                <c:pt idx="818">
                  <c:v>9.4048117046575369E-2</c:v>
                </c:pt>
                <c:pt idx="819">
                  <c:v>9.3890214580502729E-2</c:v>
                </c:pt>
                <c:pt idx="820">
                  <c:v>9.3732756727385486E-2</c:v>
                </c:pt>
                <c:pt idx="821">
                  <c:v>9.3575741972502055E-2</c:v>
                </c:pt>
                <c:pt idx="822">
                  <c:v>9.3419168806720757E-2</c:v>
                </c:pt>
                <c:pt idx="823">
                  <c:v>9.3263035726475957E-2</c:v>
                </c:pt>
                <c:pt idx="824">
                  <c:v>9.3107341233744353E-2</c:v>
                </c:pt>
                <c:pt idx="825">
                  <c:v>9.2952083836021313E-2</c:v>
                </c:pt>
                <c:pt idx="826">
                  <c:v>9.2797262046297582E-2</c:v>
                </c:pt>
                <c:pt idx="827">
                  <c:v>9.2642874383035978E-2</c:v>
                </c:pt>
                <c:pt idx="828">
                  <c:v>9.2488919370148331E-2</c:v>
                </c:pt>
                <c:pt idx="829">
                  <c:v>9.2335395536972648E-2</c:v>
                </c:pt>
                <c:pt idx="830">
                  <c:v>9.2182301418250234E-2</c:v>
                </c:pt>
                <c:pt idx="831">
                  <c:v>9.2029635554103192E-2</c:v>
                </c:pt>
                <c:pt idx="832">
                  <c:v>9.187739649001192E-2</c:v>
                </c:pt>
                <c:pt idx="833">
                  <c:v>9.172558277679288E-2</c:v>
                </c:pt>
                <c:pt idx="834">
                  <c:v>9.1574192970576423E-2</c:v>
                </c:pt>
                <c:pt idx="835">
                  <c:v>9.1423225632784752E-2</c:v>
                </c:pt>
                <c:pt idx="836">
                  <c:v>9.1272679330110199E-2</c:v>
                </c:pt>
                <c:pt idx="837">
                  <c:v>9.1122552634493398E-2</c:v>
                </c:pt>
                <c:pt idx="838">
                  <c:v>9.097284412310179E-2</c:v>
                </c:pt>
                <c:pt idx="839">
                  <c:v>9.0823552378308192E-2</c:v>
                </c:pt>
                <c:pt idx="840">
                  <c:v>9.067467598766954E-2</c:v>
                </c:pt>
                <c:pt idx="841">
                  <c:v>9.052621354390572E-2</c:v>
                </c:pt>
                <c:pt idx="842">
                  <c:v>9.0378163644878579E-2</c:v>
                </c:pt>
                <c:pt idx="843">
                  <c:v>9.0230524893571043E-2</c:v>
                </c:pt>
                <c:pt idx="844">
                  <c:v>9.0083295898066407E-2</c:v>
                </c:pt>
                <c:pt idx="845">
                  <c:v>8.9936475271527677E-2</c:v>
                </c:pt>
                <c:pt idx="846">
                  <c:v>8.9790061632177148E-2</c:v>
                </c:pt>
                <c:pt idx="847">
                  <c:v>8.9644053603276028E-2</c:v>
                </c:pt>
                <c:pt idx="848">
                  <c:v>8.9498449813104189E-2</c:v>
                </c:pt>
                <c:pt idx="849">
                  <c:v>8.9353248894940132E-2</c:v>
                </c:pt>
                <c:pt idx="850">
                  <c:v>8.9208449487040931E-2</c:v>
                </c:pt>
                <c:pt idx="851">
                  <c:v>8.9064050232622441E-2</c:v>
                </c:pt>
                <c:pt idx="852">
                  <c:v>8.8920049779839527E-2</c:v>
                </c:pt>
                <c:pt idx="853">
                  <c:v>8.877644678176648E-2</c:v>
                </c:pt>
                <c:pt idx="854">
                  <c:v>8.8633239896377447E-2</c:v>
                </c:pt>
                <c:pt idx="855">
                  <c:v>8.8490427786527159E-2</c:v>
                </c:pt>
                <c:pt idx="856">
                  <c:v>8.8348009119931556E-2</c:v>
                </c:pt>
                <c:pt idx="857">
                  <c:v>8.8205982569148675E-2</c:v>
                </c:pt>
                <c:pt idx="858">
                  <c:v>8.8064346811559585E-2</c:v>
                </c:pt>
                <c:pt idx="859">
                  <c:v>8.7923100529349499E-2</c:v>
                </c:pt>
                <c:pt idx="860">
                  <c:v>8.7782242409488911E-2</c:v>
                </c:pt>
                <c:pt idx="861">
                  <c:v>8.7641771143714839E-2</c:v>
                </c:pt>
                <c:pt idx="862">
                  <c:v>8.7501685428512332E-2</c:v>
                </c:pt>
                <c:pt idx="863">
                  <c:v>8.7361983965095827E-2</c:v>
                </c:pt>
                <c:pt idx="864">
                  <c:v>8.7222665459390836E-2</c:v>
                </c:pt>
                <c:pt idx="865">
                  <c:v>8.7083728622015619E-2</c:v>
                </c:pt>
                <c:pt idx="866">
                  <c:v>8.6945172168262974E-2</c:v>
                </c:pt>
                <c:pt idx="867">
                  <c:v>8.6806994818082156E-2</c:v>
                </c:pt>
                <c:pt idx="868">
                  <c:v>8.6669195296060902E-2</c:v>
                </c:pt>
                <c:pt idx="869">
                  <c:v>8.653177233140745E-2</c:v>
                </c:pt>
                <c:pt idx="870">
                  <c:v>8.6394724657932812E-2</c:v>
                </c:pt>
                <c:pt idx="871">
                  <c:v>8.6258051014033083E-2</c:v>
                </c:pt>
                <c:pt idx="872">
                  <c:v>8.6121750142671746E-2</c:v>
                </c:pt>
                <c:pt idx="873">
                  <c:v>8.598582079136223E-2</c:v>
                </c:pt>
                <c:pt idx="874">
                  <c:v>8.5850261712150461E-2</c:v>
                </c:pt>
                <c:pt idx="875">
                  <c:v>8.5715071661597475E-2</c:v>
                </c:pt>
                <c:pt idx="876">
                  <c:v>8.5580249400762295E-2</c:v>
                </c:pt>
                <c:pt idx="877">
                  <c:v>8.544579369518468E-2</c:v>
                </c:pt>
                <c:pt idx="878">
                  <c:v>8.5311703314868079E-2</c:v>
                </c:pt>
                <c:pt idx="879">
                  <c:v>8.5177977034262692E-2</c:v>
                </c:pt>
                <c:pt idx="880">
                  <c:v>8.5044613632248564E-2</c:v>
                </c:pt>
                <c:pt idx="881">
                  <c:v>8.4911611892118752E-2</c:v>
                </c:pt>
                <c:pt idx="882">
                  <c:v>8.4778970601562684E-2</c:v>
                </c:pt>
                <c:pt idx="883">
                  <c:v>8.4646688552649438E-2</c:v>
                </c:pt>
                <c:pt idx="884">
                  <c:v>8.4514764541811227E-2</c:v>
                </c:pt>
                <c:pt idx="885">
                  <c:v>8.4383197369826982E-2</c:v>
                </c:pt>
                <c:pt idx="886">
                  <c:v>8.4251985841805918E-2</c:v>
                </c:pt>
                <c:pt idx="887">
                  <c:v>8.4121128767171219E-2</c:v>
                </c:pt>
                <c:pt idx="888">
                  <c:v>8.3990624959643836E-2</c:v>
                </c:pt>
                <c:pt idx="889">
                  <c:v>8.3860473237226368E-2</c:v>
                </c:pt>
                <c:pt idx="890">
                  <c:v>8.3730672422186958E-2</c:v>
                </c:pt>
                <c:pt idx="891">
                  <c:v>8.3601221341043294E-2</c:v>
                </c:pt>
                <c:pt idx="892">
                  <c:v>8.3472118824546748E-2</c:v>
                </c:pt>
                <c:pt idx="893">
                  <c:v>8.3343363707666498E-2</c:v>
                </c:pt>
                <c:pt idx="894">
                  <c:v>8.3214954829573806E-2</c:v>
                </c:pt>
                <c:pt idx="895">
                  <c:v>8.3086891033626292E-2</c:v>
                </c:pt>
                <c:pt idx="896">
                  <c:v>8.2959171167352352E-2</c:v>
                </c:pt>
                <c:pt idx="897">
                  <c:v>8.2831794082435586E-2</c:v>
                </c:pt>
                <c:pt idx="898">
                  <c:v>8.2704758634699407E-2</c:v>
                </c:pt>
                <c:pt idx="899">
                  <c:v>8.2578063684091554E-2</c:v>
                </c:pt>
                <c:pt idx="900">
                  <c:v>8.2451708094668813E-2</c:v>
                </c:pt>
                <c:pt idx="901">
                  <c:v>8.2325690734581763E-2</c:v>
                </c:pt>
                <c:pt idx="902">
                  <c:v>8.2200010476059612E-2</c:v>
                </c:pt>
                <c:pt idx="903">
                  <c:v>8.2074666195395066E-2</c:v>
                </c:pt>
                <c:pt idx="904">
                  <c:v>8.1949656772929258E-2</c:v>
                </c:pt>
                <c:pt idx="905">
                  <c:v>8.1824981093036819E-2</c:v>
                </c:pt>
                <c:pt idx="906">
                  <c:v>8.1700638044110943E-2</c:v>
                </c:pt>
                <c:pt idx="907">
                  <c:v>8.1576626518548537E-2</c:v>
                </c:pt>
                <c:pt idx="908">
                  <c:v>8.1452945412735442E-2</c:v>
                </c:pt>
                <c:pt idx="909">
                  <c:v>8.1329593627031752E-2</c:v>
                </c:pt>
                <c:pt idx="910">
                  <c:v>8.1206570065757142E-2</c:v>
                </c:pt>
                <c:pt idx="911">
                  <c:v>8.1083873637176271E-2</c:v>
                </c:pt>
                <c:pt idx="912">
                  <c:v>8.0961503253484321E-2</c:v>
                </c:pt>
                <c:pt idx="913">
                  <c:v>8.0839457830792452E-2</c:v>
                </c:pt>
                <c:pt idx="914">
                  <c:v>8.0717736289113495E-2</c:v>
                </c:pt>
                <c:pt idx="915">
                  <c:v>8.0596337552347561E-2</c:v>
                </c:pt>
                <c:pt idx="916">
                  <c:v>8.0475260548267813E-2</c:v>
                </c:pt>
                <c:pt idx="917">
                  <c:v>8.0354504208506206E-2</c:v>
                </c:pt>
                <c:pt idx="918">
                  <c:v>8.0234067468539394E-2</c:v>
                </c:pt>
                <c:pt idx="919">
                  <c:v>8.0113949267674622E-2</c:v>
                </c:pt>
                <c:pt idx="920">
                  <c:v>7.9994148549035651E-2</c:v>
                </c:pt>
                <c:pt idx="921">
                  <c:v>7.987466425954888E-2</c:v>
                </c:pt>
                <c:pt idx="922">
                  <c:v>7.9755495349929359E-2</c:v>
                </c:pt>
                <c:pt idx="923">
                  <c:v>7.9636640774666964E-2</c:v>
                </c:pt>
                <c:pt idx="924">
                  <c:v>7.9518099492012578E-2</c:v>
                </c:pt>
                <c:pt idx="925">
                  <c:v>7.9399870463964406E-2</c:v>
                </c:pt>
                <c:pt idx="926">
                  <c:v>7.9281952656254234E-2</c:v>
                </c:pt>
                <c:pt idx="927">
                  <c:v>7.9164345038333805E-2</c:v>
                </c:pt>
                <c:pt idx="928">
                  <c:v>7.9047046583361327E-2</c:v>
                </c:pt>
                <c:pt idx="929">
                  <c:v>7.8930056268187859E-2</c:v>
                </c:pt>
                <c:pt idx="930">
                  <c:v>7.8813373073343893E-2</c:v>
                </c:pt>
                <c:pt idx="931">
                  <c:v>7.8696995983025958E-2</c:v>
                </c:pt>
                <c:pt idx="932">
                  <c:v>7.8580923985083262E-2</c:v>
                </c:pt>
                <c:pt idx="933">
                  <c:v>7.8465156071004405E-2</c:v>
                </c:pt>
                <c:pt idx="934">
                  <c:v>7.8349691235904087E-2</c:v>
                </c:pt>
                <c:pt idx="935">
                  <c:v>7.8234528478509979E-2</c:v>
                </c:pt>
                <c:pt idx="936">
                  <c:v>7.8119666801149512E-2</c:v>
                </c:pt>
                <c:pt idx="937">
                  <c:v>7.8005105209736886E-2</c:v>
                </c:pt>
                <c:pt idx="938">
                  <c:v>7.7890842713759942E-2</c:v>
                </c:pt>
                <c:pt idx="939">
                  <c:v>7.7776878326267243E-2</c:v>
                </c:pt>
                <c:pt idx="940">
                  <c:v>7.7663211063855084E-2</c:v>
                </c:pt>
                <c:pt idx="941">
                  <c:v>7.7549839946654667E-2</c:v>
                </c:pt>
                <c:pt idx="942">
                  <c:v>7.7436763998319239E-2</c:v>
                </c:pt>
                <c:pt idx="943">
                  <c:v>7.7323982246011294E-2</c:v>
                </c:pt>
                <c:pt idx="944">
                  <c:v>7.7211493720389879E-2</c:v>
                </c:pt>
                <c:pt idx="945">
                  <c:v>7.709929745559789E-2</c:v>
                </c:pt>
                <c:pt idx="946">
                  <c:v>7.698739248924942E-2</c:v>
                </c:pt>
                <c:pt idx="947">
                  <c:v>7.6875777862417186E-2</c:v>
                </c:pt>
                <c:pt idx="948">
                  <c:v>7.6764452619620019E-2</c:v>
                </c:pt>
                <c:pt idx="949">
                  <c:v>7.6653415808810327E-2</c:v>
                </c:pt>
                <c:pt idx="950">
                  <c:v>7.654266648136171E-2</c:v>
                </c:pt>
                <c:pt idx="951">
                  <c:v>7.6432203692056513E-2</c:v>
                </c:pt>
                <c:pt idx="952">
                  <c:v>7.6322026499073492E-2</c:v>
                </c:pt>
                <c:pt idx="953">
                  <c:v>7.6212133963975512E-2</c:v>
                </c:pt>
                <c:pt idx="954">
                  <c:v>7.6102525151697326E-2</c:v>
                </c:pt>
                <c:pt idx="955">
                  <c:v>7.5993199130533304E-2</c:v>
                </c:pt>
                <c:pt idx="956">
                  <c:v>7.5884154972125348E-2</c:v>
                </c:pt>
                <c:pt idx="957">
                  <c:v>7.5775391751450677E-2</c:v>
                </c:pt>
                <c:pt idx="958">
                  <c:v>7.5666908546809852E-2</c:v>
                </c:pt>
                <c:pt idx="959">
                  <c:v>7.5558704439814661E-2</c:v>
                </c:pt>
                <c:pt idx="960">
                  <c:v>7.5450778515376238E-2</c:v>
                </c:pt>
                <c:pt idx="961">
                  <c:v>7.5343129861693059E-2</c:v>
                </c:pt>
                <c:pt idx="962">
                  <c:v>7.5235757570239009E-2</c:v>
                </c:pt>
                <c:pt idx="963">
                  <c:v>7.5128660735751612E-2</c:v>
                </c:pt>
                <c:pt idx="964">
                  <c:v>7.5021838456220208E-2</c:v>
                </c:pt>
                <c:pt idx="965">
                  <c:v>7.4915289832874168E-2</c:v>
                </c:pt>
                <c:pt idx="966">
                  <c:v>7.4809013970171173E-2</c:v>
                </c:pt>
                <c:pt idx="967">
                  <c:v>7.4703009975785564E-2</c:v>
                </c:pt>
                <c:pt idx="968">
                  <c:v>7.459727696059669E-2</c:v>
                </c:pt>
                <c:pt idx="969">
                  <c:v>7.4491814038677273E-2</c:v>
                </c:pt>
                <c:pt idx="970">
                  <c:v>7.438662032728198E-2</c:v>
                </c:pt>
                <c:pt idx="971">
                  <c:v>7.42816949468358E-2</c:v>
                </c:pt>
                <c:pt idx="972">
                  <c:v>7.4177037020922584E-2</c:v>
                </c:pt>
                <c:pt idx="973">
                  <c:v>7.4072645676273724E-2</c:v>
                </c:pt>
                <c:pt idx="974">
                  <c:v>7.3968520042756655E-2</c:v>
                </c:pt>
                <c:pt idx="975">
                  <c:v>7.3864659253363593E-2</c:v>
                </c:pt>
                <c:pt idx="976">
                  <c:v>7.3761062444200151E-2</c:v>
                </c:pt>
                <c:pt idx="977">
                  <c:v>7.3657728754474183E-2</c:v>
                </c:pt>
                <c:pt idx="978">
                  <c:v>7.355465732648446E-2</c:v>
                </c:pt>
                <c:pt idx="979">
                  <c:v>7.345184730560958E-2</c:v>
                </c:pt>
                <c:pt idx="980">
                  <c:v>7.3349297840296784E-2</c:v>
                </c:pt>
                <c:pt idx="981">
                  <c:v>7.3247008082050841E-2</c:v>
                </c:pt>
                <c:pt idx="982">
                  <c:v>7.3144977185423024E-2</c:v>
                </c:pt>
                <c:pt idx="983">
                  <c:v>7.304320430800007E-2</c:v>
                </c:pt>
                <c:pt idx="984">
                  <c:v>7.2941688610393199E-2</c:v>
                </c:pt>
                <c:pt idx="985">
                  <c:v>7.284042925622719E-2</c:v>
                </c:pt>
                <c:pt idx="986">
                  <c:v>7.2739425412129452E-2</c:v>
                </c:pt>
                <c:pt idx="987">
                  <c:v>7.263867624771915E-2</c:v>
                </c:pt>
                <c:pt idx="988">
                  <c:v>7.2538180935596427E-2</c:v>
                </c:pt>
                <c:pt idx="989">
                  <c:v>7.2437938651331579E-2</c:v>
                </c:pt>
                <c:pt idx="990">
                  <c:v>7.2337948573454311E-2</c:v>
                </c:pt>
                <c:pt idx="991">
                  <c:v>7.2238209883443025E-2</c:v>
                </c:pt>
                <c:pt idx="992">
                  <c:v>7.2138721765714148E-2</c:v>
                </c:pt>
                <c:pt idx="993">
                  <c:v>7.2039483407611501E-2</c:v>
                </c:pt>
                <c:pt idx="994">
                  <c:v>7.1940493999395672E-2</c:v>
                </c:pt>
                <c:pt idx="995">
                  <c:v>7.1841752734233502E-2</c:v>
                </c:pt>
                <c:pt idx="996">
                  <c:v>7.1743258808187521E-2</c:v>
                </c:pt>
                <c:pt idx="997">
                  <c:v>7.1645011420205462E-2</c:v>
                </c:pt>
                <c:pt idx="998">
                  <c:v>7.1547009772109843E-2</c:v>
                </c:pt>
                <c:pt idx="999">
                  <c:v>7.1449253068587501E-2</c:v>
                </c:pt>
                <c:pt idx="1000">
                  <c:v>7.1351740517179255E-2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B-4DE0-9515-07DAE860AC62}"/>
            </c:ext>
          </c:extLst>
        </c:ser>
        <c:ser>
          <c:idx val="1"/>
          <c:order val="1"/>
          <c:tx>
            <c:v>q2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5'!$E$6:$E$1006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1.094E-2</c:v>
                </c:pt>
                <c:pt idx="3">
                  <c:v>1.2706280910433321E-2</c:v>
                </c:pt>
                <c:pt idx="4">
                  <c:v>1.5197720881360842E-2</c:v>
                </c:pt>
                <c:pt idx="5">
                  <c:v>1.8324408544426858E-2</c:v>
                </c:pt>
                <c:pt idx="6">
                  <c:v>2.200640881841091E-2</c:v>
                </c:pt>
                <c:pt idx="7">
                  <c:v>2.6172664494950044E-2</c:v>
                </c:pt>
                <c:pt idx="8">
                  <c:v>3.0760018667351618E-2</c:v>
                </c:pt>
                <c:pt idx="9">
                  <c:v>3.5712344708645885E-2</c:v>
                </c:pt>
                <c:pt idx="10">
                  <c:v>4.0979771967484944E-2</c:v>
                </c:pt>
                <c:pt idx="11">
                  <c:v>4.6517996652067385E-2</c:v>
                </c:pt>
                <c:pt idx="12">
                  <c:v>5.2287668530654224E-2</c:v>
                </c:pt>
                <c:pt idx="13">
                  <c:v>5.825384510819432E-2</c:v>
                </c:pt>
                <c:pt idx="14">
                  <c:v>6.4385505856114758E-2</c:v>
                </c:pt>
                <c:pt idx="15">
                  <c:v>7.0655119888930445E-2</c:v>
                </c:pt>
                <c:pt idx="16">
                  <c:v>7.703826120809254E-2</c:v>
                </c:pt>
                <c:pt idx="17">
                  <c:v>8.3513266280308224E-2</c:v>
                </c:pt>
                <c:pt idx="18">
                  <c:v>9.0060929293222278E-2</c:v>
                </c:pt>
                <c:pt idx="19">
                  <c:v>9.6664230943680027E-2</c:v>
                </c:pt>
                <c:pt idx="20">
                  <c:v>0.10330809706975906</c:v>
                </c:pt>
                <c:pt idx="21">
                  <c:v>0.10997918384356425</c:v>
                </c:pt>
                <c:pt idx="22">
                  <c:v>0.11666568660294424</c:v>
                </c:pt>
                <c:pt idx="23">
                  <c:v>0.12335716972171987</c:v>
                </c:pt>
                <c:pt idx="24">
                  <c:v>0.13004441520408658</c:v>
                </c:pt>
                <c:pt idx="25">
                  <c:v>0.13671928794345312</c:v>
                </c:pt>
                <c:pt idx="26">
                  <c:v>0.14337461581257074</c:v>
                </c:pt>
                <c:pt idx="27">
                  <c:v>0.15000408295347195</c:v>
                </c:pt>
                <c:pt idx="28">
                  <c:v>0.15660213481521618</c:v>
                </c:pt>
                <c:pt idx="29">
                  <c:v>0.16316389364717512</c:v>
                </c:pt>
                <c:pt idx="30">
                  <c:v>0.16968508329775198</c:v>
                </c:pt>
                <c:pt idx="31">
                  <c:v>0.17616196229495171</c:v>
                </c:pt>
                <c:pt idx="32">
                  <c:v>0.18259126429782302</c:v>
                </c:pt>
                <c:pt idx="33">
                  <c:v>0.18897014510800911</c:v>
                </c:pt>
                <c:pt idx="34">
                  <c:v>0.19529613551983491</c:v>
                </c:pt>
                <c:pt idx="35">
                  <c:v>0.20156709936673792</c:v>
                </c:pt>
                <c:pt idx="36">
                  <c:v>0.20778119619249638</c:v>
                </c:pt>
                <c:pt idx="37">
                  <c:v>0.21393684803858204</c:v>
                </c:pt>
                <c:pt idx="38">
                  <c:v>0.22003270989492354</c:v>
                </c:pt>
                <c:pt idx="39">
                  <c:v>0.22606764341116634</c:v>
                </c:pt>
                <c:pt idx="40">
                  <c:v>0.23204069350983891</c:v>
                </c:pt>
                <c:pt idx="41">
                  <c:v>0.23795106758228052</c:v>
                </c:pt>
                <c:pt idx="42">
                  <c:v>0.24379811698329298</c:v>
                </c:pt>
                <c:pt idx="43">
                  <c:v>0.24958132057172322</c:v>
                </c:pt>
                <c:pt idx="44">
                  <c:v>0.25530027007199013</c:v>
                </c:pt>
                <c:pt idx="45">
                  <c:v>0.26095465705631765</c:v>
                </c:pt>
                <c:pt idx="46">
                  <c:v>0.2665442613694603</c:v>
                </c:pt>
                <c:pt idx="47">
                  <c:v>0.27206894083730976</c:v>
                </c:pt>
                <c:pt idx="48">
                  <c:v>0.27752862211821638</c:v>
                </c:pt>
                <c:pt idx="49">
                  <c:v>0.28292329257138471</c:v>
                </c:pt>
                <c:pt idx="50">
                  <c:v>0.28825299303052071</c:v>
                </c:pt>
                <c:pt idx="51">
                  <c:v>0.29351781138320515</c:v>
                </c:pt>
                <c:pt idx="52">
                  <c:v>0.29871787686741186</c:v>
                </c:pt>
                <c:pt idx="53">
                  <c:v>0.30385335500633021</c:v>
                </c:pt>
                <c:pt idx="54">
                  <c:v>0.30892444311131889</c:v>
                </c:pt>
                <c:pt idx="55">
                  <c:v>0.31393136629053325</c:v>
                </c:pt>
                <c:pt idx="56">
                  <c:v>0.31887437390763373</c:v>
                </c:pt>
                <c:pt idx="57">
                  <c:v>0.32375373644109301</c:v>
                </c:pt>
                <c:pt idx="58">
                  <c:v>0.32856974270005795</c:v>
                </c:pt>
                <c:pt idx="59">
                  <c:v>0.33332269735756093</c:v>
                </c:pt>
                <c:pt idx="60">
                  <c:v>0.33801291876618256</c:v>
                </c:pt>
                <c:pt idx="61">
                  <c:v>0.34264073702510067</c:v>
                </c:pt>
                <c:pt idx="62">
                  <c:v>0.34720649227087086</c:v>
                </c:pt>
                <c:pt idx="63">
                  <c:v>0.35171053316732009</c:v>
                </c:pt>
                <c:pt idx="64">
                  <c:v>0.35615321557263618</c:v>
                </c:pt>
                <c:pt idx="65">
                  <c:v>0.36053490136414013</c:v>
                </c:pt>
                <c:pt idx="66">
                  <c:v>0.36485595740336746</c:v>
                </c:pt>
                <c:pt idx="67">
                  <c:v>0.36911675462598914</c:v>
                </c:pt>
                <c:pt idx="68">
                  <c:v>0.37331766724279747</c:v>
                </c:pt>
                <c:pt idx="69">
                  <c:v>0.37745907203948897</c:v>
                </c:pt>
                <c:pt idx="70">
                  <c:v>0.38154134776431936</c:v>
                </c:pt>
                <c:pt idx="71">
                  <c:v>0.38556487459390026</c:v>
                </c:pt>
                <c:pt idx="72">
                  <c:v>0.38953003366846839</c:v>
                </c:pt>
                <c:pt idx="73">
                  <c:v>0.39343720668890564</c:v>
                </c:pt>
                <c:pt idx="74">
                  <c:v>0.39728677556862868</c:v>
                </c:pt>
                <c:pt idx="75">
                  <c:v>0.40107912213421737</c:v>
                </c:pt>
                <c:pt idx="76">
                  <c:v>0.4048146278693161</c:v>
                </c:pt>
                <c:pt idx="77">
                  <c:v>0.40849367369693734</c:v>
                </c:pt>
                <c:pt idx="78">
                  <c:v>0.4121166397958233</c:v>
                </c:pt>
                <c:pt idx="79">
                  <c:v>0.41568390544699252</c:v>
                </c:pt>
                <c:pt idx="80">
                  <c:v>0.41919584890701617</c:v>
                </c:pt>
                <c:pt idx="81">
                  <c:v>0.42265284730494151</c:v>
                </c:pt>
                <c:pt idx="82">
                  <c:v>0.42605527656011111</c:v>
                </c:pt>
                <c:pt idx="83">
                  <c:v>0.42940351131842214</c:v>
                </c:pt>
                <c:pt idx="84">
                  <c:v>0.43269792490483211</c:v>
                </c:pt>
                <c:pt idx="85">
                  <c:v>0.43593888929015218</c:v>
                </c:pt>
                <c:pt idx="86">
                  <c:v>0.4391267750703774</c:v>
                </c:pt>
                <c:pt idx="87">
                  <c:v>0.44226195145698843</c:v>
                </c:pt>
                <c:pt idx="88">
                  <c:v>0.445344786276825</c:v>
                </c:pt>
                <c:pt idx="89">
                  <c:v>0.44837564598027985</c:v>
                </c:pt>
                <c:pt idx="90">
                  <c:v>0.4513548956566909</c:v>
                </c:pt>
                <c:pt idx="91">
                  <c:v>0.45428289905592945</c:v>
                </c:pt>
                <c:pt idx="92">
                  <c:v>0.45716001861528405</c:v>
                </c:pt>
                <c:pt idx="93">
                  <c:v>0.45998661549083542</c:v>
                </c:pt>
                <c:pt idx="94">
                  <c:v>0.46276304959259906</c:v>
                </c:pt>
                <c:pt idx="95">
                  <c:v>0.46548967962278831</c:v>
                </c:pt>
                <c:pt idx="96">
                  <c:v>0.46816686311661565</c:v>
                </c:pt>
                <c:pt idx="97">
                  <c:v>0.47079495648511066</c:v>
                </c:pt>
                <c:pt idx="98">
                  <c:v>0.47337431505948591</c:v>
                </c:pt>
                <c:pt idx="99">
                  <c:v>0.47590529313662971</c:v>
                </c:pt>
                <c:pt idx="100">
                  <c:v>0.47838824402534813</c:v>
                </c:pt>
                <c:pt idx="101">
                  <c:v>0.48082352009301565</c:v>
                </c:pt>
                <c:pt idx="102">
                  <c:v>0.48321147281233057</c:v>
                </c:pt>
                <c:pt idx="103">
                  <c:v>0.4855524528079006</c:v>
                </c:pt>
                <c:pt idx="104">
                  <c:v>0.48784680990241291</c:v>
                </c:pt>
                <c:pt idx="105">
                  <c:v>0.49009489316216848</c:v>
                </c:pt>
                <c:pt idx="106">
                  <c:v>0.49229705094178283</c:v>
                </c:pt>
                <c:pt idx="107">
                  <c:v>0.49445363092787697</c:v>
                </c:pt>
                <c:pt idx="108">
                  <c:v>0.49656498018159989</c:v>
                </c:pt>
                <c:pt idx="109">
                  <c:v>0.49863144517984292</c:v>
                </c:pt>
                <c:pt idx="110">
                  <c:v>0.50065337185502035</c:v>
                </c:pt>
                <c:pt idx="111">
                  <c:v>0.5026311056333056</c:v>
                </c:pt>
                <c:pt idx="112">
                  <c:v>0.50456499147122558</c:v>
                </c:pt>
                <c:pt idx="113">
                  <c:v>0.50645537389052797</c:v>
                </c:pt>
                <c:pt idx="114">
                  <c:v>0.50830259701124603</c:v>
                </c:pt>
                <c:pt idx="115">
                  <c:v>0.51010700458289759</c:v>
                </c:pt>
                <c:pt idx="116">
                  <c:v>0.51186894001376337</c:v>
                </c:pt>
                <c:pt idx="117">
                  <c:v>0.51358874639819774</c:v>
                </c:pt>
                <c:pt idx="118">
                  <c:v>0.5152667665419346</c:v>
                </c:pt>
                <c:pt idx="119">
                  <c:v>0.51690334298535834</c:v>
                </c:pt>
                <c:pt idx="120">
                  <c:v>0.51849881802471565</c:v>
                </c:pt>
                <c:pt idx="121">
                  <c:v>0.52005353373125185</c:v>
                </c:pt>
                <c:pt idx="122">
                  <c:v>0.52156783196826106</c:v>
                </c:pt>
                <c:pt idx="123">
                  <c:v>0.5230420544060459</c:v>
                </c:pt>
                <c:pt idx="124">
                  <c:v>0.52447654253478571</c:v>
                </c:pt>
                <c:pt idx="125">
                  <c:v>0.52587163767532052</c:v>
                </c:pt>
                <c:pt idx="126">
                  <c:v>0.52722768098786088</c:v>
                </c:pt>
                <c:pt idx="127">
                  <c:v>0.52854501347863692</c:v>
                </c:pt>
                <c:pt idx="128">
                  <c:v>0.52982397600450748</c:v>
                </c:pt>
                <c:pt idx="129">
                  <c:v>0.53106490927555128</c:v>
                </c:pt>
                <c:pt idx="130">
                  <c:v>0.53226815385566661</c:v>
                </c:pt>
                <c:pt idx="131">
                  <c:v>0.53343405016121059</c:v>
                </c:pt>
                <c:pt idx="132">
                  <c:v>0.53456293845771052</c:v>
                </c:pt>
                <c:pt idx="133">
                  <c:v>0.53565515885468373</c:v>
                </c:pt>
                <c:pt idx="134">
                  <c:v>0.53671105129860608</c:v>
                </c:pt>
                <c:pt idx="135">
                  <c:v>0.5377309555640698</c:v>
                </c:pt>
                <c:pt idx="136">
                  <c:v>0.53871521124317556</c:v>
                </c:pt>
                <c:pt idx="137">
                  <c:v>0.53966415773320575</c:v>
                </c:pt>
                <c:pt idx="138">
                  <c:v>0.5405781342226269</c:v>
                </c:pt>
                <c:pt idx="139">
                  <c:v>0.5414574796754722</c:v>
                </c:pt>
                <c:pt idx="140">
                  <c:v>0.54230253281415663</c:v>
                </c:pt>
                <c:pt idx="141">
                  <c:v>0.54311363210077868</c:v>
                </c:pt>
                <c:pt idx="142">
                  <c:v>0.54389111571696291</c:v>
                </c:pt>
                <c:pt idx="143">
                  <c:v>0.5446353215423021</c:v>
                </c:pt>
                <c:pt idx="144">
                  <c:v>0.54534658713145445</c:v>
                </c:pt>
                <c:pt idx="145">
                  <c:v>0.54602524968995603</c:v>
                </c:pt>
                <c:pt idx="146">
                  <c:v>0.54667164604880747</c:v>
                </c:pt>
                <c:pt idx="147">
                  <c:v>0.54728611263789462</c:v>
                </c:pt>
                <c:pt idx="148">
                  <c:v>0.5478689854583052</c:v>
                </c:pt>
                <c:pt idx="149">
                  <c:v>0.54842060005360072</c:v>
                </c:pt>
                <c:pt idx="150">
                  <c:v>0.54894129148010717</c:v>
                </c:pt>
                <c:pt idx="151">
                  <c:v>0.54943139427628374</c:v>
                </c:pt>
                <c:pt idx="152">
                  <c:v>0.54989124243123311</c:v>
                </c:pt>
                <c:pt idx="153">
                  <c:v>0.55032116935241371</c:v>
                </c:pt>
                <c:pt idx="154">
                  <c:v>0.55072150783261509</c:v>
                </c:pt>
                <c:pt idx="155">
                  <c:v>0.55109259001625854</c:v>
                </c:pt>
                <c:pt idx="156">
                  <c:v>0.5514347473650818</c:v>
                </c:pt>
                <c:pt idx="157">
                  <c:v>0.5517483106232689</c:v>
                </c:pt>
                <c:pt idx="158">
                  <c:v>0.55203360978208482</c:v>
                </c:pt>
                <c:pt idx="159">
                  <c:v>0.55229097404407212</c:v>
                </c:pt>
                <c:pt idx="160">
                  <c:v>0.55252073178686978</c:v>
                </c:pt>
                <c:pt idx="161">
                  <c:v>0.55272321052670825</c:v>
                </c:pt>
                <c:pt idx="162">
                  <c:v>0.55289873688163982</c:v>
                </c:pt>
                <c:pt idx="163">
                  <c:v>0.55304763653455702</c:v>
                </c:pt>
                <c:pt idx="164">
                  <c:v>0.55317023419605404</c:v>
                </c:pt>
                <c:pt idx="165">
                  <c:v>0.55326685356718408</c:v>
                </c:pt>
                <c:pt idx="166">
                  <c:v>0.55333781730216314</c:v>
                </c:pt>
                <c:pt idx="167">
                  <c:v>0.55338344697107167</c:v>
                </c:pt>
                <c:pt idx="168">
                  <c:v>0.55340406302260259</c:v>
                </c:pt>
                <c:pt idx="169">
                  <c:v>0.55339998474690288</c:v>
                </c:pt>
                <c:pt idx="170">
                  <c:v>0.55337153023855556</c:v>
                </c:pt>
                <c:pt idx="171">
                  <c:v>0.55331901635974656</c:v>
                </c:pt>
                <c:pt idx="172">
                  <c:v>0.55324275870365958</c:v>
                </c:pt>
                <c:pt idx="173">
                  <c:v>0.55314307155814102</c:v>
                </c:pt>
                <c:pt idx="174">
                  <c:v>0.55302026786967506</c:v>
                </c:pt>
                <c:pt idx="175">
                  <c:v>0.55287465920770729</c:v>
                </c:pt>
                <c:pt idx="176">
                  <c:v>0.55270655572935523</c:v>
                </c:pt>
                <c:pt idx="177">
                  <c:v>0.55251626614453975</c:v>
                </c:pt>
                <c:pt idx="178">
                  <c:v>0.5523040976815724</c:v>
                </c:pt>
                <c:pt idx="179">
                  <c:v>0.55207035605323129</c:v>
                </c:pt>
                <c:pt idx="180">
                  <c:v>0.55181534542335531</c:v>
                </c:pt>
                <c:pt idx="181">
                  <c:v>0.5515393683739872</c:v>
                </c:pt>
                <c:pt idx="182">
                  <c:v>0.55124272587309253</c:v>
                </c:pt>
                <c:pt idx="183">
                  <c:v>0.55092571724288075</c:v>
                </c:pt>
                <c:pt idx="184">
                  <c:v>0.5505886401287533</c:v>
                </c:pt>
                <c:pt idx="185">
                  <c:v>0.55023179046890136</c:v>
                </c:pt>
                <c:pt idx="186">
                  <c:v>0.54985546246457551</c:v>
                </c:pt>
                <c:pt idx="187">
                  <c:v>0.54945994855104641</c:v>
                </c:pt>
                <c:pt idx="188">
                  <c:v>0.5490455393692758</c:v>
                </c:pt>
                <c:pt idx="189">
                  <c:v>0.54861252373831504</c:v>
                </c:pt>
                <c:pt idx="190">
                  <c:v>0.54816118862844632</c:v>
                </c:pt>
                <c:pt idx="191">
                  <c:v>0.54769181913508092</c:v>
                </c:pt>
                <c:pt idx="192">
                  <c:v>0.54720469845342823</c:v>
                </c:pt>
                <c:pt idx="193">
                  <c:v>0.54670010785394574</c:v>
                </c:pt>
                <c:pt idx="194">
                  <c:v>0.54617832665858179</c:v>
                </c:pt>
                <c:pt idx="195">
                  <c:v>0.54563963221781875</c:v>
                </c:pt>
                <c:pt idx="196">
                  <c:v>0.54508429988852514</c:v>
                </c:pt>
                <c:pt idx="197">
                  <c:v>0.54451260301262283</c:v>
                </c:pt>
                <c:pt idx="198">
                  <c:v>0.54392481289657479</c:v>
                </c:pt>
                <c:pt idx="199">
                  <c:v>0.54332119879169793</c:v>
                </c:pt>
                <c:pt idx="200">
                  <c:v>0.54270202787530319</c:v>
                </c:pt>
                <c:pt idx="201">
                  <c:v>0.54206756523266608</c:v>
                </c:pt>
                <c:pt idx="202">
                  <c:v>0.54141807383982765</c:v>
                </c:pt>
                <c:pt idx="203">
                  <c:v>0.54075381454722604</c:v>
                </c:pt>
                <c:pt idx="204">
                  <c:v>0.54007504606415879</c:v>
                </c:pt>
                <c:pt idx="205">
                  <c:v>0.53938202494407206</c:v>
                </c:pt>
                <c:pt idx="206">
                  <c:v>0.53867500557067616</c:v>
                </c:pt>
                <c:pt idx="207">
                  <c:v>0.53795424014488147</c:v>
                </c:pt>
                <c:pt idx="208">
                  <c:v>0.53721997867255278</c:v>
                </c:pt>
                <c:pt idx="209">
                  <c:v>0.53647246895307432</c:v>
                </c:pt>
                <c:pt idx="210">
                  <c:v>0.53571195656872239</c:v>
                </c:pt>
                <c:pt idx="211">
                  <c:v>0.53493868487483598</c:v>
                </c:pt>
                <c:pt idx="212">
                  <c:v>0.53415289499078078</c:v>
                </c:pt>
                <c:pt idx="213">
                  <c:v>0.5333548257916968</c:v>
                </c:pt>
                <c:pt idx="214">
                  <c:v>0.5325447139010222</c:v>
                </c:pt>
                <c:pt idx="215">
                  <c:v>0.53172279368378383</c:v>
                </c:pt>
                <c:pt idx="216">
                  <c:v>0.53088929724064493</c:v>
                </c:pt>
                <c:pt idx="217">
                  <c:v>0.5300444544027002</c:v>
                </c:pt>
                <c:pt idx="218">
                  <c:v>0.52918849272700785</c:v>
                </c:pt>
                <c:pt idx="219">
                  <c:v>0.52832163749284677</c:v>
                </c:pt>
                <c:pt idx="220">
                  <c:v>0.5274441116986891</c:v>
                </c:pt>
                <c:pt idx="221">
                  <c:v>0.52655613605987495</c:v>
                </c:pt>
                <c:pt idx="222">
                  <c:v>0.5256579290069785</c:v>
                </c:pt>
                <c:pt idx="223">
                  <c:v>0.52474970668485243</c:v>
                </c:pt>
                <c:pt idx="224">
                  <c:v>0.52383168295233828</c:v>
                </c:pt>
                <c:pt idx="225">
                  <c:v>0.52290406938263045</c:v>
                </c:pt>
                <c:pt idx="226">
                  <c:v>0.52196707526427943</c:v>
                </c:pt>
                <c:pt idx="227">
                  <c:v>0.52102090760282294</c:v>
                </c:pt>
                <c:pt idx="228">
                  <c:v>0.52006577112303021</c:v>
                </c:pt>
                <c:pt idx="229">
                  <c:v>0.51910186827174576</c:v>
                </c:pt>
                <c:pt idx="230">
                  <c:v>0.51812939922132017</c:v>
                </c:pt>
                <c:pt idx="231">
                  <c:v>0.51714856187361247</c:v>
                </c:pt>
                <c:pt idx="232">
                  <c:v>0.5161595518645522</c:v>
                </c:pt>
                <c:pt idx="233">
                  <c:v>0.51516256256924498</c:v>
                </c:pt>
                <c:pt idx="234">
                  <c:v>0.51415778510760923</c:v>
                </c:pt>
                <c:pt idx="235">
                  <c:v>0.51314540835053024</c:v>
                </c:pt>
                <c:pt idx="236">
                  <c:v>0.5121256189265152</c:v>
                </c:pt>
                <c:pt idx="237">
                  <c:v>0.51109860122883877</c:v>
                </c:pt>
                <c:pt idx="238">
                  <c:v>0.51006453742316171</c:v>
                </c:pt>
                <c:pt idx="239">
                  <c:v>0.50902360745561148</c:v>
                </c:pt>
                <c:pt idx="240">
                  <c:v>0.50797598906130825</c:v>
                </c:pt>
                <c:pt idx="241">
                  <c:v>0.50692185777332555</c:v>
                </c:pt>
                <c:pt idx="242">
                  <c:v>0.5058613869320685</c:v>
                </c:pt>
                <c:pt idx="243">
                  <c:v>0.50479474769505861</c:v>
                </c:pt>
                <c:pt idx="244">
                  <c:v>0.50372210904711057</c:v>
                </c:pt>
                <c:pt idx="245">
                  <c:v>0.50264363781088683</c:v>
                </c:pt>
                <c:pt idx="246">
                  <c:v>0.50155949865781824</c:v>
                </c:pt>
                <c:pt idx="247">
                  <c:v>0.50046985411937672</c:v>
                </c:pt>
                <c:pt idx="248">
                  <c:v>0.49937486459868602</c:v>
                </c:pt>
                <c:pt idx="249">
                  <c:v>0.49827468838245992</c:v>
                </c:pt>
                <c:pt idx="250">
                  <c:v>0.4971694816532527</c:v>
                </c:pt>
                <c:pt idx="251">
                  <c:v>0.49605939850201125</c:v>
                </c:pt>
                <c:pt idx="252">
                  <c:v>0.49494459094091503</c:v>
                </c:pt>
                <c:pt idx="253">
                  <c:v>0.49382520891649256</c:v>
                </c:pt>
                <c:pt idx="254">
                  <c:v>0.49270140032300186</c:v>
                </c:pt>
                <c:pt idx="255">
                  <c:v>0.49157331101606322</c:v>
                </c:pt>
                <c:pt idx="256">
                  <c:v>0.49044108482653276</c:v>
                </c:pt>
                <c:pt idx="257">
                  <c:v>0.48930486357460506</c:v>
                </c:pt>
                <c:pt idx="258">
                  <c:v>0.48816478708413341</c:v>
                </c:pt>
                <c:pt idx="259">
                  <c:v>0.48702099319715758</c:v>
                </c:pt>
                <c:pt idx="260">
                  <c:v>0.48587361778862659</c:v>
                </c:pt>
                <c:pt idx="261">
                  <c:v>0.48472279478130753</c:v>
                </c:pt>
                <c:pt idx="262">
                  <c:v>0.48356865616086919</c:v>
                </c:pt>
                <c:pt idx="263">
                  <c:v>0.48241133199112968</c:v>
                </c:pt>
                <c:pt idx="264">
                  <c:v>0.48125095042945931</c:v>
                </c:pt>
                <c:pt idx="265">
                  <c:v>0.48008763774232799</c:v>
                </c:pt>
                <c:pt idx="266">
                  <c:v>0.47892151832098762</c:v>
                </c:pt>
                <c:pt idx="267">
                  <c:v>0.47775271469728059</c:v>
                </c:pt>
                <c:pt idx="268">
                  <c:v>0.47658134755956461</c:v>
                </c:pt>
                <c:pt idx="269">
                  <c:v>0.47540753576874539</c:v>
                </c:pt>
                <c:pt idx="270">
                  <c:v>0.47423139637440792</c:v>
                </c:pt>
                <c:pt idx="271">
                  <c:v>0.47305304463103842</c:v>
                </c:pt>
                <c:pt idx="272">
                  <c:v>0.47187259401432807</c:v>
                </c:pt>
                <c:pt idx="273">
                  <c:v>0.47069015623755078</c:v>
                </c:pt>
                <c:pt idx="274">
                  <c:v>0.46950584126800698</c:v>
                </c:pt>
                <c:pt idx="275">
                  <c:v>0.46831975734352549</c:v>
                </c:pt>
                <c:pt idx="276">
                  <c:v>0.46713201098901641</c:v>
                </c:pt>
                <c:pt idx="277">
                  <c:v>0.46594270703306745</c:v>
                </c:pt>
                <c:pt idx="278">
                  <c:v>0.46475194862457669</c:v>
                </c:pt>
                <c:pt idx="279">
                  <c:v>0.46355983724941485</c:v>
                </c:pt>
                <c:pt idx="280">
                  <c:v>0.46236647274711012</c:v>
                </c:pt>
                <c:pt idx="281">
                  <c:v>0.46117195332755001</c:v>
                </c:pt>
                <c:pt idx="282">
                  <c:v>0.45997637558769255</c:v>
                </c:pt>
                <c:pt idx="283">
                  <c:v>0.45877983452828169</c:v>
                </c:pt>
                <c:pt idx="284">
                  <c:v>0.45758242357056073</c:v>
                </c:pt>
                <c:pt idx="285">
                  <c:v>0.456384234572978</c:v>
                </c:pt>
                <c:pt idx="286">
                  <c:v>0.45518535784787911</c:v>
                </c:pt>
                <c:pt idx="287">
                  <c:v>0.45398588217818048</c:v>
                </c:pt>
                <c:pt idx="288">
                  <c:v>0.45278589483401938</c:v>
                </c:pt>
                <c:pt idx="289">
                  <c:v>0.45158548158937456</c:v>
                </c:pt>
                <c:pt idx="290">
                  <c:v>0.45038472673865343</c:v>
                </c:pt>
                <c:pt idx="291">
                  <c:v>0.44918371311324057</c:v>
                </c:pt>
                <c:pt idx="292">
                  <c:v>0.44798252209800365</c:v>
                </c:pt>
                <c:pt idx="293">
                  <c:v>0.44678123364775152</c:v>
                </c:pt>
                <c:pt idx="294">
                  <c:v>0.44557992630364102</c:v>
                </c:pt>
                <c:pt idx="295">
                  <c:v>0.44437867720952834</c:v>
                </c:pt>
                <c:pt idx="296">
                  <c:v>0.44317756212826065</c:v>
                </c:pt>
                <c:pt idx="297">
                  <c:v>0.4419766554579046</c:v>
                </c:pt>
                <c:pt idx="298">
                  <c:v>0.44077603024790807</c:v>
                </c:pt>
                <c:pt idx="299">
                  <c:v>0.43957575821519157</c:v>
                </c:pt>
                <c:pt idx="300">
                  <c:v>0.43837590976016622</c:v>
                </c:pt>
                <c:pt idx="301">
                  <c:v>0.4371765539826748</c:v>
                </c:pt>
                <c:pt idx="302">
                  <c:v>0.43597775869785316</c:v>
                </c:pt>
                <c:pt idx="303">
                  <c:v>0.43477959045190878</c:v>
                </c:pt>
                <c:pt idx="304">
                  <c:v>0.43358211453781387</c:v>
                </c:pt>
                <c:pt idx="305">
                  <c:v>0.43238539501091072</c:v>
                </c:pt>
                <c:pt idx="306">
                  <c:v>0.43118949470442575</c:v>
                </c:pt>
                <c:pt idx="307">
                  <c:v>0.42999447524489098</c:v>
                </c:pt>
                <c:pt idx="308">
                  <c:v>0.42880039706747003</c:v>
                </c:pt>
                <c:pt idx="309">
                  <c:v>0.42760731943118652</c:v>
                </c:pt>
                <c:pt idx="310">
                  <c:v>0.42641530043405262</c:v>
                </c:pt>
                <c:pt idx="311">
                  <c:v>0.42522439702809661</c:v>
                </c:pt>
                <c:pt idx="312">
                  <c:v>0.42403466503428638</c:v>
                </c:pt>
                <c:pt idx="313">
                  <c:v>0.42284615915734813</c:v>
                </c:pt>
                <c:pt idx="314">
                  <c:v>0.42165893300047802</c:v>
                </c:pt>
                <c:pt idx="315">
                  <c:v>0.42047303907994554</c:v>
                </c:pt>
                <c:pt idx="316">
                  <c:v>0.41928852883958695</c:v>
                </c:pt>
                <c:pt idx="317">
                  <c:v>0.41810545266518728</c:v>
                </c:pt>
                <c:pt idx="318">
                  <c:v>0.41692385989875036</c:v>
                </c:pt>
                <c:pt idx="319">
                  <c:v>0.41574379885265433</c:v>
                </c:pt>
                <c:pt idx="320">
                  <c:v>0.41456531682369313</c:v>
                </c:pt>
                <c:pt idx="321">
                  <c:v>0.41338846010700131</c:v>
                </c:pt>
                <c:pt idx="322">
                  <c:v>0.4122132740098628</c:v>
                </c:pt>
                <c:pt idx="323">
                  <c:v>0.41103980286540132</c:v>
                </c:pt>
                <c:pt idx="324">
                  <c:v>0.40986809004615282</c:v>
                </c:pt>
                <c:pt idx="325">
                  <c:v>0.40869817797751828</c:v>
                </c:pt>
                <c:pt idx="326">
                  <c:v>0.40753010815109675</c:v>
                </c:pt>
                <c:pt idx="327">
                  <c:v>0.4063639211378981</c:v>
                </c:pt>
                <c:pt idx="328">
                  <c:v>0.40519965660143459</c:v>
                </c:pt>
                <c:pt idx="329">
                  <c:v>0.40403735331069091</c:v>
                </c:pt>
                <c:pt idx="330">
                  <c:v>0.40287704915297251</c:v>
                </c:pt>
                <c:pt idx="331">
                  <c:v>0.40171878114663173</c:v>
                </c:pt>
                <c:pt idx="332">
                  <c:v>0.40056258545367129</c:v>
                </c:pt>
                <c:pt idx="333">
                  <c:v>0.39940849739222517</c:v>
                </c:pt>
                <c:pt idx="334">
                  <c:v>0.3982565514489167</c:v>
                </c:pt>
                <c:pt idx="335">
                  <c:v>0.39710678129109339</c:v>
                </c:pt>
                <c:pt idx="336">
                  <c:v>0.39595921977893894</c:v>
                </c:pt>
                <c:pt idx="337">
                  <c:v>0.39481389897746205</c:v>
                </c:pt>
                <c:pt idx="338">
                  <c:v>0.39367085016836206</c:v>
                </c:pt>
                <c:pt idx="339">
                  <c:v>0.39253010386177167</c:v>
                </c:pt>
                <c:pt idx="340">
                  <c:v>0.39139168980787681</c:v>
                </c:pt>
                <c:pt idx="341">
                  <c:v>0.39025563700841359</c:v>
                </c:pt>
                <c:pt idx="342">
                  <c:v>0.38912197372804308</c:v>
                </c:pt>
                <c:pt idx="343">
                  <c:v>0.38799072750560309</c:v>
                </c:pt>
                <c:pt idx="344">
                  <c:v>0.38686192516523876</c:v>
                </c:pt>
                <c:pt idx="345">
                  <c:v>0.3857355928274106</c:v>
                </c:pt>
                <c:pt idx="346">
                  <c:v>0.38461175591978169</c:v>
                </c:pt>
                <c:pt idx="347">
                  <c:v>0.38349043918798364</c:v>
                </c:pt>
                <c:pt idx="348">
                  <c:v>0.38237166670626177</c:v>
                </c:pt>
                <c:pt idx="349">
                  <c:v>0.3812554618880003</c:v>
                </c:pt>
                <c:pt idx="350">
                  <c:v>0.38014184749612784</c:v>
                </c:pt>
                <c:pt idx="351">
                  <c:v>0.37903084565340339</c:v>
                </c:pt>
                <c:pt idx="352">
                  <c:v>0.37792247785258387</c:v>
                </c:pt>
                <c:pt idx="353">
                  <c:v>0.37681676496647326</c:v>
                </c:pt>
                <c:pt idx="354">
                  <c:v>0.37571372725785418</c:v>
                </c:pt>
                <c:pt idx="355">
                  <c:v>0.37461338438930253</c:v>
                </c:pt>
                <c:pt idx="356">
                  <c:v>0.37351575543288557</c:v>
                </c:pt>
                <c:pt idx="357">
                  <c:v>0.37242085887974441</c:v>
                </c:pt>
                <c:pt idx="358">
                  <c:v>0.37132871264956091</c:v>
                </c:pt>
                <c:pt idx="359">
                  <c:v>0.37023933409991078</c:v>
                </c:pt>
                <c:pt idx="360">
                  <c:v>0.36915274003550219</c:v>
                </c:pt>
                <c:pt idx="361">
                  <c:v>0.36806894671730195</c:v>
                </c:pt>
                <c:pt idx="362">
                  <c:v>0.36698796987154875</c:v>
                </c:pt>
                <c:pt idx="363">
                  <c:v>0.36590982469865529</c:v>
                </c:pt>
                <c:pt idx="364">
                  <c:v>0.36483452588199922</c:v>
                </c:pt>
                <c:pt idx="365">
                  <c:v>0.36376208759660406</c:v>
                </c:pt>
                <c:pt idx="366">
                  <c:v>0.36269252351771081</c:v>
                </c:pt>
                <c:pt idx="367">
                  <c:v>0.36162584682924104</c:v>
                </c:pt>
                <c:pt idx="368">
                  <c:v>0.3605620702321522</c:v>
                </c:pt>
                <c:pt idx="369">
                  <c:v>0.35950120595268592</c:v>
                </c:pt>
                <c:pt idx="370">
                  <c:v>0.35844326575051061</c:v>
                </c:pt>
                <c:pt idx="371">
                  <c:v>0.35738826092675807</c:v>
                </c:pt>
                <c:pt idx="372">
                  <c:v>0.35633620233195656</c:v>
                </c:pt>
                <c:pt idx="373">
                  <c:v>0.35528710037385947</c:v>
                </c:pt>
                <c:pt idx="374">
                  <c:v>0.35424096502517161</c:v>
                </c:pt>
                <c:pt idx="375">
                  <c:v>0.35319780583117372</c:v>
                </c:pt>
                <c:pt idx="376">
                  <c:v>0.35215763191724581</c:v>
                </c:pt>
                <c:pt idx="377">
                  <c:v>0.35112045199629044</c:v>
                </c:pt>
                <c:pt idx="378">
                  <c:v>0.35008627437605666</c:v>
                </c:pt>
                <c:pt idx="379">
                  <c:v>0.3490551069663656</c:v>
                </c:pt>
                <c:pt idx="380">
                  <c:v>0.34802695728623867</c:v>
                </c:pt>
                <c:pt idx="381">
                  <c:v>0.34700183247092897</c:v>
                </c:pt>
                <c:pt idx="382">
                  <c:v>0.34597973927885728</c:v>
                </c:pt>
                <c:pt idx="383">
                  <c:v>0.34496068409845276</c:v>
                </c:pt>
                <c:pt idx="384">
                  <c:v>0.34394467295490017</c:v>
                </c:pt>
                <c:pt idx="385">
                  <c:v>0.34293171151679391</c:v>
                </c:pt>
                <c:pt idx="386">
                  <c:v>0.34192180510269982</c:v>
                </c:pt>
                <c:pt idx="387">
                  <c:v>0.34091495868762584</c:v>
                </c:pt>
                <c:pt idx="388">
                  <c:v>0.33991117690940253</c:v>
                </c:pt>
                <c:pt idx="389">
                  <c:v>0.33891046407497383</c:v>
                </c:pt>
                <c:pt idx="390">
                  <c:v>0.33791282416659946</c:v>
                </c:pt>
                <c:pt idx="391">
                  <c:v>0.33691826084796977</c:v>
                </c:pt>
                <c:pt idx="392">
                  <c:v>0.33592677747023364</c:v>
                </c:pt>
                <c:pt idx="393">
                  <c:v>0.33493837707794072</c:v>
                </c:pt>
                <c:pt idx="394">
                  <c:v>0.33395306241489886</c:v>
                </c:pt>
                <c:pt idx="395">
                  <c:v>0.33297083592994714</c:v>
                </c:pt>
                <c:pt idx="396">
                  <c:v>0.33199169978264603</c:v>
                </c:pt>
                <c:pt idx="397">
                  <c:v>0.3310156558488852</c:v>
                </c:pt>
                <c:pt idx="398">
                  <c:v>0.33004270572641004</c:v>
                </c:pt>
                <c:pt idx="399">
                  <c:v>0.3290728507402676</c:v>
                </c:pt>
                <c:pt idx="400">
                  <c:v>0.32810609194817286</c:v>
                </c:pt>
                <c:pt idx="401">
                  <c:v>0.32714243014579658</c:v>
                </c:pt>
                <c:pt idx="402">
                  <c:v>0.32618186587197484</c:v>
                </c:pt>
                <c:pt idx="403">
                  <c:v>0.32522439941384212</c:v>
                </c:pt>
                <c:pt idx="404">
                  <c:v>0.32427003081188793</c:v>
                </c:pt>
                <c:pt idx="405">
                  <c:v>0.32331875986493808</c:v>
                </c:pt>
                <c:pt idx="406">
                  <c:v>0.32237058613506209</c:v>
                </c:pt>
                <c:pt idx="407">
                  <c:v>0.32142550895240651</c:v>
                </c:pt>
                <c:pt idx="408">
                  <c:v>0.32048352741995589</c:v>
                </c:pt>
                <c:pt idx="409">
                  <c:v>0.31954464041822178</c:v>
                </c:pt>
                <c:pt idx="410">
                  <c:v>0.31860884660986077</c:v>
                </c:pt>
                <c:pt idx="411">
                  <c:v>0.31767614444422249</c:v>
                </c:pt>
                <c:pt idx="412">
                  <c:v>0.31674653216182802</c:v>
                </c:pt>
                <c:pt idx="413">
                  <c:v>0.31582000779878011</c:v>
                </c:pt>
                <c:pt idx="414">
                  <c:v>0.31489656919110542</c:v>
                </c:pt>
                <c:pt idx="415">
                  <c:v>0.31397621397903019</c:v>
                </c:pt>
                <c:pt idx="416">
                  <c:v>0.31305893961118969</c:v>
                </c:pt>
                <c:pt idx="417">
                  <c:v>0.3121447433487724</c:v>
                </c:pt>
                <c:pt idx="418">
                  <c:v>0.31123362226959983</c:v>
                </c:pt>
                <c:pt idx="419">
                  <c:v>0.31032557327214266</c:v>
                </c:pt>
                <c:pt idx="420">
                  <c:v>0.30942059307947412</c:v>
                </c:pt>
                <c:pt idx="421">
                  <c:v>0.30851867824316093</c:v>
                </c:pt>
                <c:pt idx="422">
                  <c:v>0.3076198251470933</c:v>
                </c:pt>
                <c:pt idx="423">
                  <c:v>0.30672403001125431</c:v>
                </c:pt>
                <c:pt idx="424">
                  <c:v>0.30583128889542938</c:v>
                </c:pt>
                <c:pt idx="425">
                  <c:v>0.30494159770285689</c:v>
                </c:pt>
                <c:pt idx="426">
                  <c:v>0.30405495218382028</c:v>
                </c:pt>
                <c:pt idx="427">
                  <c:v>0.30317134793918293</c:v>
                </c:pt>
                <c:pt idx="428">
                  <c:v>0.30229078042386598</c:v>
                </c:pt>
                <c:pt idx="429">
                  <c:v>0.30141324495027044</c:v>
                </c:pt>
                <c:pt idx="430">
                  <c:v>0.30053873669164344</c:v>
                </c:pt>
                <c:pt idx="431">
                  <c:v>0.29966725068539041</c:v>
                </c:pt>
                <c:pt idx="432">
                  <c:v>0.29879878183633296</c:v>
                </c:pt>
                <c:pt idx="433">
                  <c:v>0.29793332491991403</c:v>
                </c:pt>
                <c:pt idx="434">
                  <c:v>0.29707087458534998</c:v>
                </c:pt>
                <c:pt idx="435">
                  <c:v>0.29621142535873113</c:v>
                </c:pt>
                <c:pt idx="436">
                  <c:v>0.29535497164607144</c:v>
                </c:pt>
                <c:pt idx="437">
                  <c:v>0.2945015077363074</c:v>
                </c:pt>
                <c:pt idx="438">
                  <c:v>0.2936510278042474</c:v>
                </c:pt>
                <c:pt idx="439">
                  <c:v>0.29280352591347164</c:v>
                </c:pt>
                <c:pt idx="440">
                  <c:v>0.29195899601918429</c:v>
                </c:pt>
                <c:pt idx="441">
                  <c:v>0.29111743197101714</c:v>
                </c:pt>
                <c:pt idx="442">
                  <c:v>0.2902788275157866</c:v>
                </c:pt>
                <c:pt idx="443">
                  <c:v>0.289443176300204</c:v>
                </c:pt>
                <c:pt idx="444">
                  <c:v>0.28861047187354022</c:v>
                </c:pt>
                <c:pt idx="445">
                  <c:v>0.28778070769024483</c:v>
                </c:pt>
                <c:pt idx="446">
                  <c:v>0.28695387711252091</c:v>
                </c:pt>
                <c:pt idx="447">
                  <c:v>0.28612997341285568</c:v>
                </c:pt>
                <c:pt idx="448">
                  <c:v>0.28530898977650787</c:v>
                </c:pt>
                <c:pt idx="449">
                  <c:v>0.28449091930395243</c:v>
                </c:pt>
                <c:pt idx="450">
                  <c:v>0.28367575501328257</c:v>
                </c:pt>
                <c:pt idx="451">
                  <c:v>0.28286348984257087</c:v>
                </c:pt>
                <c:pt idx="452">
                  <c:v>0.28205411665218905</c:v>
                </c:pt>
                <c:pt idx="453">
                  <c:v>0.28124762822708721</c:v>
                </c:pt>
                <c:pt idx="454">
                  <c:v>0.28044401727903351</c:v>
                </c:pt>
                <c:pt idx="455">
                  <c:v>0.2796432764488142</c:v>
                </c:pt>
                <c:pt idx="456">
                  <c:v>0.27884539830839539</c:v>
                </c:pt>
                <c:pt idx="457">
                  <c:v>0.27805037536304616</c:v>
                </c:pt>
                <c:pt idx="458">
                  <c:v>0.27725820005342439</c:v>
                </c:pt>
                <c:pt idx="459">
                  <c:v>0.27646886475762522</c:v>
                </c:pt>
                <c:pt idx="460">
                  <c:v>0.27568236179319322</c:v>
                </c:pt>
                <c:pt idx="461">
                  <c:v>0.27489868341909829</c:v>
                </c:pt>
                <c:pt idx="462">
                  <c:v>0.27411782183767625</c:v>
                </c:pt>
                <c:pt idx="463">
                  <c:v>0.2733397691965343</c:v>
                </c:pt>
                <c:pt idx="464">
                  <c:v>0.27256451759042205</c:v>
                </c:pt>
                <c:pt idx="465">
                  <c:v>0.27179205906306853</c:v>
                </c:pt>
                <c:pt idx="466">
                  <c:v>0.27102238560898573</c:v>
                </c:pt>
                <c:pt idx="467">
                  <c:v>0.27025548917523923</c:v>
                </c:pt>
                <c:pt idx="468">
                  <c:v>0.26949136166318621</c:v>
                </c:pt>
                <c:pt idx="469">
                  <c:v>0.26872999493018146</c:v>
                </c:pt>
                <c:pt idx="470">
                  <c:v>0.26797138079125188</c:v>
                </c:pt>
                <c:pt idx="471">
                  <c:v>0.26721551102073982</c:v>
                </c:pt>
                <c:pt idx="472">
                  <c:v>0.26646237735391598</c:v>
                </c:pt>
                <c:pt idx="473">
                  <c:v>0.26571197148856185</c:v>
                </c:pt>
                <c:pt idx="474">
                  <c:v>0.2649642850865227</c:v>
                </c:pt>
                <c:pt idx="475">
                  <c:v>0.26421930977523134</c:v>
                </c:pt>
                <c:pt idx="476">
                  <c:v>0.26347703714920256</c:v>
                </c:pt>
                <c:pt idx="477">
                  <c:v>0.26273745877150001</c:v>
                </c:pt>
                <c:pt idx="478">
                  <c:v>0.26200056617517431</c:v>
                </c:pt>
                <c:pt idx="479">
                  <c:v>0.2612663508646742</c:v>
                </c:pt>
                <c:pt idx="480">
                  <c:v>0.2605348043172302</c:v>
                </c:pt>
                <c:pt idx="481">
                  <c:v>0.25980591798421188</c:v>
                </c:pt>
                <c:pt idx="482">
                  <c:v>0.25907968329245856</c:v>
                </c:pt>
                <c:pt idx="483">
                  <c:v>0.25835609164558432</c:v>
                </c:pt>
                <c:pt idx="484">
                  <c:v>0.25763513442525732</c:v>
                </c:pt>
                <c:pt idx="485">
                  <c:v>0.25691680299245434</c:v>
                </c:pt>
                <c:pt idx="486">
                  <c:v>0.2562010886886904</c:v>
                </c:pt>
                <c:pt idx="487">
                  <c:v>0.25548798283722396</c:v>
                </c:pt>
                <c:pt idx="488">
                  <c:v>0.25477747674423823</c:v>
                </c:pt>
                <c:pt idx="489">
                  <c:v>0.25406956169999922</c:v>
                </c:pt>
                <c:pt idx="490">
                  <c:v>0.25336422897999022</c:v>
                </c:pt>
                <c:pt idx="491">
                  <c:v>0.25266146984602339</c:v>
                </c:pt>
                <c:pt idx="492">
                  <c:v>0.25196127554732939</c:v>
                </c:pt>
                <c:pt idx="493">
                  <c:v>0.25126363732162416</c:v>
                </c:pt>
                <c:pt idx="494">
                  <c:v>0.25056854639615461</c:v>
                </c:pt>
                <c:pt idx="495">
                  <c:v>0.24987599398872229</c:v>
                </c:pt>
                <c:pt idx="496">
                  <c:v>0.24918597130868644</c:v>
                </c:pt>
                <c:pt idx="497">
                  <c:v>0.24849846955794594</c:v>
                </c:pt>
                <c:pt idx="498">
                  <c:v>0.24781347993190114</c:v>
                </c:pt>
                <c:pt idx="499">
                  <c:v>0.24713099362039528</c:v>
                </c:pt>
                <c:pt idx="500">
                  <c:v>0.24645100180863638</c:v>
                </c:pt>
                <c:pt idx="501">
                  <c:v>0.24577349567809956</c:v>
                </c:pt>
                <c:pt idx="502">
                  <c:v>0.2450984664074102</c:v>
                </c:pt>
                <c:pt idx="503">
                  <c:v>0.24442590517320845</c:v>
                </c:pt>
                <c:pt idx="504">
                  <c:v>0.24375580315099482</c:v>
                </c:pt>
                <c:pt idx="505">
                  <c:v>0.24308815151595811</c:v>
                </c:pt>
                <c:pt idx="506">
                  <c:v>0.24242294144378485</c:v>
                </c:pt>
                <c:pt idx="507">
                  <c:v>0.24176016411145146</c:v>
                </c:pt>
                <c:pt idx="508">
                  <c:v>0.24109981069799896</c:v>
                </c:pt>
                <c:pt idx="509">
                  <c:v>0.24044187238529063</c:v>
                </c:pt>
                <c:pt idx="510">
                  <c:v>0.23978634035875279</c:v>
                </c:pt>
                <c:pt idx="511">
                  <c:v>0.2391332058080993</c:v>
                </c:pt>
                <c:pt idx="512">
                  <c:v>0.23848245992803954</c:v>
                </c:pt>
                <c:pt idx="513">
                  <c:v>0.23783409391897078</c:v>
                </c:pt>
                <c:pt idx="514">
                  <c:v>0.23718809898765453</c:v>
                </c:pt>
                <c:pt idx="515">
                  <c:v>0.23654446634787757</c:v>
                </c:pt>
                <c:pt idx="516">
                  <c:v>0.2359031872210979</c:v>
                </c:pt>
                <c:pt idx="517">
                  <c:v>0.23526425283707572</c:v>
                </c:pt>
                <c:pt idx="518">
                  <c:v>0.23462765443448969</c:v>
                </c:pt>
                <c:pt idx="519">
                  <c:v>0.23399338326153876</c:v>
                </c:pt>
                <c:pt idx="520">
                  <c:v>0.23336143057653</c:v>
                </c:pt>
                <c:pt idx="521">
                  <c:v>0.23273178764845218</c:v>
                </c:pt>
                <c:pt idx="522">
                  <c:v>0.23210444575753603</c:v>
                </c:pt>
                <c:pt idx="523">
                  <c:v>0.23147939619580069</c:v>
                </c:pt>
                <c:pt idx="524">
                  <c:v>0.23085663026758715</c:v>
                </c:pt>
                <c:pt idx="525">
                  <c:v>0.23023613929007866</c:v>
                </c:pt>
                <c:pt idx="526">
                  <c:v>0.2296179145938082</c:v>
                </c:pt>
                <c:pt idx="527">
                  <c:v>0.22900194752315359</c:v>
                </c:pt>
                <c:pt idx="528">
                  <c:v>0.22838822943682011</c:v>
                </c:pt>
                <c:pt idx="529">
                  <c:v>0.22777675170831105</c:v>
                </c:pt>
                <c:pt idx="530">
                  <c:v>0.22716750572638639</c:v>
                </c:pt>
                <c:pt idx="531">
                  <c:v>0.22656048289550965</c:v>
                </c:pt>
                <c:pt idx="532">
                  <c:v>0.2259556746362833</c:v>
                </c:pt>
                <c:pt idx="533">
                  <c:v>0.22535307238587293</c:v>
                </c:pt>
                <c:pt idx="534">
                  <c:v>0.22475266759842016</c:v>
                </c:pt>
                <c:pt idx="535">
                  <c:v>0.22415445174544474</c:v>
                </c:pt>
                <c:pt idx="536">
                  <c:v>0.22355841631623596</c:v>
                </c:pt>
                <c:pt idx="537">
                  <c:v>0.22296455281823352</c:v>
                </c:pt>
                <c:pt idx="538">
                  <c:v>0.22237285277739791</c:v>
                </c:pt>
                <c:pt idx="539">
                  <c:v>0.22178330773857088</c:v>
                </c:pt>
                <c:pt idx="540">
                  <c:v>0.2211959092658258</c:v>
                </c:pt>
                <c:pt idx="541">
                  <c:v>0.22061064894280821</c:v>
                </c:pt>
                <c:pt idx="542">
                  <c:v>0.2200275183730668</c:v>
                </c:pt>
                <c:pt idx="543">
                  <c:v>0.21944650918037495</c:v>
                </c:pt>
                <c:pt idx="544">
                  <c:v>0.21886761300904298</c:v>
                </c:pt>
                <c:pt idx="545">
                  <c:v>0.21829082152422125</c:v>
                </c:pt>
                <c:pt idx="546">
                  <c:v>0.21771612641219448</c:v>
                </c:pt>
                <c:pt idx="547">
                  <c:v>0.21714351938066717</c:v>
                </c:pt>
                <c:pt idx="548">
                  <c:v>0.21657299215904033</c:v>
                </c:pt>
                <c:pt idx="549">
                  <c:v>0.21600453649867993</c:v>
                </c:pt>
                <c:pt idx="550">
                  <c:v>0.21543814417317697</c:v>
                </c:pt>
                <c:pt idx="551">
                  <c:v>0.21487380697859945</c:v>
                </c:pt>
                <c:pt idx="552">
                  <c:v>0.21431151673373627</c:v>
                </c:pt>
                <c:pt idx="553">
                  <c:v>0.21375126528033331</c:v>
                </c:pt>
                <c:pt idx="554">
                  <c:v>0.21319304448332188</c:v>
                </c:pt>
                <c:pt idx="555">
                  <c:v>0.21263684623103959</c:v>
                </c:pt>
                <c:pt idx="556">
                  <c:v>0.21208266243544374</c:v>
                </c:pt>
                <c:pt idx="557">
                  <c:v>0.2115304850323175</c:v>
                </c:pt>
                <c:pt idx="558">
                  <c:v>0.21098030598146897</c:v>
                </c:pt>
                <c:pt idx="559">
                  <c:v>0.21043211726692321</c:v>
                </c:pt>
                <c:pt idx="560">
                  <c:v>0.20988591089710745</c:v>
                </c:pt>
                <c:pt idx="561">
                  <c:v>0.20934167890502955</c:v>
                </c:pt>
                <c:pt idx="562">
                  <c:v>0.20879941334844979</c:v>
                </c:pt>
                <c:pt idx="563">
                  <c:v>0.20825910631004629</c:v>
                </c:pt>
                <c:pt idx="564">
                  <c:v>0.20772074989757411</c:v>
                </c:pt>
                <c:pt idx="565">
                  <c:v>0.20718433624401791</c:v>
                </c:pt>
                <c:pt idx="566">
                  <c:v>0.20664985750773882</c:v>
                </c:pt>
                <c:pt idx="567">
                  <c:v>0.20611730587261498</c:v>
                </c:pt>
                <c:pt idx="568">
                  <c:v>0.20558667354817659</c:v>
                </c:pt>
                <c:pt idx="569">
                  <c:v>0.20505795276973482</c:v>
                </c:pt>
                <c:pt idx="570">
                  <c:v>0.20453113579850543</c:v>
                </c:pt>
                <c:pt idx="571">
                  <c:v>0.20400621492172666</c:v>
                </c:pt>
                <c:pt idx="572">
                  <c:v>0.20348318245277175</c:v>
                </c:pt>
                <c:pt idx="573">
                  <c:v>0.20296203073125615</c:v>
                </c:pt>
                <c:pt idx="574">
                  <c:v>0.20244275212313956</c:v>
                </c:pt>
                <c:pt idx="575">
                  <c:v>0.20192533902082296</c:v>
                </c:pt>
                <c:pt idx="576">
                  <c:v>0.2014097838432404</c:v>
                </c:pt>
                <c:pt idx="577">
                  <c:v>0.20089607903594614</c:v>
                </c:pt>
                <c:pt idx="578">
                  <c:v>0.20038421707119689</c:v>
                </c:pt>
                <c:pt idx="579">
                  <c:v>0.19987419044802945</c:v>
                </c:pt>
                <c:pt idx="580">
                  <c:v>0.19936599169233366</c:v>
                </c:pt>
                <c:pt idx="581">
                  <c:v>0.19885961335692079</c:v>
                </c:pt>
                <c:pt idx="582">
                  <c:v>0.19835504802158782</c:v>
                </c:pt>
                <c:pt idx="583">
                  <c:v>0.19785228829317708</c:v>
                </c:pt>
                <c:pt idx="584">
                  <c:v>0.19735132680563175</c:v>
                </c:pt>
                <c:pt idx="585">
                  <c:v>0.19685215622004745</c:v>
                </c:pt>
                <c:pt idx="586">
                  <c:v>0.19635476922471945</c:v>
                </c:pt>
                <c:pt idx="587">
                  <c:v>0.19585915853518623</c:v>
                </c:pt>
                <c:pt idx="588">
                  <c:v>0.19536531689426889</c:v>
                </c:pt>
                <c:pt idx="589">
                  <c:v>0.19487323707210699</c:v>
                </c:pt>
                <c:pt idx="590">
                  <c:v>0.19438291186619056</c:v>
                </c:pt>
                <c:pt idx="591">
                  <c:v>0.19389433410138851</c:v>
                </c:pt>
                <c:pt idx="592">
                  <c:v>0.19340749662997353</c:v>
                </c:pt>
                <c:pt idx="593">
                  <c:v>0.19292239233164346</c:v>
                </c:pt>
                <c:pt idx="594">
                  <c:v>0.19243901411353928</c:v>
                </c:pt>
                <c:pt idx="595">
                  <c:v>0.19195735491025984</c:v>
                </c:pt>
                <c:pt idx="596">
                  <c:v>0.19147740768387322</c:v>
                </c:pt>
                <c:pt idx="597">
                  <c:v>0.19099916542392512</c:v>
                </c:pt>
                <c:pt idx="598">
                  <c:v>0.19052262114744389</c:v>
                </c:pt>
                <c:pt idx="599">
                  <c:v>0.19004776789894276</c:v>
                </c:pt>
                <c:pt idx="600">
                  <c:v>0.18957459875041893</c:v>
                </c:pt>
                <c:pt idx="601">
                  <c:v>0.18910310680134992</c:v>
                </c:pt>
                <c:pt idx="602">
                  <c:v>0.18863328517868705</c:v>
                </c:pt>
                <c:pt idx="603">
                  <c:v>0.18816512703684599</c:v>
                </c:pt>
                <c:pt idx="604">
                  <c:v>0.1876986255576949</c:v>
                </c:pt>
                <c:pt idx="605">
                  <c:v>0.18723377395053975</c:v>
                </c:pt>
                <c:pt idx="606">
                  <c:v>0.18677056545210705</c:v>
                </c:pt>
                <c:pt idx="607">
                  <c:v>0.18630899332652417</c:v>
                </c:pt>
                <c:pt idx="608">
                  <c:v>0.18584905086529721</c:v>
                </c:pt>
                <c:pt idx="609">
                  <c:v>0.1853907313872864</c:v>
                </c:pt>
                <c:pt idx="610">
                  <c:v>0.18493402823867916</c:v>
                </c:pt>
                <c:pt idx="611">
                  <c:v>0.18447893479296099</c:v>
                </c:pt>
                <c:pt idx="612">
                  <c:v>0.18402544445088401</c:v>
                </c:pt>
                <c:pt idx="613">
                  <c:v>0.18357355064043354</c:v>
                </c:pt>
                <c:pt idx="614">
                  <c:v>0.18312324681679226</c:v>
                </c:pt>
                <c:pt idx="615">
                  <c:v>0.18267452646230256</c:v>
                </c:pt>
                <c:pt idx="616">
                  <c:v>0.18222738308642686</c:v>
                </c:pt>
                <c:pt idx="617">
                  <c:v>0.1817818102257058</c:v>
                </c:pt>
                <c:pt idx="618">
                  <c:v>0.18133780144371472</c:v>
                </c:pt>
                <c:pt idx="619">
                  <c:v>0.1808953503310182</c:v>
                </c:pt>
                <c:pt idx="620">
                  <c:v>0.18045445050512277</c:v>
                </c:pt>
                <c:pt idx="621">
                  <c:v>0.18001509561042789</c:v>
                </c:pt>
                <c:pt idx="622">
                  <c:v>0.1795772793181753</c:v>
                </c:pt>
                <c:pt idx="623">
                  <c:v>0.17914099532639652</c:v>
                </c:pt>
                <c:pt idx="624">
                  <c:v>0.17870623735985885</c:v>
                </c:pt>
                <c:pt idx="625">
                  <c:v>0.1782729991700098</c:v>
                </c:pt>
                <c:pt idx="626">
                  <c:v>0.17784127453491996</c:v>
                </c:pt>
                <c:pt idx="627">
                  <c:v>0.17741105725922429</c:v>
                </c:pt>
                <c:pt idx="628">
                  <c:v>0.17698234117406217</c:v>
                </c:pt>
                <c:pt idx="629">
                  <c:v>0.17655512013701577</c:v>
                </c:pt>
                <c:pt idx="630">
                  <c:v>0.17612938803204731</c:v>
                </c:pt>
                <c:pt idx="631">
                  <c:v>0.17570513876943475</c:v>
                </c:pt>
                <c:pt idx="632">
                  <c:v>0.17528236628570648</c:v>
                </c:pt>
                <c:pt idx="633">
                  <c:v>0.17486106454357445</c:v>
                </c:pt>
                <c:pt idx="634">
                  <c:v>0.17444122753186622</c:v>
                </c:pt>
                <c:pt idx="635">
                  <c:v>0.17402284926545597</c:v>
                </c:pt>
                <c:pt idx="636">
                  <c:v>0.17360592378519402</c:v>
                </c:pt>
                <c:pt idx="637">
                  <c:v>0.17319044515783563</c:v>
                </c:pt>
                <c:pt idx="638">
                  <c:v>0.17277640747596845</c:v>
                </c:pt>
                <c:pt idx="639">
                  <c:v>0.17236380485793912</c:v>
                </c:pt>
                <c:pt idx="640">
                  <c:v>0.17195263144777864</c:v>
                </c:pt>
                <c:pt idx="641">
                  <c:v>0.17154288141512702</c:v>
                </c:pt>
                <c:pt idx="642">
                  <c:v>0.17113454895515678</c:v>
                </c:pt>
                <c:pt idx="643">
                  <c:v>0.17072762828849566</c:v>
                </c:pt>
                <c:pt idx="644">
                  <c:v>0.17032211366114844</c:v>
                </c:pt>
                <c:pt idx="645">
                  <c:v>0.16991799934441781</c:v>
                </c:pt>
                <c:pt idx="646">
                  <c:v>0.1695152796348246</c:v>
                </c:pt>
                <c:pt idx="647">
                  <c:v>0.16911394885402706</c:v>
                </c:pt>
                <c:pt idx="648">
                  <c:v>0.1687140013487394</c:v>
                </c:pt>
                <c:pt idx="649">
                  <c:v>0.1683154314906497</c:v>
                </c:pt>
                <c:pt idx="650">
                  <c:v>0.16791823367633699</c:v>
                </c:pt>
                <c:pt idx="651">
                  <c:v>0.16752240232718768</c:v>
                </c:pt>
                <c:pt idx="652">
                  <c:v>0.16712793188931144</c:v>
                </c:pt>
                <c:pt idx="653">
                  <c:v>0.16673481683345631</c:v>
                </c:pt>
                <c:pt idx="654">
                  <c:v>0.16634305165492322</c:v>
                </c:pt>
                <c:pt idx="655">
                  <c:v>0.16595263087348006</c:v>
                </c:pt>
                <c:pt idx="656">
                  <c:v>0.16556354903327505</c:v>
                </c:pt>
                <c:pt idx="657">
                  <c:v>0.1651758007027497</c:v>
                </c:pt>
                <c:pt idx="658">
                  <c:v>0.16478938047455113</c:v>
                </c:pt>
                <c:pt idx="659">
                  <c:v>0.16440428296544399</c:v>
                </c:pt>
                <c:pt idx="660">
                  <c:v>0.16402050281622194</c:v>
                </c:pt>
                <c:pt idx="661">
                  <c:v>0.16363803469161861</c:v>
                </c:pt>
                <c:pt idx="662">
                  <c:v>0.16325687328021823</c:v>
                </c:pt>
                <c:pt idx="663">
                  <c:v>0.16287701329436577</c:v>
                </c:pt>
                <c:pt idx="664">
                  <c:v>0.16249844947007672</c:v>
                </c:pt>
                <c:pt idx="665">
                  <c:v>0.16212117656694661</c:v>
                </c:pt>
                <c:pt idx="666">
                  <c:v>0.16174518936806009</c:v>
                </c:pt>
                <c:pt idx="667">
                  <c:v>0.16137048267989967</c:v>
                </c:pt>
                <c:pt idx="668">
                  <c:v>0.16099705133225423</c:v>
                </c:pt>
                <c:pt idx="669">
                  <c:v>0.16062489017812728</c:v>
                </c:pt>
                <c:pt idx="670">
                  <c:v>0.16025399409364482</c:v>
                </c:pt>
                <c:pt idx="671">
                  <c:v>0.15988435797796308</c:v>
                </c:pt>
                <c:pt idx="672">
                  <c:v>0.15951597675317594</c:v>
                </c:pt>
                <c:pt idx="673">
                  <c:v>0.15914884536422222</c:v>
                </c:pt>
                <c:pt idx="674">
                  <c:v>0.15878295877879275</c:v>
                </c:pt>
                <c:pt idx="675">
                  <c:v>0.15841831198723719</c:v>
                </c:pt>
                <c:pt idx="676">
                  <c:v>0.15805490000247072</c:v>
                </c:pt>
                <c:pt idx="677">
                  <c:v>0.15769271785988068</c:v>
                </c:pt>
                <c:pt idx="678">
                  <c:v>0.15733176061723295</c:v>
                </c:pt>
                <c:pt idx="679">
                  <c:v>0.15697202335457824</c:v>
                </c:pt>
                <c:pt idx="680">
                  <c:v>0.15661350117415831</c:v>
                </c:pt>
                <c:pt idx="681">
                  <c:v>0.15625618920031209</c:v>
                </c:pt>
                <c:pt idx="682">
                  <c:v>0.15590008257938162</c:v>
                </c:pt>
                <c:pt idx="683">
                  <c:v>0.15554517647961816</c:v>
                </c:pt>
                <c:pt idx="684">
                  <c:v>0.15519146609108805</c:v>
                </c:pt>
                <c:pt idx="685">
                  <c:v>0.15483894662557854</c:v>
                </c:pt>
                <c:pt idx="686">
                  <c:v>0.15448761331650365</c:v>
                </c:pt>
                <c:pt idx="687">
                  <c:v>0.1541374614188101</c:v>
                </c:pt>
                <c:pt idx="688">
                  <c:v>0.15378848620888305</c:v>
                </c:pt>
                <c:pt idx="689">
                  <c:v>0.15344068298445196</c:v>
                </c:pt>
                <c:pt idx="690">
                  <c:v>0.15309404706449653</c:v>
                </c:pt>
                <c:pt idx="691">
                  <c:v>0.15274857378915249</c:v>
                </c:pt>
                <c:pt idx="692">
                  <c:v>0.15240425851961767</c:v>
                </c:pt>
                <c:pt idx="693">
                  <c:v>0.15206109663805789</c:v>
                </c:pt>
                <c:pt idx="694">
                  <c:v>0.1517190835475131</c:v>
                </c:pt>
                <c:pt idx="695">
                  <c:v>0.15137821467180346</c:v>
                </c:pt>
                <c:pt idx="696">
                  <c:v>0.15103848545543558</c:v>
                </c:pt>
                <c:pt idx="697">
                  <c:v>0.15069989136350892</c:v>
                </c:pt>
                <c:pt idx="698">
                  <c:v>0.15036242788162202</c:v>
                </c:pt>
                <c:pt idx="699">
                  <c:v>0.1500260905157792</c:v>
                </c:pt>
                <c:pt idx="700">
                  <c:v>0.14969087479229717</c:v>
                </c:pt>
                <c:pt idx="701">
                  <c:v>0.14935677625771177</c:v>
                </c:pt>
                <c:pt idx="702">
                  <c:v>0.14902379047868489</c:v>
                </c:pt>
                <c:pt idx="703">
                  <c:v>0.14869191304191154</c:v>
                </c:pt>
                <c:pt idx="704">
                  <c:v>0.14836113955402713</c:v>
                </c:pt>
                <c:pt idx="705">
                  <c:v>0.14803146564151481</c:v>
                </c:pt>
                <c:pt idx="706">
                  <c:v>0.14770288695061293</c:v>
                </c:pt>
                <c:pt idx="707">
                  <c:v>0.14737539914722292</c:v>
                </c:pt>
                <c:pt idx="708">
                  <c:v>0.14704899791681705</c:v>
                </c:pt>
                <c:pt idx="709">
                  <c:v>0.14672367896434663</c:v>
                </c:pt>
                <c:pt idx="710">
                  <c:v>0.14639943801415026</c:v>
                </c:pt>
                <c:pt idx="711">
                  <c:v>0.14607627080986235</c:v>
                </c:pt>
                <c:pt idx="712">
                  <c:v>0.14575417311432184</c:v>
                </c:pt>
                <c:pt idx="713">
                  <c:v>0.14543314070948105</c:v>
                </c:pt>
                <c:pt idx="714">
                  <c:v>0.14511316939631488</c:v>
                </c:pt>
                <c:pt idx="715">
                  <c:v>0.14479425499473023</c:v>
                </c:pt>
                <c:pt idx="716">
                  <c:v>0.14447639334347556</c:v>
                </c:pt>
                <c:pt idx="717">
                  <c:v>0.14415958030005072</c:v>
                </c:pt>
                <c:pt idx="718">
                  <c:v>0.14384381174061703</c:v>
                </c:pt>
                <c:pt idx="719">
                  <c:v>0.14352908355990773</c:v>
                </c:pt>
                <c:pt idx="720">
                  <c:v>0.14321539167113848</c:v>
                </c:pt>
                <c:pt idx="721">
                  <c:v>0.14290273200591813</c:v>
                </c:pt>
                <c:pt idx="722">
                  <c:v>0.1425911005141601</c:v>
                </c:pt>
                <c:pt idx="723">
                  <c:v>0.14228049316399349</c:v>
                </c:pt>
                <c:pt idx="724">
                  <c:v>0.14197090594167497</c:v>
                </c:pt>
                <c:pt idx="725">
                  <c:v>0.14166233485150051</c:v>
                </c:pt>
                <c:pt idx="726">
                  <c:v>0.14135477591571777</c:v>
                </c:pt>
                <c:pt idx="727">
                  <c:v>0.14104822517443849</c:v>
                </c:pt>
                <c:pt idx="728">
                  <c:v>0.14074267868555132</c:v>
                </c:pt>
                <c:pt idx="729">
                  <c:v>0.14043813252463497</c:v>
                </c:pt>
                <c:pt idx="730">
                  <c:v>0.14013458278487151</c:v>
                </c:pt>
                <c:pt idx="731">
                  <c:v>0.13983202557696006</c:v>
                </c:pt>
                <c:pt idx="732">
                  <c:v>0.13953045702903077</c:v>
                </c:pt>
                <c:pt idx="733">
                  <c:v>0.13922987328655922</c:v>
                </c:pt>
                <c:pt idx="734">
                  <c:v>0.13893027051228088</c:v>
                </c:pt>
                <c:pt idx="735">
                  <c:v>0.13863164488610605</c:v>
                </c:pt>
                <c:pt idx="736">
                  <c:v>0.13833399260503518</c:v>
                </c:pt>
                <c:pt idx="737">
                  <c:v>0.13803730988307428</c:v>
                </c:pt>
                <c:pt idx="738">
                  <c:v>0.13774159295115093</c:v>
                </c:pt>
                <c:pt idx="739">
                  <c:v>0.13744683805703031</c:v>
                </c:pt>
                <c:pt idx="740">
                  <c:v>0.13715304146523188</c:v>
                </c:pt>
                <c:pt idx="741">
                  <c:v>0.13686019945694614</c:v>
                </c:pt>
                <c:pt idx="742">
                  <c:v>0.13656830832995173</c:v>
                </c:pt>
                <c:pt idx="743">
                  <c:v>0.13627736439853305</c:v>
                </c:pt>
                <c:pt idx="744">
                  <c:v>0.13598736399339806</c:v>
                </c:pt>
                <c:pt idx="745">
                  <c:v>0.13569830346159642</c:v>
                </c:pt>
                <c:pt idx="746">
                  <c:v>0.13541017916643802</c:v>
                </c:pt>
                <c:pt idx="747">
                  <c:v>0.13512298748741189</c:v>
                </c:pt>
                <c:pt idx="748">
                  <c:v>0.13483672482010522</c:v>
                </c:pt>
                <c:pt idx="749">
                  <c:v>0.13455138757612314</c:v>
                </c:pt>
                <c:pt idx="750">
                  <c:v>0.13426697218300837</c:v>
                </c:pt>
                <c:pt idx="751">
                  <c:v>0.13398347508416156</c:v>
                </c:pt>
                <c:pt idx="752">
                  <c:v>0.13370089273876185</c:v>
                </c:pt>
                <c:pt idx="753">
                  <c:v>0.13341922162168773</c:v>
                </c:pt>
                <c:pt idx="754">
                  <c:v>0.13313845822343834</c:v>
                </c:pt>
                <c:pt idx="755">
                  <c:v>0.13285859905005512</c:v>
                </c:pt>
                <c:pt idx="756">
                  <c:v>0.1325796406230437</c:v>
                </c:pt>
                <c:pt idx="757">
                  <c:v>0.1323015794792963</c:v>
                </c:pt>
                <c:pt idx="758">
                  <c:v>0.13202441217101427</c:v>
                </c:pt>
                <c:pt idx="759">
                  <c:v>0.13174813526563128</c:v>
                </c:pt>
                <c:pt idx="760">
                  <c:v>0.13147274534573661</c:v>
                </c:pt>
                <c:pt idx="761">
                  <c:v>0.1311982390089988</c:v>
                </c:pt>
                <c:pt idx="762">
                  <c:v>0.13092461286808987</c:v>
                </c:pt>
                <c:pt idx="763">
                  <c:v>0.1306518635506097</c:v>
                </c:pt>
                <c:pt idx="764">
                  <c:v>0.13037998769901088</c:v>
                </c:pt>
                <c:pt idx="765">
                  <c:v>0.13010898197052376</c:v>
                </c:pt>
                <c:pt idx="766">
                  <c:v>0.12983884303708207</c:v>
                </c:pt>
                <c:pt idx="767">
                  <c:v>0.12956956758524868</c:v>
                </c:pt>
                <c:pt idx="768">
                  <c:v>0.12930115231614192</c:v>
                </c:pt>
                <c:pt idx="769">
                  <c:v>0.12903359394536212</c:v>
                </c:pt>
                <c:pt idx="770">
                  <c:v>0.12876688920291854</c:v>
                </c:pt>
                <c:pt idx="771">
                  <c:v>0.1285010348331567</c:v>
                </c:pt>
                <c:pt idx="772">
                  <c:v>0.12823602759468603</c:v>
                </c:pt>
                <c:pt idx="773">
                  <c:v>0.12797186426030779</c:v>
                </c:pt>
                <c:pt idx="774">
                  <c:v>0.12770854161694364</c:v>
                </c:pt>
                <c:pt idx="775">
                  <c:v>0.12744605646556412</c:v>
                </c:pt>
                <c:pt idx="776">
                  <c:v>0.12718440562111791</c:v>
                </c:pt>
                <c:pt idx="777">
                  <c:v>0.12692358591246122</c:v>
                </c:pt>
                <c:pt idx="778">
                  <c:v>0.12666359418228756</c:v>
                </c:pt>
                <c:pt idx="779">
                  <c:v>0.12640442728705789</c:v>
                </c:pt>
                <c:pt idx="780">
                  <c:v>0.12614608209693123</c:v>
                </c:pt>
                <c:pt idx="781">
                  <c:v>0.12588855549569536</c:v>
                </c:pt>
                <c:pt idx="782">
                  <c:v>0.12563184438069816</c:v>
                </c:pt>
                <c:pt idx="783">
                  <c:v>0.1253759456627791</c:v>
                </c:pt>
                <c:pt idx="784">
                  <c:v>0.12512085626620126</c:v>
                </c:pt>
                <c:pt idx="785">
                  <c:v>0.1248665731285835</c:v>
                </c:pt>
                <c:pt idx="786">
                  <c:v>0.12461309320083319</c:v>
                </c:pt>
                <c:pt idx="787">
                  <c:v>0.12436041344707913</c:v>
                </c:pt>
                <c:pt idx="788">
                  <c:v>0.12410853084460487</c:v>
                </c:pt>
                <c:pt idx="789">
                  <c:v>0.12385744238378245</c:v>
                </c:pt>
                <c:pt idx="790">
                  <c:v>0.12360714506800641</c:v>
                </c:pt>
                <c:pt idx="791">
                  <c:v>0.12335763591362817</c:v>
                </c:pt>
                <c:pt idx="792">
                  <c:v>0.12310891194989076</c:v>
                </c:pt>
                <c:pt idx="793">
                  <c:v>0.1228609702188639</c:v>
                </c:pt>
                <c:pt idx="794">
                  <c:v>0.1226138077753794</c:v>
                </c:pt>
                <c:pt idx="795">
                  <c:v>0.122367421686967</c:v>
                </c:pt>
                <c:pt idx="796">
                  <c:v>0.1221218090337904</c:v>
                </c:pt>
                <c:pt idx="797">
                  <c:v>0.12187696690858377</c:v>
                </c:pt>
                <c:pt idx="798">
                  <c:v>0.12163289241658853</c:v>
                </c:pt>
                <c:pt idx="799">
                  <c:v>0.12138958267549052</c:v>
                </c:pt>
                <c:pt idx="800">
                  <c:v>0.12114703481535745</c:v>
                </c:pt>
                <c:pt idx="801">
                  <c:v>0.12090524597857674</c:v>
                </c:pt>
                <c:pt idx="802">
                  <c:v>0.12066421331979368</c:v>
                </c:pt>
                <c:pt idx="803">
                  <c:v>0.12042393400584994</c:v>
                </c:pt>
                <c:pt idx="804">
                  <c:v>0.12018440521572236</c:v>
                </c:pt>
                <c:pt idx="805">
                  <c:v>0.1199456241404622</c:v>
                </c:pt>
                <c:pt idx="806">
                  <c:v>0.11970758798313458</c:v>
                </c:pt>
                <c:pt idx="807">
                  <c:v>0.11947029395875831</c:v>
                </c:pt>
                <c:pt idx="808">
                  <c:v>0.11923373929424615</c:v>
                </c:pt>
                <c:pt idx="809">
                  <c:v>0.11899792122834517</c:v>
                </c:pt>
                <c:pt idx="810">
                  <c:v>0.11876283701157773</c:v>
                </c:pt>
                <c:pt idx="811">
                  <c:v>0.11852848390618252</c:v>
                </c:pt>
                <c:pt idx="812">
                  <c:v>0.11829485918605612</c:v>
                </c:pt>
                <c:pt idx="813">
                  <c:v>0.11806196013669477</c:v>
                </c:pt>
                <c:pt idx="814">
                  <c:v>0.11782978405513653</c:v>
                </c:pt>
                <c:pt idx="815">
                  <c:v>0.1175983282499037</c:v>
                </c:pt>
                <c:pt idx="816">
                  <c:v>0.11736759004094563</c:v>
                </c:pt>
                <c:pt idx="817">
                  <c:v>0.11713756675958185</c:v>
                </c:pt>
                <c:pt idx="818">
                  <c:v>0.11690825574844543</c:v>
                </c:pt>
                <c:pt idx="819">
                  <c:v>0.11667965436142674</c:v>
                </c:pt>
                <c:pt idx="820">
                  <c:v>0.11645175996361751</c:v>
                </c:pt>
                <c:pt idx="821">
                  <c:v>0.11622456993125518</c:v>
                </c:pt>
                <c:pt idx="822">
                  <c:v>0.11599808165166764</c:v>
                </c:pt>
                <c:pt idx="823">
                  <c:v>0.11577229252321816</c:v>
                </c:pt>
                <c:pt idx="824">
                  <c:v>0.11554719995525074</c:v>
                </c:pt>
                <c:pt idx="825">
                  <c:v>0.11532280136803567</c:v>
                </c:pt>
                <c:pt idx="826">
                  <c:v>0.11509909419271554</c:v>
                </c:pt>
                <c:pt idx="827">
                  <c:v>0.11487607587125136</c:v>
                </c:pt>
                <c:pt idx="828">
                  <c:v>0.11465374385636921</c:v>
                </c:pt>
                <c:pt idx="829">
                  <c:v>0.11443209561150701</c:v>
                </c:pt>
                <c:pt idx="830">
                  <c:v>0.11421112861076167</c:v>
                </c:pt>
                <c:pt idx="831">
                  <c:v>0.11399084033883657</c:v>
                </c:pt>
                <c:pt idx="832">
                  <c:v>0.11377122829098922</c:v>
                </c:pt>
                <c:pt idx="833">
                  <c:v>0.11355228997297945</c:v>
                </c:pt>
                <c:pt idx="834">
                  <c:v>0.11333402290101759</c:v>
                </c:pt>
                <c:pt idx="835">
                  <c:v>0.11311642460171317</c:v>
                </c:pt>
                <c:pt idx="836">
                  <c:v>0.11289949261202389</c:v>
                </c:pt>
                <c:pt idx="837">
                  <c:v>0.11268322447920476</c:v>
                </c:pt>
                <c:pt idx="838">
                  <c:v>0.11246761776075764</c:v>
                </c:pt>
                <c:pt idx="839">
                  <c:v>0.11225267002438109</c:v>
                </c:pt>
                <c:pt idx="840">
                  <c:v>0.11203837884792037</c:v>
                </c:pt>
                <c:pt idx="841">
                  <c:v>0.11182474181931785</c:v>
                </c:pt>
                <c:pt idx="842">
                  <c:v>0.11161175653656373</c:v>
                </c:pt>
                <c:pt idx="843">
                  <c:v>0.11139942060764688</c:v>
                </c:pt>
                <c:pt idx="844">
                  <c:v>0.11118773165050612</c:v>
                </c:pt>
                <c:pt idx="845">
                  <c:v>0.11097668729298173</c:v>
                </c:pt>
                <c:pt idx="846">
                  <c:v>0.11076628517276718</c:v>
                </c:pt>
                <c:pt idx="847">
                  <c:v>0.11055652293736129</c:v>
                </c:pt>
                <c:pt idx="848">
                  <c:v>0.11034739824402043</c:v>
                </c:pt>
                <c:pt idx="849">
                  <c:v>0.11013890875971126</c:v>
                </c:pt>
                <c:pt idx="850">
                  <c:v>0.10993105216106354</c:v>
                </c:pt>
                <c:pt idx="851">
                  <c:v>0.10972382613432331</c:v>
                </c:pt>
                <c:pt idx="852">
                  <c:v>0.10951722837530629</c:v>
                </c:pt>
                <c:pt idx="853">
                  <c:v>0.10931125658935162</c:v>
                </c:pt>
                <c:pt idx="854">
                  <c:v>0.10910590849127576</c:v>
                </c:pt>
                <c:pt idx="855">
                  <c:v>0.10890118180532676</c:v>
                </c:pt>
                <c:pt idx="856">
                  <c:v>0.10869707426513878</c:v>
                </c:pt>
                <c:pt idx="857">
                  <c:v>0.1084935836136867</c:v>
                </c:pt>
                <c:pt idx="858">
                  <c:v>0.10829070760324133</c:v>
                </c:pt>
                <c:pt idx="859">
                  <c:v>0.10808844399532452</c:v>
                </c:pt>
                <c:pt idx="860">
                  <c:v>0.10788679056066477</c:v>
                </c:pt>
                <c:pt idx="861">
                  <c:v>0.10768574507915302</c:v>
                </c:pt>
                <c:pt idx="862">
                  <c:v>0.10748530533979864</c:v>
                </c:pt>
                <c:pt idx="863">
                  <c:v>0.10728546914068578</c:v>
                </c:pt>
                <c:pt idx="864">
                  <c:v>0.10708623428892987</c:v>
                </c:pt>
                <c:pt idx="865">
                  <c:v>0.10688759860063447</c:v>
                </c:pt>
                <c:pt idx="866">
                  <c:v>0.10668955990084829</c:v>
                </c:pt>
                <c:pt idx="867">
                  <c:v>0.10649211602352243</c:v>
                </c:pt>
                <c:pt idx="868">
                  <c:v>0.10629526481146803</c:v>
                </c:pt>
                <c:pt idx="869">
                  <c:v>0.10609900411631396</c:v>
                </c:pt>
                <c:pt idx="870">
                  <c:v>0.10590333179846489</c:v>
                </c:pt>
                <c:pt idx="871">
                  <c:v>0.10570824572705957</c:v>
                </c:pt>
                <c:pt idx="872">
                  <c:v>0.10551374377992931</c:v>
                </c:pt>
                <c:pt idx="873">
                  <c:v>0.10531982384355673</c:v>
                </c:pt>
                <c:pt idx="874">
                  <c:v>0.10512648381303479</c:v>
                </c:pt>
                <c:pt idx="875">
                  <c:v>0.10493372159202594</c:v>
                </c:pt>
                <c:pt idx="876">
                  <c:v>0.10474153509272165</c:v>
                </c:pt>
                <c:pt idx="877">
                  <c:v>0.10454992223580206</c:v>
                </c:pt>
                <c:pt idx="878">
                  <c:v>0.10435888095039589</c:v>
                </c:pt>
                <c:pt idx="879">
                  <c:v>0.1041684091740406</c:v>
                </c:pt>
                <c:pt idx="880">
                  <c:v>0.10397850485264282</c:v>
                </c:pt>
                <c:pt idx="881">
                  <c:v>0.10378916594043887</c:v>
                </c:pt>
                <c:pt idx="882">
                  <c:v>0.10360039039995567</c:v>
                </c:pt>
                <c:pt idx="883">
                  <c:v>0.10341217620197173</c:v>
                </c:pt>
                <c:pt idx="884">
                  <c:v>0.10322452132547849</c:v>
                </c:pt>
                <c:pt idx="885">
                  <c:v>0.10303742375764181</c:v>
                </c:pt>
                <c:pt idx="886">
                  <c:v>0.10285088149376366</c:v>
                </c:pt>
                <c:pt idx="887">
                  <c:v>0.10266489253724408</c:v>
                </c:pt>
                <c:pt idx="888">
                  <c:v>0.10247945489954335</c:v>
                </c:pt>
                <c:pt idx="889">
                  <c:v>0.10229456660014437</c:v>
                </c:pt>
                <c:pt idx="890">
                  <c:v>0.10211022566651519</c:v>
                </c:pt>
                <c:pt idx="891">
                  <c:v>0.1019264301340719</c:v>
                </c:pt>
                <c:pt idx="892">
                  <c:v>0.10174317804614162</c:v>
                </c:pt>
                <c:pt idx="893">
                  <c:v>0.10156046745392568</c:v>
                </c:pt>
                <c:pt idx="894">
                  <c:v>0.10137829641646308</c:v>
                </c:pt>
                <c:pt idx="895">
                  <c:v>0.10119666300059418</c:v>
                </c:pt>
                <c:pt idx="896">
                  <c:v>0.10101556528092451</c:v>
                </c:pt>
                <c:pt idx="897">
                  <c:v>0.10083500133978879</c:v>
                </c:pt>
                <c:pt idx="898">
                  <c:v>0.10065496926721526</c:v>
                </c:pt>
                <c:pt idx="899">
                  <c:v>0.10047546716089011</c:v>
                </c:pt>
                <c:pt idx="900">
                  <c:v>0.10029649312612211</c:v>
                </c:pt>
                <c:pt idx="901">
                  <c:v>0.10011804527580759</c:v>
                </c:pt>
                <c:pt idx="902">
                  <c:v>9.9940121730395334E-2</c:v>
                </c:pt>
                <c:pt idx="903">
                  <c:v>9.9762720617851977E-2</c:v>
                </c:pt>
                <c:pt idx="904">
                  <c:v>9.9585840073627405E-2</c:v>
                </c:pt>
                <c:pt idx="905">
                  <c:v>9.9409478240620422E-2</c:v>
                </c:pt>
                <c:pt idx="906">
                  <c:v>9.9233633269144583E-2</c:v>
                </c:pt>
                <c:pt idx="907">
                  <c:v>9.9058303316894247E-2</c:v>
                </c:pt>
                <c:pt idx="908">
                  <c:v>9.8883486548910784E-2</c:v>
                </c:pt>
                <c:pt idx="909">
                  <c:v>9.8709181137549035E-2</c:v>
                </c:pt>
                <c:pt idx="910">
                  <c:v>9.8535385262443861E-2</c:v>
                </c:pt>
                <c:pt idx="911">
                  <c:v>9.8362097110476998E-2</c:v>
                </c:pt>
                <c:pt idx="912">
                  <c:v>9.8189314875743991E-2</c:v>
                </c:pt>
                <c:pt idx="913">
                  <c:v>9.8017036759521406E-2</c:v>
                </c:pt>
                <c:pt idx="914">
                  <c:v>9.7845260970234105E-2</c:v>
                </c:pt>
                <c:pt idx="915">
                  <c:v>9.7673985723422896E-2</c:v>
                </c:pt>
                <c:pt idx="916">
                  <c:v>9.7503209241712144E-2</c:v>
                </c:pt>
                <c:pt idx="917">
                  <c:v>9.7332929754777711E-2</c:v>
                </c:pt>
                <c:pt idx="918">
                  <c:v>9.7163145499314998E-2</c:v>
                </c:pt>
                <c:pt idx="919">
                  <c:v>9.6993854719007233E-2</c:v>
                </c:pt>
                <c:pt idx="920">
                  <c:v>9.6825055664493911E-2</c:v>
                </c:pt>
                <c:pt idx="921">
                  <c:v>9.6656746593339324E-2</c:v>
                </c:pt>
                <c:pt idx="922">
                  <c:v>9.6488925770001427E-2</c:v>
                </c:pt>
                <c:pt idx="923">
                  <c:v>9.6321591465800716E-2</c:v>
                </c:pt>
                <c:pt idx="924">
                  <c:v>9.6154741958889386E-2</c:v>
                </c:pt>
                <c:pt idx="925">
                  <c:v>9.5988375534220613E-2</c:v>
                </c:pt>
                <c:pt idx="926">
                  <c:v>9.5822490483518055E-2</c:v>
                </c:pt>
                <c:pt idx="927">
                  <c:v>9.5657085105245412E-2</c:v>
                </c:pt>
                <c:pt idx="928">
                  <c:v>9.5492157704576294E-2</c:v>
                </c:pt>
                <c:pt idx="929">
                  <c:v>9.5327706593364134E-2</c:v>
                </c:pt>
                <c:pt idx="930">
                  <c:v>9.5163730090112378E-2</c:v>
                </c:pt>
                <c:pt idx="931">
                  <c:v>9.5000226519944692E-2</c:v>
                </c:pt>
                <c:pt idx="932">
                  <c:v>9.4837194214575496E-2</c:v>
                </c:pt>
                <c:pt idx="933">
                  <c:v>9.4674631512280574E-2</c:v>
                </c:pt>
                <c:pt idx="934">
                  <c:v>9.4512536757867818E-2</c:v>
                </c:pt>
                <c:pt idx="935">
                  <c:v>9.4350908302648182E-2</c:v>
                </c:pt>
                <c:pt idx="936">
                  <c:v>9.41897445044068E-2</c:v>
                </c:pt>
                <c:pt idx="937">
                  <c:v>9.4029043727374223E-2</c:v>
                </c:pt>
                <c:pt idx="938">
                  <c:v>9.3868804342197854E-2</c:v>
                </c:pt>
                <c:pt idx="939">
                  <c:v>9.370902472591347E-2</c:v>
                </c:pt>
                <c:pt idx="940">
                  <c:v>9.3549703261917014E-2</c:v>
                </c:pt>
                <c:pt idx="941">
                  <c:v>9.3390838339936402E-2</c:v>
                </c:pt>
                <c:pt idx="942">
                  <c:v>9.323242835600358E-2</c:v>
                </c:pt>
                <c:pt idx="943">
                  <c:v>9.3074471712426735E-2</c:v>
                </c:pt>
                <c:pt idx="944">
                  <c:v>9.291696681776257E-2</c:v>
                </c:pt>
                <c:pt idx="945">
                  <c:v>9.275991208678884E-2</c:v>
                </c:pt>
                <c:pt idx="946">
                  <c:v>9.2603305940476929E-2</c:v>
                </c:pt>
                <c:pt idx="947">
                  <c:v>9.2447146805964664E-2</c:v>
                </c:pt>
                <c:pt idx="948">
                  <c:v>9.2291433116529195E-2</c:v>
                </c:pt>
                <c:pt idx="949">
                  <c:v>9.2136163311560104E-2</c:v>
                </c:pt>
                <c:pt idx="950">
                  <c:v>9.1981335836532604E-2</c:v>
                </c:pt>
                <c:pt idx="951">
                  <c:v>9.1826949142980896E-2</c:v>
                </c:pt>
                <c:pt idx="952">
                  <c:v>9.1673001688471645E-2</c:v>
                </c:pt>
                <c:pt idx="953">
                  <c:v>9.1519491936577657E-2</c:v>
                </c:pt>
                <c:pt idx="954">
                  <c:v>9.1366418356851636E-2</c:v>
                </c:pt>
                <c:pt idx="955">
                  <c:v>9.1213779424800093E-2</c:v>
                </c:pt>
                <c:pt idx="956">
                  <c:v>9.106157362185742E-2</c:v>
                </c:pt>
                <c:pt idx="957">
                  <c:v>9.0909799435360095E-2</c:v>
                </c:pt>
                <c:pt idx="958">
                  <c:v>9.0758455358521006E-2</c:v>
                </c:pt>
                <c:pt idx="959">
                  <c:v>9.060753989040389E-2</c:v>
                </c:pt>
                <c:pt idx="960">
                  <c:v>9.0457051535897989E-2</c:v>
                </c:pt>
                <c:pt idx="961">
                  <c:v>9.0306988805692767E-2</c:v>
                </c:pt>
                <c:pt idx="962">
                  <c:v>9.0157350216252777E-2</c:v>
                </c:pt>
                <c:pt idx="963">
                  <c:v>9.0008134289792638E-2</c:v>
                </c:pt>
                <c:pt idx="964">
                  <c:v>8.9859339554252224E-2</c:v>
                </c:pt>
                <c:pt idx="965">
                  <c:v>8.9710964543271904E-2</c:v>
                </c:pt>
                <c:pt idx="966">
                  <c:v>8.9563007796167937E-2</c:v>
                </c:pt>
                <c:pt idx="967">
                  <c:v>8.9415467857907979E-2</c:v>
                </c:pt>
                <c:pt idx="968">
                  <c:v>8.9268343279086754E-2</c:v>
                </c:pt>
                <c:pt idx="969">
                  <c:v>8.9121632615901863E-2</c:v>
                </c:pt>
                <c:pt idx="970">
                  <c:v>8.8975334430129616E-2</c:v>
                </c:pt>
                <c:pt idx="971">
                  <c:v>8.8829447289101138E-2</c:v>
                </c:pt>
                <c:pt idx="972">
                  <c:v>8.868396976567848E-2</c:v>
                </c:pt>
                <c:pt idx="973">
                  <c:v>8.8538900438230927E-2</c:v>
                </c:pt>
                <c:pt idx="974">
                  <c:v>8.8394237890611349E-2</c:v>
                </c:pt>
                <c:pt idx="975">
                  <c:v>8.8249980712132803E-2</c:v>
                </c:pt>
                <c:pt idx="976">
                  <c:v>8.8106127497545123E-2</c:v>
                </c:pt>
                <c:pt idx="977">
                  <c:v>8.7962676847011673E-2</c:v>
                </c:pt>
                <c:pt idx="978">
                  <c:v>8.7819627366086297E-2</c:v>
                </c:pt>
                <c:pt idx="979">
                  <c:v>8.767697766569027E-2</c:v>
                </c:pt>
                <c:pt idx="980">
                  <c:v>8.7534726362089463E-2</c:v>
                </c:pt>
                <c:pt idx="981">
                  <c:v>8.7392872076871533E-2</c:v>
                </c:pt>
                <c:pt idx="982">
                  <c:v>8.7251413436923317E-2</c:v>
                </c:pt>
                <c:pt idx="983">
                  <c:v>8.7110349074408316E-2</c:v>
                </c:pt>
                <c:pt idx="984">
                  <c:v>8.6969677626744235E-2</c:v>
                </c:pt>
                <c:pt idx="985">
                  <c:v>8.682939773658073E-2</c:v>
                </c:pt>
                <c:pt idx="986">
                  <c:v>8.6689508051777192E-2</c:v>
                </c:pt>
                <c:pt idx="987">
                  <c:v>8.6550007225380712E-2</c:v>
                </c:pt>
                <c:pt idx="988">
                  <c:v>8.6410893915604095E-2</c:v>
                </c:pt>
                <c:pt idx="989">
                  <c:v>8.6272166785804016E-2</c:v>
                </c:pt>
                <c:pt idx="990">
                  <c:v>8.6133824504459292E-2</c:v>
                </c:pt>
                <c:pt idx="991">
                  <c:v>8.5995865745149239E-2</c:v>
                </c:pt>
                <c:pt idx="992">
                  <c:v>8.5858289186532183E-2</c:v>
                </c:pt>
                <c:pt idx="993">
                  <c:v>8.5721093512324001E-2</c:v>
                </c:pt>
                <c:pt idx="994">
                  <c:v>8.5584277411276874E-2</c:v>
                </c:pt>
                <c:pt idx="995">
                  <c:v>8.5447839577158055E-2</c:v>
                </c:pt>
                <c:pt idx="996">
                  <c:v>8.5311778708728803E-2</c:v>
                </c:pt>
                <c:pt idx="997">
                  <c:v>8.5176093509723397E-2</c:v>
                </c:pt>
                <c:pt idx="998">
                  <c:v>8.5040782688828226E-2</c:v>
                </c:pt>
                <c:pt idx="999">
                  <c:v>8.4905844959661053E-2</c:v>
                </c:pt>
                <c:pt idx="1000">
                  <c:v>8.4771279040750325E-2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B-4DE0-9515-07DAE860AC62}"/>
            </c:ext>
          </c:extLst>
        </c:ser>
        <c:ser>
          <c:idx val="2"/>
          <c:order val="2"/>
          <c:tx>
            <c:v>q3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5'!$G$6:$G$1006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1.0009400000000002E-2</c:v>
                </c:pt>
                <c:pt idx="4">
                  <c:v>1.0036368809104334E-2</c:v>
                </c:pt>
                <c:pt idx="5">
                  <c:v>1.0087982329826899E-2</c:v>
                </c:pt>
                <c:pt idx="6">
                  <c:v>1.0170346591972898E-2</c:v>
                </c:pt>
                <c:pt idx="7">
                  <c:v>1.0288707214237277E-2</c:v>
                </c:pt>
                <c:pt idx="8">
                  <c:v>1.0447546787044404E-2</c:v>
                </c:pt>
                <c:pt idx="9">
                  <c:v>1.0650671505847477E-2</c:v>
                </c:pt>
                <c:pt idx="10">
                  <c:v>1.0901288237875461E-2</c:v>
                </c:pt>
                <c:pt idx="11">
                  <c:v>1.1202073075171555E-2</c:v>
                </c:pt>
                <c:pt idx="12">
                  <c:v>1.1555232310940513E-2</c:v>
                </c:pt>
                <c:pt idx="13">
                  <c:v>1.1962556673137651E-2</c:v>
                </c:pt>
                <c:pt idx="14">
                  <c:v>1.2425469557488217E-2</c:v>
                </c:pt>
                <c:pt idx="15">
                  <c:v>1.2945069920474481E-2</c:v>
                </c:pt>
                <c:pt idx="16">
                  <c:v>1.3522170420159041E-2</c:v>
                </c:pt>
                <c:pt idx="17">
                  <c:v>1.4157331328038376E-2</c:v>
                </c:pt>
                <c:pt idx="18">
                  <c:v>1.4850890677561075E-2</c:v>
                </c:pt>
                <c:pt idx="19">
                  <c:v>1.5602991063717686E-2</c:v>
                </c:pt>
                <c:pt idx="20">
                  <c:v>1.6413603462517308E-2</c:v>
                </c:pt>
                <c:pt idx="21">
                  <c:v>1.7282548398589725E-2</c:v>
                </c:pt>
                <c:pt idx="22">
                  <c:v>1.8209514753039471E-2</c:v>
                </c:pt>
                <c:pt idx="23">
                  <c:v>1.9194076471538517E-2</c:v>
                </c:pt>
                <c:pt idx="24">
                  <c:v>2.0235707404040331E-2</c:v>
                </c:pt>
                <c:pt idx="25">
                  <c:v>2.1333794482040796E-2</c:v>
                </c:pt>
                <c:pt idx="26">
                  <c:v>2.2487649416654921E-2</c:v>
                </c:pt>
                <c:pt idx="27">
                  <c:v>2.3696519080614077E-2</c:v>
                </c:pt>
                <c:pt idx="28">
                  <c:v>2.4959594719342656E-2</c:v>
                </c:pt>
                <c:pt idx="29">
                  <c:v>2.6276020120301391E-2</c:v>
                </c:pt>
                <c:pt idx="30">
                  <c:v>2.764489885557013E-2</c:v>
                </c:pt>
                <c:pt idx="31">
                  <c:v>2.9065300699991949E-2</c:v>
                </c:pt>
                <c:pt idx="32">
                  <c:v>3.0536267315941546E-2</c:v>
                </c:pt>
                <c:pt idx="33">
                  <c:v>3.2056817285760361E-2</c:v>
                </c:pt>
                <c:pt idx="34">
                  <c:v>3.3625950563982848E-2</c:v>
                </c:pt>
                <c:pt idx="35">
                  <c:v>3.5242652413541367E-2</c:v>
                </c:pt>
                <c:pt idx="36">
                  <c:v>3.6905896883073337E-2</c:v>
                </c:pt>
                <c:pt idx="37">
                  <c:v>3.8614649876167563E-2</c:v>
                </c:pt>
                <c:pt idx="38">
                  <c:v>4.0367871857791712E-2</c:v>
                </c:pt>
                <c:pt idx="39">
                  <c:v>4.2164520238163028E-2</c:v>
                </c:pt>
                <c:pt idx="40">
                  <c:v>4.4003551469893064E-2</c:v>
                </c:pt>
                <c:pt idx="41">
                  <c:v>4.5883922890292528E-2</c:v>
                </c:pt>
                <c:pt idx="42">
                  <c:v>4.7804594337212403E-2</c:v>
                </c:pt>
                <c:pt idx="43">
                  <c:v>4.9764529563673207E-2</c:v>
                </c:pt>
                <c:pt idx="44">
                  <c:v>5.1762697473753706E-2</c:v>
                </c:pt>
                <c:pt idx="45">
                  <c:v>5.379807319973607E-2</c:v>
                </c:pt>
                <c:pt idx="46">
                  <c:v>5.5869639038301888E-2</c:v>
                </c:pt>
                <c:pt idx="47">
                  <c:v>5.7976385261613472E-2</c:v>
                </c:pt>
                <c:pt idx="48">
                  <c:v>6.0117310817370435E-2</c:v>
                </c:pt>
                <c:pt idx="49">
                  <c:v>6.2291423930378897E-2</c:v>
                </c:pt>
                <c:pt idx="50">
                  <c:v>6.4497742616788964E-2</c:v>
                </c:pt>
                <c:pt idx="51">
                  <c:v>6.6735295120926283E-2</c:v>
                </c:pt>
                <c:pt idx="52">
                  <c:v>6.9003120283549074E-2</c:v>
                </c:pt>
                <c:pt idx="53">
                  <c:v>7.13002678493877E-2</c:v>
                </c:pt>
                <c:pt idx="54">
                  <c:v>7.362579872095712E-2</c:v>
                </c:pt>
                <c:pt idx="55">
                  <c:v>7.5978785164860743E-2</c:v>
                </c:pt>
                <c:pt idx="56">
                  <c:v>7.8358310976117465E-2</c:v>
                </c:pt>
                <c:pt idx="57">
                  <c:v>8.0763471605432624E-2</c:v>
                </c:pt>
                <c:pt idx="58">
                  <c:v>8.3193374253789226E-2</c:v>
                </c:pt>
                <c:pt idx="59">
                  <c:v>8.5647137938251905E-2</c:v>
                </c:pt>
                <c:pt idx="60">
                  <c:v>8.8123893532444986E-2</c:v>
                </c:pt>
                <c:pt idx="61">
                  <c:v>9.0622783784782363E-2</c:v>
                </c:pt>
                <c:pt idx="62">
                  <c:v>9.3142963317185537E-2</c:v>
                </c:pt>
                <c:pt idx="63">
                  <c:v>9.5683598606722389E-2</c:v>
                </c:pt>
                <c:pt idx="64">
                  <c:v>9.8243867952328354E-2</c:v>
                </c:pt>
                <c:pt idx="65">
                  <c:v>0.10082296142853144</c:v>
                </c:pt>
                <c:pt idx="66">
                  <c:v>0.10342008082788752</c:v>
                </c:pt>
                <c:pt idx="67">
                  <c:v>0.10603443959364232</c:v>
                </c:pt>
                <c:pt idx="68">
                  <c:v>0.10866526274396579</c:v>
                </c:pt>
                <c:pt idx="69">
                  <c:v>0.11131178678895411</c:v>
                </c:pt>
                <c:pt idx="70">
                  <c:v>0.11397325964145945</c:v>
                </c:pt>
                <c:pt idx="71">
                  <c:v>0.11664894052268805</c:v>
                </c:pt>
                <c:pt idx="72">
                  <c:v>0.11933809986340017</c:v>
                </c:pt>
                <c:pt idx="73">
                  <c:v>0.12204001920145086</c:v>
                </c:pt>
                <c:pt idx="74">
                  <c:v>0.1247539910763254</c:v>
                </c:pt>
                <c:pt idx="75">
                  <c:v>0.12747931892124845</c:v>
                </c:pt>
                <c:pt idx="76">
                  <c:v>0.13021531695337815</c:v>
                </c:pt>
                <c:pt idx="77">
                  <c:v>0.13296131006253753</c:v>
                </c:pt>
                <c:pt idx="78">
                  <c:v>0.13571663369888154</c:v>
                </c:pt>
                <c:pt idx="79">
                  <c:v>0.13848063375985095</c:v>
                </c:pt>
                <c:pt idx="80">
                  <c:v>0.14125266647672235</c:v>
                </c:pt>
                <c:pt idx="81">
                  <c:v>0.14403209830102529</c:v>
                </c:pt>
                <c:pt idx="82">
                  <c:v>0.14681830579106445</c:v>
                </c:pt>
                <c:pt idx="83">
                  <c:v>0.14961067549875492</c:v>
                </c:pt>
                <c:pt idx="84">
                  <c:v>0.1524086038569516</c:v>
                </c:pt>
                <c:pt idx="85">
                  <c:v>0.1552114970674304</c:v>
                </c:pt>
                <c:pt idx="86">
                  <c:v>0.15801877098965761</c:v>
                </c:pt>
                <c:pt idx="87">
                  <c:v>0.16082985103046482</c:v>
                </c:pt>
                <c:pt idx="88">
                  <c:v>0.16364417203473006</c:v>
                </c:pt>
                <c:pt idx="89">
                  <c:v>0.166461178177151</c:v>
                </c:pt>
                <c:pt idx="90">
                  <c:v>0.1692803228551823</c:v>
                </c:pt>
                <c:pt idx="91">
                  <c:v>0.17210106858319738</c:v>
                </c:pt>
                <c:pt idx="92">
                  <c:v>0.17492288688792471</c:v>
                </c:pt>
                <c:pt idx="93">
                  <c:v>0.17774525820519832</c:v>
                </c:pt>
                <c:pt idx="94">
                  <c:v>0.18056767177805469</c:v>
                </c:pt>
                <c:pt idx="95">
                  <c:v>0.18338962555620014</c:v>
                </c:pt>
                <c:pt idx="96">
                  <c:v>0.18621062609686603</c:v>
                </c:pt>
                <c:pt idx="97">
                  <c:v>0.18903018846706351</c:v>
                </c:pt>
                <c:pt idx="98">
                  <c:v>0.19184783614724399</c:v>
                </c:pt>
                <c:pt idx="99">
                  <c:v>0.19466310093636641</c:v>
                </c:pt>
                <c:pt idx="100">
                  <c:v>0.19747552285836906</c:v>
                </c:pt>
                <c:pt idx="101">
                  <c:v>0.20028465007003884</c:v>
                </c:pt>
                <c:pt idx="102">
                  <c:v>0.2030900387702686</c:v>
                </c:pt>
                <c:pt idx="103">
                  <c:v>0.20589125311068923</c:v>
                </c:pt>
                <c:pt idx="104">
                  <c:v>0.20868786510766132</c:v>
                </c:pt>
                <c:pt idx="105">
                  <c:v>0.21147945455560882</c:v>
                </c:pt>
                <c:pt idx="106">
                  <c:v>0.2142656089416744</c:v>
                </c:pt>
                <c:pt idx="107">
                  <c:v>0.2170459233616755</c:v>
                </c:pt>
                <c:pt idx="108">
                  <c:v>0.21982000043733751</c:v>
                </c:pt>
                <c:pt idx="109">
                  <c:v>0.22258745023478013</c:v>
                </c:pt>
                <c:pt idx="110">
                  <c:v>0.22534789018423076</c:v>
                </c:pt>
                <c:pt idx="111">
                  <c:v>0.22810094500093867</c:v>
                </c:pt>
                <c:pt idx="112">
                  <c:v>0.23084624660726233</c:v>
                </c:pt>
                <c:pt idx="113">
                  <c:v>0.23358343405590196</c:v>
                </c:pt>
                <c:pt idx="114">
                  <c:v>0.23631215345424819</c:v>
                </c:pt>
                <c:pt idx="115">
                  <c:v>0.23903205788981816</c:v>
                </c:pt>
                <c:pt idx="116">
                  <c:v>0.24174280735674894</c:v>
                </c:pt>
                <c:pt idx="117">
                  <c:v>0.24444406868331908</c:v>
                </c:pt>
                <c:pt idx="118">
                  <c:v>0.24713551546046786</c:v>
                </c:pt>
                <c:pt idx="119">
                  <c:v>0.24981682797128255</c:v>
                </c:pt>
                <c:pt idx="120">
                  <c:v>0.25248769312142327</c:v>
                </c:pt>
                <c:pt idx="121">
                  <c:v>0.2551478043704562</c:v>
                </c:pt>
                <c:pt idx="122">
                  <c:v>0.25779686166406413</c:v>
                </c:pt>
                <c:pt idx="123">
                  <c:v>0.26043457136710607</c:v>
                </c:pt>
                <c:pt idx="124">
                  <c:v>0.26306064619749547</c:v>
                </c:pt>
                <c:pt idx="125">
                  <c:v>0.26567480516086839</c:v>
                </c:pt>
                <c:pt idx="126">
                  <c:v>0.26827677348601286</c:v>
                </c:pt>
                <c:pt idx="127">
                  <c:v>0.27086628256103135</c:v>
                </c:pt>
                <c:pt idx="128">
                  <c:v>0.27344306987020739</c:v>
                </c:pt>
                <c:pt idx="129">
                  <c:v>0.2760068789315504</c:v>
                </c:pt>
                <c:pt idx="130">
                  <c:v>0.27855745923499042</c:v>
                </c:pt>
                <c:pt idx="131">
                  <c:v>0.28109456618119716</c:v>
                </c:pt>
                <c:pt idx="132">
                  <c:v>0.28361796102099734</c:v>
                </c:pt>
                <c:pt idx="133">
                  <c:v>0.28612741079536447</c:v>
                </c:pt>
                <c:pt idx="134">
                  <c:v>0.28862268827595761</c:v>
                </c:pt>
                <c:pt idx="135">
                  <c:v>0.29110357190618408</c:v>
                </c:pt>
                <c:pt idx="136">
                  <c:v>0.29356984574276296</c:v>
                </c:pt>
                <c:pt idx="137">
                  <c:v>0.29602129939776706</c:v>
                </c:pt>
                <c:pt idx="138">
                  <c:v>0.29845772798112141</c:v>
                </c:pt>
                <c:pt idx="139">
                  <c:v>0.30087893204353644</c:v>
                </c:pt>
                <c:pt idx="140">
                  <c:v>0.30328471751985581</c:v>
                </c:pt>
                <c:pt idx="141">
                  <c:v>0.30567489567279876</c:v>
                </c:pt>
                <c:pt idx="142">
                  <c:v>0.30804928303707857</c:v>
                </c:pt>
                <c:pt idx="143">
                  <c:v>0.31040770136387741</c:v>
                </c:pt>
                <c:pt idx="144">
                  <c:v>0.31274997756566164</c:v>
                </c:pt>
                <c:pt idx="145">
                  <c:v>0.31507594366131958</c:v>
                </c:pt>
                <c:pt idx="146">
                  <c:v>0.31738543672160596</c:v>
                </c:pt>
                <c:pt idx="147">
                  <c:v>0.31967829881487797</c:v>
                </c:pt>
                <c:pt idx="148">
                  <c:v>0.32195437695310813</c:v>
                </c:pt>
                <c:pt idx="149">
                  <c:v>0.32421352303816009</c:v>
                </c:pt>
                <c:pt idx="150">
                  <c:v>0.32645559380831451</c:v>
                </c:pt>
                <c:pt idx="151">
                  <c:v>0.32868045078503244</c:v>
                </c:pt>
                <c:pt idx="152">
                  <c:v>0.33088796021994493</c:v>
                </c:pt>
                <c:pt idx="153">
                  <c:v>0.33307799304205782</c:v>
                </c:pt>
                <c:pt idx="154">
                  <c:v>0.33525042480516137</c:v>
                </c:pt>
                <c:pt idx="155">
                  <c:v>0.33740513563543589</c:v>
                </c:pt>
                <c:pt idx="156">
                  <c:v>0.33954201017924412</c:v>
                </c:pt>
                <c:pt idx="157">
                  <c:v>0.34166093755110249</c:v>
                </c:pt>
                <c:pt idx="158">
                  <c:v>0.34376181128182415</c:v>
                </c:pt>
                <c:pt idx="159">
                  <c:v>0.34584452926682674</c:v>
                </c:pt>
                <c:pt idx="160">
                  <c:v>0.34790899371459921</c:v>
                </c:pt>
                <c:pt idx="161">
                  <c:v>0.3499551110953219</c:v>
                </c:pt>
                <c:pt idx="162">
                  <c:v>0.35198279208963573</c:v>
                </c:pt>
                <c:pt idx="163">
                  <c:v>0.3539919515375558</c:v>
                </c:pt>
                <c:pt idx="164">
                  <c:v>0.35598250838752582</c:v>
                </c:pt>
                <c:pt idx="165">
                  <c:v>0.35795438564561111</c:v>
                </c:pt>
                <c:pt idx="166">
                  <c:v>0.35990751032482687</c:v>
                </c:pt>
                <c:pt idx="167">
                  <c:v>0.36184181339460025</c:v>
                </c:pt>
                <c:pt idx="168">
                  <c:v>0.36375722973036495</c:v>
                </c:pt>
                <c:pt idx="169">
                  <c:v>0.36565369806328729</c:v>
                </c:pt>
                <c:pt idx="170">
                  <c:v>0.36753116093012345</c:v>
                </c:pt>
                <c:pt idx="171">
                  <c:v>0.36938956462320777</c:v>
                </c:pt>
                <c:pt idx="172">
                  <c:v>0.37122885914057319</c:v>
                </c:pt>
                <c:pt idx="173">
                  <c:v>0.37304899813620407</c:v>
                </c:pt>
                <c:pt idx="174">
                  <c:v>0.37484993887042345</c:v>
                </c:pt>
                <c:pt idx="175">
                  <c:v>0.37663164216041595</c:v>
                </c:pt>
                <c:pt idx="176">
                  <c:v>0.37839407233088884</c:v>
                </c:pt>
                <c:pt idx="177">
                  <c:v>0.38013719716487349</c:v>
                </c:pt>
                <c:pt idx="178">
                  <c:v>0.3818609878546701</c:v>
                </c:pt>
                <c:pt idx="179">
                  <c:v>0.38356541895293911</c:v>
                </c:pt>
                <c:pt idx="180">
                  <c:v>0.385250468323942</c:v>
                </c:pt>
                <c:pt idx="181">
                  <c:v>0.38691611709493612</c:v>
                </c:pt>
                <c:pt idx="182">
                  <c:v>0.38856234960772662</c:v>
                </c:pt>
                <c:pt idx="183">
                  <c:v>0.39018915337038024</c:v>
                </c:pt>
                <c:pt idx="184">
                  <c:v>0.39179651900910523</c:v>
                </c:pt>
                <c:pt idx="185">
                  <c:v>0.39338444022030167</c:v>
                </c:pt>
                <c:pt idx="186">
                  <c:v>0.39495291372278768</c:v>
                </c:pt>
                <c:pt idx="187">
                  <c:v>0.39650193921020555</c:v>
                </c:pt>
                <c:pt idx="188">
                  <c:v>0.39803151930361397</c:v>
                </c:pt>
                <c:pt idx="189">
                  <c:v>0.39954165950427056</c:v>
                </c:pt>
                <c:pt idx="190">
                  <c:v>0.40103236814661103</c:v>
                </c:pt>
                <c:pt idx="191">
                  <c:v>0.40250365635142943</c:v>
                </c:pt>
                <c:pt idx="192">
                  <c:v>0.40395553797926598</c:v>
                </c:pt>
                <c:pt idx="193">
                  <c:v>0.4053880295840076</c:v>
                </c:pt>
                <c:pt idx="194">
                  <c:v>0.406801150366707</c:v>
                </c:pt>
                <c:pt idx="195">
                  <c:v>0.40819492212962571</c:v>
                </c:pt>
                <c:pt idx="196">
                  <c:v>0.40956936923050763</c:v>
                </c:pt>
                <c:pt idx="197">
                  <c:v>0.41092451853708784</c:v>
                </c:pt>
                <c:pt idx="198">
                  <c:v>0.41226039938184317</c:v>
                </c:pt>
                <c:pt idx="199">
                  <c:v>0.41357704351699048</c:v>
                </c:pt>
                <c:pt idx="200">
                  <c:v>0.41487448506973756</c:v>
                </c:pt>
                <c:pt idx="201">
                  <c:v>0.41615276049779321</c:v>
                </c:pt>
                <c:pt idx="202">
                  <c:v>0.41741190854514193</c:v>
                </c:pt>
                <c:pt idx="203">
                  <c:v>0.41865197019808881</c:v>
                </c:pt>
                <c:pt idx="204">
                  <c:v>0.41987298864158012</c:v>
                </c:pt>
                <c:pt idx="205">
                  <c:v>0.42107500921580593</c:v>
                </c:pt>
                <c:pt idx="206">
                  <c:v>0.42225807937308862</c:v>
                </c:pt>
                <c:pt idx="207">
                  <c:v>0.4234222486350645</c:v>
                </c:pt>
                <c:pt idx="208">
                  <c:v>0.4245675685501627</c:v>
                </c:pt>
                <c:pt idx="209">
                  <c:v>0.42569409265138664</c:v>
                </c:pt>
                <c:pt idx="210">
                  <c:v>0.42680187641440354</c:v>
                </c:pt>
                <c:pt idx="211">
                  <c:v>0.42789097721594671</c:v>
                </c:pt>
                <c:pt idx="212">
                  <c:v>0.42896145429253563</c:v>
                </c:pt>
                <c:pt idx="213">
                  <c:v>0.43001336869951806</c:v>
                </c:pt>
                <c:pt idx="214">
                  <c:v>0.43104678327043988</c:v>
                </c:pt>
                <c:pt idx="215">
                  <c:v>0.43206176257674572</c:v>
                </c:pt>
                <c:pt idx="216">
                  <c:v>0.43305837288781612</c:v>
                </c:pt>
                <c:pt idx="217">
                  <c:v>0.43403668213134439</c:v>
                </c:pt>
                <c:pt idx="218">
                  <c:v>0.43499675985405795</c:v>
                </c:pt>
                <c:pt idx="219">
                  <c:v>0.43593867718278745</c:v>
                </c:pt>
                <c:pt idx="220">
                  <c:v>0.43686250678588801</c:v>
                </c:pt>
                <c:pt idx="221">
                  <c:v>0.43776832283501599</c:v>
                </c:pt>
                <c:pt idx="222">
                  <c:v>0.4386562009672646</c:v>
                </c:pt>
                <c:pt idx="223">
                  <c:v>0.43952621824766175</c:v>
                </c:pt>
                <c:pt idx="224">
                  <c:v>0.44037845313203366</c:v>
                </c:pt>
                <c:pt idx="225">
                  <c:v>0.44121298543023668</c:v>
                </c:pt>
                <c:pt idx="226">
                  <c:v>0.44202989626976058</c:v>
                </c:pt>
                <c:pt idx="227">
                  <c:v>0.44282926805970574</c:v>
                </c:pt>
                <c:pt idx="228">
                  <c:v>0.44361118445513686</c:v>
                </c:pt>
                <c:pt idx="229">
                  <c:v>0.44437573032181577</c:v>
                </c:pt>
                <c:pt idx="230">
                  <c:v>0.44512299170131508</c:v>
                </c:pt>
                <c:pt idx="231">
                  <c:v>0.44585305577651513</c:v>
                </c:pt>
                <c:pt idx="232">
                  <c:v>0.44656601083748615</c:v>
                </c:pt>
                <c:pt idx="233">
                  <c:v>0.44726194624775684</c:v>
                </c:pt>
                <c:pt idx="234">
                  <c:v>0.4479409524109717</c:v>
                </c:pt>
                <c:pt idx="235">
                  <c:v>0.44860312073793807</c:v>
                </c:pt>
                <c:pt idx="236">
                  <c:v>0.44924854361406397</c:v>
                </c:pt>
                <c:pt idx="237">
                  <c:v>0.44987731436718847</c:v>
                </c:pt>
                <c:pt idx="238">
                  <c:v>0.45048952723580499</c:v>
                </c:pt>
                <c:pt idx="239">
                  <c:v>0.45108527733767856</c:v>
                </c:pt>
                <c:pt idx="240">
                  <c:v>0.45166466063885785</c:v>
                </c:pt>
                <c:pt idx="241">
                  <c:v>0.45222777392308239</c:v>
                </c:pt>
                <c:pt idx="242">
                  <c:v>0.45277471476158482</c:v>
                </c:pt>
                <c:pt idx="243">
                  <c:v>0.45330558148328964</c:v>
                </c:pt>
                <c:pt idx="244">
                  <c:v>0.45382047314540735</c:v>
                </c:pt>
                <c:pt idx="245">
                  <c:v>0.45431948950442441</c:v>
                </c:pt>
                <c:pt idx="246">
                  <c:v>0.45480273098748902</c:v>
                </c:pt>
                <c:pt idx="247">
                  <c:v>0.45527029866419227</c:v>
                </c:pt>
                <c:pt idx="248">
                  <c:v>0.45572229421874411</c:v>
                </c:pt>
                <c:pt idx="249">
                  <c:v>0.45615881992254348</c:v>
                </c:pt>
                <c:pt idx="250">
                  <c:v>0.45657997860714267</c:v>
                </c:pt>
                <c:pt idx="251">
                  <c:v>0.45698587363760379</c:v>
                </c:pt>
                <c:pt idx="252">
                  <c:v>0.45737660888624787</c:v>
                </c:pt>
                <c:pt idx="253">
                  <c:v>0.45775228870679452</c:v>
                </c:pt>
                <c:pt idx="254">
                  <c:v>0.45811301790889147</c:v>
                </c:pt>
                <c:pt idx="255">
                  <c:v>0.45845890173303261</c:v>
                </c:pt>
                <c:pt idx="256">
                  <c:v>0.45879004582586291</c:v>
                </c:pt>
                <c:pt idx="257">
                  <c:v>0.4591065562158696</c:v>
                </c:pt>
                <c:pt idx="258">
                  <c:v>0.45940853928945696</c:v>
                </c:pt>
                <c:pt idx="259">
                  <c:v>0.45969610176740372</c:v>
                </c:pt>
                <c:pt idx="260">
                  <c:v>0.45996935068170125</c:v>
                </c:pt>
                <c:pt idx="261">
                  <c:v>0.46022839335277055</c:v>
                </c:pt>
                <c:pt idx="262">
                  <c:v>0.46047333736705592</c:v>
                </c:pt>
                <c:pt idx="263">
                  <c:v>0.46070429055499407</c:v>
                </c:pt>
                <c:pt idx="264">
                  <c:v>0.46092136096935543</c:v>
                </c:pt>
                <c:pt idx="265">
                  <c:v>0.46112465686395643</c:v>
                </c:pt>
                <c:pt idx="266">
                  <c:v>0.4613142866727401</c:v>
                </c:pt>
                <c:pt idx="267">
                  <c:v>0.46149035898922253</c:v>
                </c:pt>
                <c:pt idx="268">
                  <c:v>0.4616529825463031</c:v>
                </c:pt>
                <c:pt idx="269">
                  <c:v>0.46180226619643572</c:v>
                </c:pt>
                <c:pt idx="270">
                  <c:v>0.46193831889215881</c:v>
                </c:pt>
                <c:pt idx="271">
                  <c:v>0.46206124966698131</c:v>
                </c:pt>
                <c:pt idx="272">
                  <c:v>0.46217116761662186</c:v>
                </c:pt>
                <c:pt idx="273">
                  <c:v>0.46226818188059893</c:v>
                </c:pt>
                <c:pt idx="274">
                  <c:v>0.46235240162416846</c:v>
                </c:pt>
                <c:pt idx="275">
                  <c:v>0.46242393602060688</c:v>
                </c:pt>
                <c:pt idx="276">
                  <c:v>0.46248289423383609</c:v>
                </c:pt>
                <c:pt idx="277">
                  <c:v>0.46252938540138794</c:v>
                </c:pt>
                <c:pt idx="278">
                  <c:v>0.46256351861770473</c:v>
                </c:pt>
                <c:pt idx="279">
                  <c:v>0.46258540291777345</c:v>
                </c:pt>
                <c:pt idx="280">
                  <c:v>0.46259514726108986</c:v>
                </c:pt>
                <c:pt idx="281">
                  <c:v>0.46259286051595006</c:v>
                </c:pt>
                <c:pt idx="282">
                  <c:v>0.46257865144406607</c:v>
                </c:pt>
                <c:pt idx="283">
                  <c:v>0.46255262868550234</c:v>
                </c:pt>
                <c:pt idx="284">
                  <c:v>0.46251490074393015</c:v>
                </c:pt>
                <c:pt idx="285">
                  <c:v>0.46246557597219645</c:v>
                </c:pt>
                <c:pt idx="286">
                  <c:v>0.46240476255820423</c:v>
                </c:pt>
                <c:pt idx="287">
                  <c:v>0.46233256851110099</c:v>
                </c:pt>
                <c:pt idx="288">
                  <c:v>0.46224910164777178</c:v>
                </c:pt>
                <c:pt idx="289">
                  <c:v>0.46215446957963424</c:v>
                </c:pt>
                <c:pt idx="290">
                  <c:v>0.46204877969973163</c:v>
                </c:pt>
                <c:pt idx="291">
                  <c:v>0.46193213917012083</c:v>
                </c:pt>
                <c:pt idx="292">
                  <c:v>0.46180465490955197</c:v>
                </c:pt>
                <c:pt idx="293">
                  <c:v>0.4616664335814365</c:v>
                </c:pt>
                <c:pt idx="294">
                  <c:v>0.46151758158209966</c:v>
                </c:pt>
                <c:pt idx="295">
                  <c:v>0.46135820502931507</c:v>
                </c:pt>
                <c:pt idx="296">
                  <c:v>0.46118840975111719</c:v>
                </c:pt>
                <c:pt idx="297">
                  <c:v>0.46100830127488862</c:v>
                </c:pt>
                <c:pt idx="298">
                  <c:v>0.46081798481671876</c:v>
                </c:pt>
                <c:pt idx="299">
                  <c:v>0.46061756527103065</c:v>
                </c:pt>
                <c:pt idx="300">
                  <c:v>0.46040714720047227</c:v>
                </c:pt>
                <c:pt idx="301">
                  <c:v>0.4601868348260692</c:v>
                </c:pt>
                <c:pt idx="302">
                  <c:v>0.45995673201763526</c:v>
                </c:pt>
                <c:pt idx="303">
                  <c:v>0.45971694228443744</c:v>
                </c:pt>
                <c:pt idx="304">
                  <c:v>0.45946756876611217</c:v>
                </c:pt>
                <c:pt idx="305">
                  <c:v>0.45920871422382914</c:v>
                </c:pt>
                <c:pt idx="306">
                  <c:v>0.45894048103169993</c:v>
                </c:pt>
                <c:pt idx="307">
                  <c:v>0.45866297116842719</c:v>
                </c:pt>
                <c:pt idx="308">
                  <c:v>0.45837628620919185</c:v>
                </c:pt>
                <c:pt idx="309">
                  <c:v>0.4580805273177746</c:v>
                </c:pt>
                <c:pt idx="310">
                  <c:v>0.45777579523890877</c:v>
                </c:pt>
                <c:pt idx="311">
                  <c:v>0.45746219029086022</c:v>
                </c:pt>
                <c:pt idx="312">
                  <c:v>0.45713981235823259</c:v>
                </c:pt>
                <c:pt idx="313">
                  <c:v>0.45680876088499311</c:v>
                </c:pt>
                <c:pt idx="314">
                  <c:v>0.45646913486771667</c:v>
                </c:pt>
                <c:pt idx="315">
                  <c:v>0.45612103284904432</c:v>
                </c:pt>
                <c:pt idx="316">
                  <c:v>0.45576455291135332</c:v>
                </c:pt>
                <c:pt idx="317">
                  <c:v>0.45539979267063563</c:v>
                </c:pt>
                <c:pt idx="318">
                  <c:v>0.45502684927058112</c:v>
                </c:pt>
                <c:pt idx="319">
                  <c:v>0.45464581937686283</c:v>
                </c:pt>
                <c:pt idx="320">
                  <c:v>0.45425679917162071</c:v>
                </c:pt>
                <c:pt idx="321">
                  <c:v>0.45385988434814145</c:v>
                </c:pt>
                <c:pt idx="322">
                  <c:v>0.45345517010573005</c:v>
                </c:pt>
                <c:pt idx="323">
                  <c:v>0.45304275114477138</c:v>
                </c:pt>
                <c:pt idx="324">
                  <c:v>0.4526227216619777</c:v>
                </c:pt>
                <c:pt idx="325">
                  <c:v>0.45219517534581943</c:v>
                </c:pt>
                <c:pt idx="326">
                  <c:v>0.4517602053721364</c:v>
                </c:pt>
                <c:pt idx="327">
                  <c:v>0.45131790439992597</c:v>
                </c:pt>
                <c:pt idx="328">
                  <c:v>0.45086836456730567</c:v>
                </c:pt>
                <c:pt idx="329">
                  <c:v>0.45041167748764693</c:v>
                </c:pt>
                <c:pt idx="330">
                  <c:v>0.44994793424587737</c:v>
                </c:pt>
                <c:pt idx="331">
                  <c:v>0.44947722539494833</c:v>
                </c:pt>
                <c:pt idx="332">
                  <c:v>0.44899964095246514</c:v>
                </c:pt>
                <c:pt idx="333">
                  <c:v>0.44851527039747724</c:v>
                </c:pt>
                <c:pt idx="334">
                  <c:v>0.44802420266742471</c:v>
                </c:pt>
                <c:pt idx="335">
                  <c:v>0.44752652615523963</c:v>
                </c:pt>
                <c:pt idx="336">
                  <c:v>0.44702232870659819</c:v>
                </c:pt>
                <c:pt idx="337">
                  <c:v>0.44651169761732162</c:v>
                </c:pt>
                <c:pt idx="338">
                  <c:v>0.44599471963092302</c:v>
                </c:pt>
                <c:pt idx="339">
                  <c:v>0.4454714809362974</c:v>
                </c:pt>
                <c:pt idx="340">
                  <c:v>0.44494206716555212</c:v>
                </c:pt>
                <c:pt idx="341">
                  <c:v>0.44440656339197537</c:v>
                </c:pt>
                <c:pt idx="342">
                  <c:v>0.44386505412813976</c:v>
                </c:pt>
                <c:pt idx="343">
                  <c:v>0.44331762332413877</c:v>
                </c:pt>
                <c:pt idx="344">
                  <c:v>0.44276435436595341</c:v>
                </c:pt>
                <c:pt idx="345">
                  <c:v>0.44220533007394625</c:v>
                </c:pt>
                <c:pt idx="346">
                  <c:v>0.44164063270148091</c:v>
                </c:pt>
                <c:pt idx="347">
                  <c:v>0.44107034393366396</c:v>
                </c:pt>
                <c:pt idx="348">
                  <c:v>0.44049454488620715</c:v>
                </c:pt>
                <c:pt idx="349">
                  <c:v>0.4399133161044077</c:v>
                </c:pt>
                <c:pt idx="350">
                  <c:v>0.43932673756224366</c:v>
                </c:pt>
                <c:pt idx="351">
                  <c:v>0.4387348886615825</c:v>
                </c:pt>
                <c:pt idx="352">
                  <c:v>0.4381378482315007</c:v>
                </c:pt>
                <c:pt idx="353">
                  <c:v>0.43753569452771152</c:v>
                </c:pt>
                <c:pt idx="354">
                  <c:v>0.43692850523209914</c:v>
                </c:pt>
                <c:pt idx="355">
                  <c:v>0.4363163574523567</c:v>
                </c:pt>
                <c:pt idx="356">
                  <c:v>0.4356993277217262</c:v>
                </c:pt>
                <c:pt idx="357">
                  <c:v>0.43507749199883777</c:v>
                </c:pt>
                <c:pt idx="358">
                  <c:v>0.43445092566764687</c:v>
                </c:pt>
                <c:pt idx="359">
                  <c:v>0.43381970353746602</c:v>
                </c:pt>
                <c:pt idx="360">
                  <c:v>0.43318389984309041</c:v>
                </c:pt>
                <c:pt idx="361">
                  <c:v>0.43254358824501449</c:v>
                </c:pt>
                <c:pt idx="362">
                  <c:v>0.43189884182973737</c:v>
                </c:pt>
                <c:pt idx="363">
                  <c:v>0.43124973311015546</c:v>
                </c:pt>
                <c:pt idx="364">
                  <c:v>0.43059633402604047</c:v>
                </c:pt>
                <c:pt idx="365">
                  <c:v>0.42993871594460009</c:v>
                </c:pt>
                <c:pt idx="366">
                  <c:v>0.42927694966112012</c:v>
                </c:pt>
                <c:pt idx="367">
                  <c:v>0.428611105399686</c:v>
                </c:pt>
                <c:pt idx="368">
                  <c:v>0.42794125281398154</c:v>
                </c:pt>
                <c:pt idx="369">
                  <c:v>0.42726746098816326</c:v>
                </c:pt>
                <c:pt idx="370">
                  <c:v>0.42658979843780848</c:v>
                </c:pt>
                <c:pt idx="371">
                  <c:v>0.42590833311093551</c:v>
                </c:pt>
                <c:pt idx="372">
                  <c:v>0.42522313238909371</c:v>
                </c:pt>
                <c:pt idx="373">
                  <c:v>0.42453426308852232</c:v>
                </c:pt>
                <c:pt idx="374">
                  <c:v>0.42384179146137568</c:v>
                </c:pt>
                <c:pt idx="375">
                  <c:v>0.42314578319701363</c:v>
                </c:pt>
                <c:pt idx="376">
                  <c:v>0.42244630342335521</c:v>
                </c:pt>
                <c:pt idx="377">
                  <c:v>0.42174341670829407</c:v>
                </c:pt>
                <c:pt idx="378">
                  <c:v>0.42103718706117405</c:v>
                </c:pt>
                <c:pt idx="379">
                  <c:v>0.42032767793432285</c:v>
                </c:pt>
                <c:pt idx="380">
                  <c:v>0.41961495222464329</c:v>
                </c:pt>
                <c:pt idx="381">
                  <c:v>0.41889907227525924</c:v>
                </c:pt>
                <c:pt idx="382">
                  <c:v>0.41818009987721594</c:v>
                </c:pt>
                <c:pt idx="383">
                  <c:v>0.41745809627123232</c:v>
                </c:pt>
                <c:pt idx="384">
                  <c:v>0.41673312214950453</c:v>
                </c:pt>
                <c:pt idx="385">
                  <c:v>0.41600523765755848</c:v>
                </c:pt>
                <c:pt idx="386">
                  <c:v>0.41527450239615082</c:v>
                </c:pt>
                <c:pt idx="387">
                  <c:v>0.41454097542321633</c:v>
                </c:pt>
                <c:pt idx="388">
                  <c:v>0.41380471525586043</c:v>
                </c:pt>
                <c:pt idx="389">
                  <c:v>0.41306577987239584</c:v>
                </c:pt>
                <c:pt idx="390">
                  <c:v>0.41232422671442165</c:v>
                </c:pt>
                <c:pt idx="391">
                  <c:v>0.4115801126889434</c:v>
                </c:pt>
                <c:pt idx="392">
                  <c:v>0.41083349417053366</c:v>
                </c:pt>
                <c:pt idx="393">
                  <c:v>0.4100844270035307</c:v>
                </c:pt>
                <c:pt idx="394">
                  <c:v>0.40933296650427481</c:v>
                </c:pt>
                <c:pt idx="395">
                  <c:v>0.40857916746338102</c:v>
                </c:pt>
                <c:pt idx="396">
                  <c:v>0.40782308414804669</c:v>
                </c:pt>
                <c:pt idx="397">
                  <c:v>0.4070647703043927</c:v>
                </c:pt>
                <c:pt idx="398">
                  <c:v>0.40630427915983763</c:v>
                </c:pt>
                <c:pt idx="399">
                  <c:v>0.40554166342550335</c:v>
                </c:pt>
                <c:pt idx="400">
                  <c:v>0.40477697529865103</c:v>
                </c:pt>
                <c:pt idx="401">
                  <c:v>0.40401026646514621</c:v>
                </c:pt>
                <c:pt idx="402">
                  <c:v>0.40324158810195271</c:v>
                </c:pt>
                <c:pt idx="403">
                  <c:v>0.40247099087965293</c:v>
                </c:pt>
                <c:pt idx="404">
                  <c:v>0.40169852496499481</c:v>
                </c:pt>
                <c:pt idx="405">
                  <c:v>0.40092424002346377</c:v>
                </c:pt>
                <c:pt idx="406">
                  <c:v>0.40014818522187851</c:v>
                </c:pt>
                <c:pt idx="407">
                  <c:v>0.39937040923101036</c:v>
                </c:pt>
                <c:pt idx="408">
                  <c:v>0.39859096022822432</c:v>
                </c:pt>
                <c:pt idx="409">
                  <c:v>0.39780988590014166</c:v>
                </c:pt>
                <c:pt idx="410">
                  <c:v>0.39702723344532248</c:v>
                </c:pt>
                <c:pt idx="411">
                  <c:v>0.39624304957696788</c:v>
                </c:pt>
                <c:pt idx="412">
                  <c:v>0.39545738052564045</c:v>
                </c:pt>
                <c:pt idx="413">
                  <c:v>0.39467027204200228</c:v>
                </c:pt>
                <c:pt idx="414">
                  <c:v>0.39388176939957004</c:v>
                </c:pt>
                <c:pt idx="415">
                  <c:v>0.39309191739748539</c:v>
                </c:pt>
                <c:pt idx="416">
                  <c:v>0.3923007603633008</c:v>
                </c:pt>
                <c:pt idx="417">
                  <c:v>0.39150834215577968</c:v>
                </c:pt>
                <c:pt idx="418">
                  <c:v>0.39071470616770965</c:v>
                </c:pt>
                <c:pt idx="419">
                  <c:v>0.38991989532872856</c:v>
                </c:pt>
                <c:pt idx="420">
                  <c:v>0.3891239521081627</c:v>
                </c:pt>
                <c:pt idx="421">
                  <c:v>0.38832691851787582</c:v>
                </c:pt>
                <c:pt idx="422">
                  <c:v>0.38752883611512867</c:v>
                </c:pt>
                <c:pt idx="423">
                  <c:v>0.38672974600544829</c:v>
                </c:pt>
                <c:pt idx="424">
                  <c:v>0.38592968884550632</c:v>
                </c:pt>
                <c:pt idx="425">
                  <c:v>0.38512870484600559</c:v>
                </c:pt>
                <c:pt idx="426">
                  <c:v>0.38432683377457411</c:v>
                </c:pt>
                <c:pt idx="427">
                  <c:v>0.38352411495866656</c:v>
                </c:pt>
                <c:pt idx="428">
                  <c:v>0.38272058728847175</c:v>
                </c:pt>
                <c:pt idx="429">
                  <c:v>0.38191628921982568</c:v>
                </c:pt>
                <c:pt idx="430">
                  <c:v>0.38111125877713015</c:v>
                </c:pt>
                <c:pt idx="431">
                  <c:v>0.38030553355627528</c:v>
                </c:pt>
                <c:pt idx="432">
                  <c:v>0.37949915072756646</c:v>
                </c:pt>
                <c:pt idx="433">
                  <c:v>0.37869214703865411</c:v>
                </c:pt>
                <c:pt idx="434">
                  <c:v>0.37788455881746669</c:v>
                </c:pt>
                <c:pt idx="435">
                  <c:v>0.37707642197514551</c:v>
                </c:pt>
                <c:pt idx="436">
                  <c:v>0.37626777200898137</c:v>
                </c:pt>
                <c:pt idx="437">
                  <c:v>0.37545864400535228</c:v>
                </c:pt>
                <c:pt idx="438">
                  <c:v>0.37464907264266178</c:v>
                </c:pt>
                <c:pt idx="439">
                  <c:v>0.37383909219427763</c:v>
                </c:pt>
                <c:pt idx="440">
                  <c:v>0.37302873653146956</c:v>
                </c:pt>
                <c:pt idx="441">
                  <c:v>0.37221803912634666</c:v>
                </c:pt>
                <c:pt idx="442">
                  <c:v>0.37140703305479333</c:v>
                </c:pt>
                <c:pt idx="443">
                  <c:v>0.37059575099940328</c:v>
                </c:pt>
                <c:pt idx="444">
                  <c:v>0.36978422525241128</c:v>
                </c:pt>
                <c:pt idx="445">
                  <c:v>0.36897248771862257</c:v>
                </c:pt>
                <c:pt idx="446">
                  <c:v>0.36816056991833879</c:v>
                </c:pt>
                <c:pt idx="447">
                  <c:v>0.3673485029902806</c:v>
                </c:pt>
                <c:pt idx="448">
                  <c:v>0.36653631769450634</c:v>
                </c:pt>
                <c:pt idx="449">
                  <c:v>0.36572404441532635</c:v>
                </c:pt>
                <c:pt idx="450">
                  <c:v>0.36491171316421261</c:v>
                </c:pt>
                <c:pt idx="451">
                  <c:v>0.36409935358270334</c:v>
                </c:pt>
                <c:pt idx="452">
                  <c:v>0.36328699494530203</c:v>
                </c:pt>
                <c:pt idx="453">
                  <c:v>0.36247466616237095</c:v>
                </c:pt>
                <c:pt idx="454">
                  <c:v>0.36166239578301812</c:v>
                </c:pt>
                <c:pt idx="455">
                  <c:v>0.36085021199797829</c:v>
                </c:pt>
                <c:pt idx="456">
                  <c:v>0.36003814264248668</c:v>
                </c:pt>
                <c:pt idx="457">
                  <c:v>0.35922621519914577</c:v>
                </c:pt>
                <c:pt idx="458">
                  <c:v>0.35841445680078476</c:v>
                </c:pt>
                <c:pt idx="459">
                  <c:v>0.35760289423331115</c:v>
                </c:pt>
                <c:pt idx="460">
                  <c:v>0.35679155393855427</c:v>
                </c:pt>
                <c:pt idx="461">
                  <c:v>0.35598046201710065</c:v>
                </c:pt>
                <c:pt idx="462">
                  <c:v>0.35516964423112063</c:v>
                </c:pt>
                <c:pt idx="463">
                  <c:v>0.35435912600718616</c:v>
                </c:pt>
                <c:pt idx="464">
                  <c:v>0.35354893243907964</c:v>
                </c:pt>
                <c:pt idx="465">
                  <c:v>0.35273908829059308</c:v>
                </c:pt>
                <c:pt idx="466">
                  <c:v>0.35192961799831785</c:v>
                </c:pt>
                <c:pt idx="467">
                  <c:v>0.35112054567442452</c:v>
                </c:pt>
                <c:pt idx="468">
                  <c:v>0.35031189510943267</c:v>
                </c:pt>
                <c:pt idx="469">
                  <c:v>0.34950368977497021</c:v>
                </c:pt>
                <c:pt idx="470">
                  <c:v>0.34869595282652233</c:v>
                </c:pt>
                <c:pt idx="471">
                  <c:v>0.34788870710616965</c:v>
                </c:pt>
                <c:pt idx="472">
                  <c:v>0.34708197514531536</c:v>
                </c:pt>
                <c:pt idx="473">
                  <c:v>0.34627577916740138</c:v>
                </c:pt>
                <c:pt idx="474">
                  <c:v>0.34547014109061297</c:v>
                </c:pt>
                <c:pt idx="475">
                  <c:v>0.34466508253057204</c:v>
                </c:pt>
                <c:pt idx="476">
                  <c:v>0.34386062480301866</c:v>
                </c:pt>
                <c:pt idx="477">
                  <c:v>0.3430567889264805</c:v>
                </c:pt>
                <c:pt idx="478">
                  <c:v>0.34225359562493068</c:v>
                </c:pt>
                <c:pt idx="479">
                  <c:v>0.34145106533043312</c:v>
                </c:pt>
                <c:pt idx="480">
                  <c:v>0.34064921818577554</c:v>
                </c:pt>
                <c:pt idx="481">
                  <c:v>0.33984807404709011</c:v>
                </c:pt>
                <c:pt idx="482">
                  <c:v>0.33904765248646135</c:v>
                </c:pt>
                <c:pt idx="483">
                  <c:v>0.33824797279452129</c:v>
                </c:pt>
                <c:pt idx="484">
                  <c:v>0.33744905398303193</c:v>
                </c:pt>
                <c:pt idx="485">
                  <c:v>0.33665091478745418</c:v>
                </c:pt>
                <c:pt idx="486">
                  <c:v>0.33585357366950414</c:v>
                </c:pt>
                <c:pt idx="487">
                  <c:v>0.335057048819696</c:v>
                </c:pt>
                <c:pt idx="488">
                  <c:v>0.33426135815987124</c:v>
                </c:pt>
                <c:pt idx="489">
                  <c:v>0.33346651934571492</c:v>
                </c:pt>
                <c:pt idx="490">
                  <c:v>0.33267254976925775</c:v>
                </c:pt>
                <c:pt idx="491">
                  <c:v>0.33187946656136508</c:v>
                </c:pt>
                <c:pt idx="492">
                  <c:v>0.33108728659421166</c:v>
                </c:pt>
                <c:pt idx="493">
                  <c:v>0.33029602648374284</c:v>
                </c:pt>
                <c:pt idx="494">
                  <c:v>0.32950570259212164</c:v>
                </c:pt>
                <c:pt idx="495">
                  <c:v>0.32871633103016201</c:v>
                </c:pt>
                <c:pt idx="496">
                  <c:v>0.32792792765974765</c:v>
                </c:pt>
                <c:pt idx="497">
                  <c:v>0.32714050809623701</c:v>
                </c:pt>
                <c:pt idx="498">
                  <c:v>0.32635408771085411</c:v>
                </c:pt>
                <c:pt idx="499">
                  <c:v>0.32556868163306457</c:v>
                </c:pt>
                <c:pt idx="500">
                  <c:v>0.3247843047529379</c:v>
                </c:pt>
                <c:pt idx="501">
                  <c:v>0.32400097172349485</c:v>
                </c:pt>
                <c:pt idx="502">
                  <c:v>0.3232186969630409</c:v>
                </c:pt>
                <c:pt idx="503">
                  <c:v>0.32243749465748461</c:v>
                </c:pt>
                <c:pt idx="504">
                  <c:v>0.32165737876264183</c:v>
                </c:pt>
                <c:pt idx="505">
                  <c:v>0.32087836300652539</c:v>
                </c:pt>
                <c:pt idx="506">
                  <c:v>0.3201004608916197</c:v>
                </c:pt>
                <c:pt idx="507">
                  <c:v>0.31932368569714137</c:v>
                </c:pt>
                <c:pt idx="508">
                  <c:v>0.31854805048128448</c:v>
                </c:pt>
                <c:pt idx="509">
                  <c:v>0.31777356808345164</c:v>
                </c:pt>
                <c:pt idx="510">
                  <c:v>0.31700025112647001</c:v>
                </c:pt>
                <c:pt idx="511">
                  <c:v>0.31622811201879286</c:v>
                </c:pt>
                <c:pt idx="512">
                  <c:v>0.31545716295668597</c:v>
                </c:pt>
                <c:pt idx="513">
                  <c:v>0.31468741592639954</c:v>
                </c:pt>
                <c:pt idx="514">
                  <c:v>0.31391888270632523</c:v>
                </c:pt>
                <c:pt idx="515">
                  <c:v>0.31315157486913853</c:v>
                </c:pt>
                <c:pt idx="516">
                  <c:v>0.31238550378392593</c:v>
                </c:pt>
                <c:pt idx="517">
                  <c:v>0.31162068061829767</c:v>
                </c:pt>
                <c:pt idx="518">
                  <c:v>0.31085711634048546</c:v>
                </c:pt>
                <c:pt idx="519">
                  <c:v>0.3100948217214255</c:v>
                </c:pt>
                <c:pt idx="520">
                  <c:v>0.30933380733682664</c:v>
                </c:pt>
                <c:pt idx="521">
                  <c:v>0.30857408356922367</c:v>
                </c:pt>
                <c:pt idx="522">
                  <c:v>0.30781566061001597</c:v>
                </c:pt>
                <c:pt idx="523">
                  <c:v>0.30705854846149117</c:v>
                </c:pt>
                <c:pt idx="524">
                  <c:v>0.30630275693883424</c:v>
                </c:pt>
                <c:pt idx="525">
                  <c:v>0.30554829567212177</c:v>
                </c:pt>
                <c:pt idx="526">
                  <c:v>0.30479517410830137</c:v>
                </c:pt>
                <c:pt idx="527">
                  <c:v>0.30404340151315645</c:v>
                </c:pt>
                <c:pt idx="528">
                  <c:v>0.30329298697325646</c:v>
                </c:pt>
                <c:pt idx="529">
                  <c:v>0.30254393939789209</c:v>
                </c:pt>
                <c:pt idx="530">
                  <c:v>0.30179626752099625</c:v>
                </c:pt>
                <c:pt idx="531">
                  <c:v>0.30104997990305016</c:v>
                </c:pt>
                <c:pt idx="532">
                  <c:v>0.30030508493297475</c:v>
                </c:pt>
                <c:pt idx="533">
                  <c:v>0.29956159083000788</c:v>
                </c:pt>
                <c:pt idx="534">
                  <c:v>0.29881950564556653</c:v>
                </c:pt>
                <c:pt idx="535">
                  <c:v>0.2980788372650951</c:v>
                </c:pt>
                <c:pt idx="536">
                  <c:v>0.29733959340989857</c:v>
                </c:pt>
                <c:pt idx="537">
                  <c:v>0.29660178163896195</c:v>
                </c:pt>
                <c:pt idx="538">
                  <c:v>0.29586540935075467</c:v>
                </c:pt>
                <c:pt idx="539">
                  <c:v>0.2951304837850211</c:v>
                </c:pt>
                <c:pt idx="540">
                  <c:v>0.29439701202455659</c:v>
                </c:pt>
                <c:pt idx="541">
                  <c:v>0.29366500099696929</c:v>
                </c:pt>
                <c:pt idx="542">
                  <c:v>0.29293445747642771</c:v>
                </c:pt>
                <c:pt idx="543">
                  <c:v>0.29220538808539409</c:v>
                </c:pt>
                <c:pt idx="544">
                  <c:v>0.29147779929634393</c:v>
                </c:pt>
                <c:pt idx="545">
                  <c:v>0.2907516974334709</c:v>
                </c:pt>
                <c:pt idx="546">
                  <c:v>0.29002708867437837</c:v>
                </c:pt>
                <c:pt idx="547">
                  <c:v>0.28930397905175653</c:v>
                </c:pt>
                <c:pt idx="548">
                  <c:v>0.28858237445504564</c:v>
                </c:pt>
                <c:pt idx="549">
                  <c:v>0.28786228063208558</c:v>
                </c:pt>
                <c:pt idx="550">
                  <c:v>0.28714370319075155</c:v>
                </c:pt>
                <c:pt idx="551">
                  <c:v>0.28642664760057579</c:v>
                </c:pt>
                <c:pt idx="552">
                  <c:v>0.28571111919435604</c:v>
                </c:pt>
                <c:pt idx="553">
                  <c:v>0.28499712316974984</c:v>
                </c:pt>
                <c:pt idx="554">
                  <c:v>0.28428466459085566</c:v>
                </c:pt>
                <c:pt idx="555">
                  <c:v>0.28357374838978033</c:v>
                </c:pt>
                <c:pt idx="556">
                  <c:v>0.28286437936819292</c:v>
                </c:pt>
                <c:pt idx="557">
                  <c:v>0.28215656219886542</c:v>
                </c:pt>
                <c:pt idx="558">
                  <c:v>0.28145030142719996</c:v>
                </c:pt>
                <c:pt idx="559">
                  <c:v>0.28074560147274263</c:v>
                </c:pt>
                <c:pt idx="560">
                  <c:v>0.28004246663068444</c:v>
                </c:pt>
                <c:pt idx="561">
                  <c:v>0.27934090107334864</c:v>
                </c:pt>
                <c:pt idx="562">
                  <c:v>0.27864090885166543</c:v>
                </c:pt>
                <c:pt idx="563">
                  <c:v>0.27794249389663322</c:v>
                </c:pt>
                <c:pt idx="564">
                  <c:v>0.27724566002076734</c:v>
                </c:pt>
                <c:pt idx="565">
                  <c:v>0.27655041091953536</c:v>
                </c:pt>
                <c:pt idx="566">
                  <c:v>0.27585675017278022</c:v>
                </c:pt>
                <c:pt idx="567">
                  <c:v>0.27516468124612981</c:v>
                </c:pt>
                <c:pt idx="568">
                  <c:v>0.27447420749239465</c:v>
                </c:pt>
                <c:pt idx="569">
                  <c:v>0.27378533215295248</c:v>
                </c:pt>
                <c:pt idx="570">
                  <c:v>0.27309805835912027</c:v>
                </c:pt>
                <c:pt idx="571">
                  <c:v>0.27241238913351412</c:v>
                </c:pt>
                <c:pt idx="572">
                  <c:v>0.27172832739139624</c:v>
                </c:pt>
                <c:pt idx="573">
                  <c:v>0.27104587594201002</c:v>
                </c:pt>
                <c:pt idx="574">
                  <c:v>0.27036503748990248</c:v>
                </c:pt>
                <c:pt idx="575">
                  <c:v>0.26968581463623487</c:v>
                </c:pt>
                <c:pt idx="576">
                  <c:v>0.26900820988008078</c:v>
                </c:pt>
                <c:pt idx="577">
                  <c:v>0.26833222561971243</c:v>
                </c:pt>
                <c:pt idx="578">
                  <c:v>0.26765786415387477</c:v>
                </c:pt>
                <c:pt idx="579">
                  <c:v>0.266985127683048</c:v>
                </c:pt>
                <c:pt idx="580">
                  <c:v>0.26631401831069779</c:v>
                </c:pt>
                <c:pt idx="581">
                  <c:v>0.26564453804451416</c:v>
                </c:pt>
                <c:pt idx="582">
                  <c:v>0.26497668879763825</c:v>
                </c:pt>
                <c:pt idx="583">
                  <c:v>0.2643104723898777</c:v>
                </c:pt>
                <c:pt idx="584">
                  <c:v>0.26364589054891069</c:v>
                </c:pt>
                <c:pt idx="585">
                  <c:v>0.26298294491147789</c:v>
                </c:pt>
                <c:pt idx="586">
                  <c:v>0.26232163702456357</c:v>
                </c:pt>
                <c:pt idx="587">
                  <c:v>0.26166196834656513</c:v>
                </c:pt>
                <c:pt idx="588">
                  <c:v>0.26100394024845136</c:v>
                </c:pt>
                <c:pt idx="589">
                  <c:v>0.26034755401490955</c:v>
                </c:pt>
                <c:pt idx="590">
                  <c:v>0.25969281084548151</c:v>
                </c:pt>
                <c:pt idx="591">
                  <c:v>0.25903971185568864</c:v>
                </c:pt>
                <c:pt idx="592">
                  <c:v>0.25838825807814564</c:v>
                </c:pt>
                <c:pt idx="593">
                  <c:v>0.25773845046366389</c:v>
                </c:pt>
                <c:pt idx="594">
                  <c:v>0.25709028988234373</c:v>
                </c:pt>
                <c:pt idx="595">
                  <c:v>0.25644377712465566</c:v>
                </c:pt>
                <c:pt idx="596">
                  <c:v>0.25579891290251172</c:v>
                </c:pt>
                <c:pt idx="597">
                  <c:v>0.25515569785032532</c:v>
                </c:pt>
                <c:pt idx="598">
                  <c:v>0.25451413252606137</c:v>
                </c:pt>
                <c:pt idx="599">
                  <c:v>0.25387421741227517</c:v>
                </c:pt>
                <c:pt idx="600">
                  <c:v>0.25323595291714185</c:v>
                </c:pt>
                <c:pt idx="601">
                  <c:v>0.25259933937547463</c:v>
                </c:pt>
                <c:pt idx="602">
                  <c:v>0.2519643770497334</c:v>
                </c:pt>
                <c:pt idx="603">
                  <c:v>0.25133106613102291</c:v>
                </c:pt>
                <c:pt idx="604">
                  <c:v>0.25069940674008112</c:v>
                </c:pt>
                <c:pt idx="605">
                  <c:v>0.25006939892825725</c:v>
                </c:pt>
                <c:pt idx="606">
                  <c:v>0.24944104267848008</c:v>
                </c:pt>
                <c:pt idx="607">
                  <c:v>0.24881433790621635</c:v>
                </c:pt>
                <c:pt idx="608">
                  <c:v>0.24818928446041943</c:v>
                </c:pt>
                <c:pt idx="609">
                  <c:v>0.2475658821244682</c:v>
                </c:pt>
                <c:pt idx="610">
                  <c:v>0.24694413061709639</c:v>
                </c:pt>
                <c:pt idx="611">
                  <c:v>0.2463240295933122</c:v>
                </c:pt>
                <c:pt idx="612">
                  <c:v>0.2457055786453087</c:v>
                </c:pt>
                <c:pt idx="613">
                  <c:v>0.24508877730336445</c:v>
                </c:pt>
                <c:pt idx="614">
                  <c:v>0.24447362503673514</c:v>
                </c:pt>
                <c:pt idx="615">
                  <c:v>0.24386012125453571</c:v>
                </c:pt>
                <c:pt idx="616">
                  <c:v>0.24324826530661339</c:v>
                </c:pt>
                <c:pt idx="617">
                  <c:v>0.24263805648441153</c:v>
                </c:pt>
                <c:pt idx="618">
                  <c:v>0.24202949402182447</c:v>
                </c:pt>
                <c:pt idx="619">
                  <c:v>0.24142257709604337</c:v>
                </c:pt>
                <c:pt idx="620">
                  <c:v>0.24081730482839311</c:v>
                </c:pt>
                <c:pt idx="621">
                  <c:v>0.24021367628516038</c:v>
                </c:pt>
                <c:pt idx="622">
                  <c:v>0.23961169047841305</c:v>
                </c:pt>
                <c:pt idx="623">
                  <c:v>0.23901134636681065</c:v>
                </c:pt>
                <c:pt idx="624">
                  <c:v>0.23841264285640651</c:v>
                </c:pt>
                <c:pt idx="625">
                  <c:v>0.23781557880144105</c:v>
                </c:pt>
                <c:pt idx="626">
                  <c:v>0.23722015300512672</c:v>
                </c:pt>
                <c:pt idx="627">
                  <c:v>0.23662636422042466</c:v>
                </c:pt>
                <c:pt idx="628">
                  <c:v>0.23603421115081266</c:v>
                </c:pt>
                <c:pt idx="629">
                  <c:v>0.23544369245104516</c:v>
                </c:pt>
                <c:pt idx="630">
                  <c:v>0.23485480672790485</c:v>
                </c:pt>
                <c:pt idx="631">
                  <c:v>0.23426755254094628</c:v>
                </c:pt>
                <c:pt idx="632">
                  <c:v>0.23368192840323118</c:v>
                </c:pt>
                <c:pt idx="633">
                  <c:v>0.23309793278205593</c:v>
                </c:pt>
                <c:pt idx="634">
                  <c:v>0.23251556409967111</c:v>
                </c:pt>
                <c:pt idx="635">
                  <c:v>0.23193482073399305</c:v>
                </c:pt>
                <c:pt idx="636">
                  <c:v>0.23135570101930769</c:v>
                </c:pt>
                <c:pt idx="637">
                  <c:v>0.23077820324696655</c:v>
                </c:pt>
                <c:pt idx="638">
                  <c:v>0.23020232566607524</c:v>
                </c:pt>
                <c:pt idx="639">
                  <c:v>0.22962806648417416</c:v>
                </c:pt>
                <c:pt idx="640">
                  <c:v>0.22905542386791181</c:v>
                </c:pt>
                <c:pt idx="641">
                  <c:v>0.22848439594371045</c:v>
                </c:pt>
                <c:pt idx="642">
                  <c:v>0.22791498079842462</c:v>
                </c:pt>
                <c:pt idx="643">
                  <c:v>0.22734717647999195</c:v>
                </c:pt>
                <c:pt idx="644">
                  <c:v>0.22678098099807698</c:v>
                </c:pt>
                <c:pt idx="645">
                  <c:v>0.22621639232470769</c:v>
                </c:pt>
                <c:pt idx="646">
                  <c:v>0.2256534083949048</c:v>
                </c:pt>
                <c:pt idx="647">
                  <c:v>0.225092027107304</c:v>
                </c:pt>
                <c:pt idx="648">
                  <c:v>0.22453224632477123</c:v>
                </c:pt>
                <c:pt idx="649">
                  <c:v>0.2239740638750109</c:v>
                </c:pt>
                <c:pt idx="650">
                  <c:v>0.22341747755116731</c:v>
                </c:pt>
                <c:pt idx="651">
                  <c:v>0.22286248511241899</c:v>
                </c:pt>
                <c:pt idx="652">
                  <c:v>0.22230908428456669</c:v>
                </c:pt>
                <c:pt idx="653">
                  <c:v>0.22175727276061413</c:v>
                </c:pt>
                <c:pt idx="654">
                  <c:v>0.22120704820134254</c:v>
                </c:pt>
                <c:pt idx="655">
                  <c:v>0.22065840823587834</c:v>
                </c:pt>
                <c:pt idx="656">
                  <c:v>0.22011135046225436</c:v>
                </c:pt>
                <c:pt idx="657">
                  <c:v>0.21956587244796458</c:v>
                </c:pt>
                <c:pt idx="658">
                  <c:v>0.21902197173051241</c:v>
                </c:pt>
                <c:pt idx="659">
                  <c:v>0.21847964581795279</c:v>
                </c:pt>
                <c:pt idx="660">
                  <c:v>0.21793889218942769</c:v>
                </c:pt>
                <c:pt idx="661">
                  <c:v>0.21739970829569563</c:v>
                </c:pt>
                <c:pt idx="662">
                  <c:v>0.21686209155965486</c:v>
                </c:pt>
                <c:pt idx="663">
                  <c:v>0.21632603937686049</c:v>
                </c:pt>
                <c:pt idx="664">
                  <c:v>0.21579154911603554</c:v>
                </c:pt>
                <c:pt idx="665">
                  <c:v>0.21525861811957597</c:v>
                </c:pt>
                <c:pt idx="666">
                  <c:v>0.21472724370404966</c:v>
                </c:pt>
                <c:pt idx="667">
                  <c:v>0.21419742316068976</c:v>
                </c:pt>
                <c:pt idx="668">
                  <c:v>0.21366915375588186</c:v>
                </c:pt>
                <c:pt idx="669">
                  <c:v>0.21314243273164557</c:v>
                </c:pt>
                <c:pt idx="670">
                  <c:v>0.21261725730611039</c:v>
                </c:pt>
                <c:pt idx="671">
                  <c:v>0.21209362467398574</c:v>
                </c:pt>
                <c:pt idx="672">
                  <c:v>0.2115715320070255</c:v>
                </c:pt>
                <c:pt idx="673">
                  <c:v>0.211050976454487</c:v>
                </c:pt>
                <c:pt idx="674">
                  <c:v>0.21053195514358433</c:v>
                </c:pt>
                <c:pt idx="675">
                  <c:v>0.21001446517993641</c:v>
                </c:pt>
                <c:pt idx="676">
                  <c:v>0.20949850364800943</c:v>
                </c:pt>
                <c:pt idx="677">
                  <c:v>0.20898406761155405</c:v>
                </c:pt>
                <c:pt idx="678">
                  <c:v>0.20847115411403733</c:v>
                </c:pt>
                <c:pt idx="679">
                  <c:v>0.20795976017906928</c:v>
                </c:pt>
                <c:pt idx="680">
                  <c:v>0.20744988281082438</c:v>
                </c:pt>
                <c:pt idx="681">
                  <c:v>0.2069415189944577</c:v>
                </c:pt>
                <c:pt idx="682">
                  <c:v>0.20643466569651625</c:v>
                </c:pt>
                <c:pt idx="683">
                  <c:v>0.20592931986534491</c:v>
                </c:pt>
                <c:pt idx="684">
                  <c:v>0.20542547843148765</c:v>
                </c:pt>
                <c:pt idx="685">
                  <c:v>0.20492313830808365</c:v>
                </c:pt>
                <c:pt idx="686">
                  <c:v>0.20442229639125861</c:v>
                </c:pt>
                <c:pt idx="687">
                  <c:v>0.20392294956051105</c:v>
                </c:pt>
                <c:pt idx="688">
                  <c:v>0.20342509467909403</c:v>
                </c:pt>
                <c:pt idx="689">
                  <c:v>0.20292872859439193</c:v>
                </c:pt>
                <c:pt idx="690">
                  <c:v>0.20243384813829252</c:v>
                </c:pt>
                <c:pt idx="691">
                  <c:v>0.20194045012755457</c:v>
                </c:pt>
                <c:pt idx="692">
                  <c:v>0.20144853136417054</c:v>
                </c:pt>
                <c:pt idx="693">
                  <c:v>0.20095808863572501</c:v>
                </c:pt>
                <c:pt idx="694">
                  <c:v>0.20046911871574835</c:v>
                </c:pt>
                <c:pt idx="695">
                  <c:v>0.199981618364066</c:v>
                </c:pt>
                <c:pt idx="696">
                  <c:v>0.19949558432714337</c:v>
                </c:pt>
                <c:pt idx="697">
                  <c:v>0.19901101333842627</c:v>
                </c:pt>
                <c:pt idx="698">
                  <c:v>0.1985279021186771</c:v>
                </c:pt>
                <c:pt idx="699">
                  <c:v>0.19804624737630655</c:v>
                </c:pt>
                <c:pt idx="700">
                  <c:v>0.19756604580770126</c:v>
                </c:pt>
                <c:pt idx="701">
                  <c:v>0.19708729409754722</c:v>
                </c:pt>
                <c:pt idx="702">
                  <c:v>0.19660998891914885</c:v>
                </c:pt>
                <c:pt idx="703">
                  <c:v>0.19613412693474422</c:v>
                </c:pt>
                <c:pt idx="704">
                  <c:v>0.1956597047958159</c:v>
                </c:pt>
                <c:pt idx="705">
                  <c:v>0.195186719143398</c:v>
                </c:pt>
                <c:pt idx="706">
                  <c:v>0.19471516660837918</c:v>
                </c:pt>
                <c:pt idx="707">
                  <c:v>0.19424504381180149</c:v>
                </c:pt>
                <c:pt idx="708">
                  <c:v>0.1937763473651557</c:v>
                </c:pt>
                <c:pt idx="709">
                  <c:v>0.19330907387067231</c:v>
                </c:pt>
                <c:pt idx="710">
                  <c:v>0.19284321992160905</c:v>
                </c:pt>
                <c:pt idx="711">
                  <c:v>0.19237878210253445</c:v>
                </c:pt>
                <c:pt idx="712">
                  <c:v>0.19191575698960772</c:v>
                </c:pt>
                <c:pt idx="713">
                  <c:v>0.19145414115085485</c:v>
                </c:pt>
                <c:pt idx="714">
                  <c:v>0.19099393114644111</c:v>
                </c:pt>
                <c:pt idx="715">
                  <c:v>0.19053512352893986</c:v>
                </c:pt>
                <c:pt idx="716">
                  <c:v>0.19007771484359776</c:v>
                </c:pt>
                <c:pt idx="717">
                  <c:v>0.18962170162859654</c:v>
                </c:pt>
                <c:pt idx="718">
                  <c:v>0.18916708041531108</c:v>
                </c:pt>
                <c:pt idx="719">
                  <c:v>0.18871384772856414</c:v>
                </c:pt>
                <c:pt idx="720">
                  <c:v>0.18826200008687757</c:v>
                </c:pt>
                <c:pt idx="721">
                  <c:v>0.18781153400272019</c:v>
                </c:pt>
                <c:pt idx="722">
                  <c:v>0.18736244598275215</c:v>
                </c:pt>
                <c:pt idx="723">
                  <c:v>0.18691473252806623</c:v>
                </c:pt>
                <c:pt idx="724">
                  <c:v>0.18646839013442551</c:v>
                </c:pt>
                <c:pt idx="725">
                  <c:v>0.186023415292498</c:v>
                </c:pt>
                <c:pt idx="726">
                  <c:v>0.185579804488088</c:v>
                </c:pt>
                <c:pt idx="727">
                  <c:v>0.1851375542023643</c:v>
                </c:pt>
                <c:pt idx="728">
                  <c:v>0.18469666091208506</c:v>
                </c:pt>
                <c:pt idx="729">
                  <c:v>0.18425712108981973</c:v>
                </c:pt>
                <c:pt idx="730">
                  <c:v>0.18381893120416787</c:v>
                </c:pt>
                <c:pt idx="731">
                  <c:v>0.18338208771997488</c:v>
                </c:pt>
                <c:pt idx="732">
                  <c:v>0.18294658709854475</c:v>
                </c:pt>
                <c:pt idx="733">
                  <c:v>0.1825124257978496</c:v>
                </c:pt>
                <c:pt idx="734">
                  <c:v>0.18207960027273667</c:v>
                </c:pt>
                <c:pt idx="735">
                  <c:v>0.18164810697513212</c:v>
                </c:pt>
                <c:pt idx="736">
                  <c:v>0.18121794235424185</c:v>
                </c:pt>
                <c:pt idx="737">
                  <c:v>0.18078910285674979</c:v>
                </c:pt>
                <c:pt idx="738">
                  <c:v>0.18036158492701304</c:v>
                </c:pt>
                <c:pt idx="739">
                  <c:v>0.17993538500725442</c:v>
                </c:pt>
                <c:pt idx="740">
                  <c:v>0.17951049953775219</c:v>
                </c:pt>
                <c:pt idx="741">
                  <c:v>0.17908692495702699</c:v>
                </c:pt>
                <c:pt idx="742">
                  <c:v>0.17866465770202616</c:v>
                </c:pt>
                <c:pt idx="743">
                  <c:v>0.17824369420830541</c:v>
                </c:pt>
                <c:pt idx="744">
                  <c:v>0.17782403091020768</c:v>
                </c:pt>
                <c:pt idx="745">
                  <c:v>0.17740566424103957</c:v>
                </c:pt>
                <c:pt idx="746">
                  <c:v>0.17698859063324512</c:v>
                </c:pt>
                <c:pt idx="747">
                  <c:v>0.17657280651857704</c:v>
                </c:pt>
                <c:pt idx="748">
                  <c:v>0.1761583083282654</c:v>
                </c:pt>
                <c:pt idx="749">
                  <c:v>0.17574509249318382</c:v>
                </c:pt>
                <c:pt idx="750">
                  <c:v>0.17533315544401321</c:v>
                </c:pt>
                <c:pt idx="751">
                  <c:v>0.17492249361140316</c:v>
                </c:pt>
                <c:pt idx="752">
                  <c:v>0.17451310342613074</c:v>
                </c:pt>
                <c:pt idx="753">
                  <c:v>0.17410498131925706</c:v>
                </c:pt>
                <c:pt idx="754">
                  <c:v>0.17369812372228138</c:v>
                </c:pt>
                <c:pt idx="755">
                  <c:v>0.17329252706729295</c:v>
                </c:pt>
                <c:pt idx="756">
                  <c:v>0.17288818778712059</c:v>
                </c:pt>
                <c:pt idx="757">
                  <c:v>0.17248510231547981</c:v>
                </c:pt>
                <c:pt idx="758">
                  <c:v>0.17208326708711796</c:v>
                </c:pt>
                <c:pt idx="759">
                  <c:v>0.17168267853795693</c:v>
                </c:pt>
                <c:pt idx="760">
                  <c:v>0.17128333310523366</c:v>
                </c:pt>
                <c:pt idx="761">
                  <c:v>0.17088522722763869</c:v>
                </c:pt>
                <c:pt idx="762">
                  <c:v>0.17048835734545228</c:v>
                </c:pt>
                <c:pt idx="763">
                  <c:v>0.17009271990067865</c:v>
                </c:pt>
                <c:pt idx="764">
                  <c:v>0.16969831133717797</c:v>
                </c:pt>
                <c:pt idx="765">
                  <c:v>0.16930512810079631</c:v>
                </c:pt>
                <c:pt idx="766">
                  <c:v>0.16891316663949357</c:v>
                </c:pt>
                <c:pt idx="767">
                  <c:v>0.16852242340346946</c:v>
                </c:pt>
                <c:pt idx="768">
                  <c:v>0.16813289484528726</c:v>
                </c:pt>
                <c:pt idx="769">
                  <c:v>0.16774457741999579</c:v>
                </c:pt>
                <c:pt idx="770">
                  <c:v>0.16735746758524947</c:v>
                </c:pt>
                <c:pt idx="771">
                  <c:v>0.16697156180142617</c:v>
                </c:pt>
                <c:pt idx="772">
                  <c:v>0.16658685653174346</c:v>
                </c:pt>
                <c:pt idx="773">
                  <c:v>0.16620334824237287</c:v>
                </c:pt>
                <c:pt idx="774">
                  <c:v>0.16582103340255222</c:v>
                </c:pt>
                <c:pt idx="775">
                  <c:v>0.16543990848469614</c:v>
                </c:pt>
                <c:pt idx="776">
                  <c:v>0.16505996996450481</c:v>
                </c:pt>
                <c:pt idx="777">
                  <c:v>0.16468121432107094</c:v>
                </c:pt>
                <c:pt idx="778">
                  <c:v>0.16430363803698483</c:v>
                </c:pt>
                <c:pt idx="779">
                  <c:v>0.16392723759843786</c:v>
                </c:pt>
                <c:pt idx="780">
                  <c:v>0.16355200949532406</c:v>
                </c:pt>
                <c:pt idx="781">
                  <c:v>0.16317795022134013</c:v>
                </c:pt>
                <c:pt idx="782">
                  <c:v>0.16280505627408368</c:v>
                </c:pt>
                <c:pt idx="783">
                  <c:v>0.1624333241551498</c:v>
                </c:pt>
                <c:pt idx="784">
                  <c:v>0.16206275037022608</c:v>
                </c:pt>
                <c:pt idx="785">
                  <c:v>0.16169333142918582</c:v>
                </c:pt>
                <c:pt idx="786">
                  <c:v>0.16132506384617981</c:v>
                </c:pt>
                <c:pt idx="787">
                  <c:v>0.16095794413972636</c:v>
                </c:pt>
                <c:pt idx="788">
                  <c:v>0.16059196883279991</c:v>
                </c:pt>
                <c:pt idx="789">
                  <c:v>0.16022713445291797</c:v>
                </c:pt>
                <c:pt idx="790">
                  <c:v>0.15986343753222662</c:v>
                </c:pt>
                <c:pt idx="791">
                  <c:v>0.15950087460758441</c:v>
                </c:pt>
                <c:pt idx="792">
                  <c:v>0.15913944222064486</c:v>
                </c:pt>
                <c:pt idx="793">
                  <c:v>0.1587791369179373</c:v>
                </c:pt>
                <c:pt idx="794">
                  <c:v>0.15841995525094654</c:v>
                </c:pt>
                <c:pt idx="795">
                  <c:v>0.15806189377619087</c:v>
                </c:pt>
                <c:pt idx="796">
                  <c:v>0.15770494905529864</c:v>
                </c:pt>
                <c:pt idx="797">
                  <c:v>0.15734911765508355</c:v>
                </c:pt>
                <c:pt idx="798">
                  <c:v>0.15699439614761856</c:v>
                </c:pt>
                <c:pt idx="799">
                  <c:v>0.15664078111030827</c:v>
                </c:pt>
                <c:pt idx="800">
                  <c:v>0.15628826912596008</c:v>
                </c:pt>
                <c:pt idx="801">
                  <c:v>0.15593685678285407</c:v>
                </c:pt>
                <c:pt idx="802">
                  <c:v>0.15558654067481131</c:v>
                </c:pt>
                <c:pt idx="803">
                  <c:v>0.15523731740126112</c:v>
                </c:pt>
                <c:pt idx="804">
                  <c:v>0.15488918356730702</c:v>
                </c:pt>
                <c:pt idx="805">
                  <c:v>0.15454213578379117</c:v>
                </c:pt>
                <c:pt idx="806">
                  <c:v>0.15419617066735788</c:v>
                </c:pt>
                <c:pt idx="807">
                  <c:v>0.15385128484051563</c:v>
                </c:pt>
                <c:pt idx="808">
                  <c:v>0.15350747493169806</c:v>
                </c:pt>
                <c:pt idx="809">
                  <c:v>0.15316473757532353</c:v>
                </c:pt>
                <c:pt idx="810">
                  <c:v>0.15282306941185375</c:v>
                </c:pt>
                <c:pt idx="811">
                  <c:v>0.15248246708785099</c:v>
                </c:pt>
                <c:pt idx="812">
                  <c:v>0.15214292725603432</c:v>
                </c:pt>
                <c:pt idx="813">
                  <c:v>0.15180444657533451</c:v>
                </c:pt>
                <c:pt idx="814">
                  <c:v>0.15146702171094811</c:v>
                </c:pt>
                <c:pt idx="815">
                  <c:v>0.15113064933438999</c:v>
                </c:pt>
                <c:pt idx="816">
                  <c:v>0.15079532612354513</c:v>
                </c:pt>
                <c:pt idx="817">
                  <c:v>0.15046104876271912</c:v>
                </c:pt>
                <c:pt idx="818">
                  <c:v>0.15012781394268773</c:v>
                </c:pt>
                <c:pt idx="819">
                  <c:v>0.14979561836074531</c:v>
                </c:pt>
                <c:pt idx="820">
                  <c:v>0.14946445872075212</c:v>
                </c:pt>
                <c:pt idx="821">
                  <c:v>0.14913433173318077</c:v>
                </c:pt>
                <c:pt idx="822">
                  <c:v>0.14880523411516153</c:v>
                </c:pt>
                <c:pt idx="823">
                  <c:v>0.14847716259052657</c:v>
                </c:pt>
                <c:pt idx="824">
                  <c:v>0.14815011388985347</c:v>
                </c:pt>
                <c:pt idx="825">
                  <c:v>0.14782408475050746</c:v>
                </c:pt>
                <c:pt idx="826">
                  <c:v>0.14749907191668274</c:v>
                </c:pt>
                <c:pt idx="827">
                  <c:v>0.14717507213944309</c:v>
                </c:pt>
                <c:pt idx="828">
                  <c:v>0.14685208217676116</c:v>
                </c:pt>
                <c:pt idx="829">
                  <c:v>0.14653009879355725</c:v>
                </c:pt>
                <c:pt idx="830">
                  <c:v>0.14620911876173676</c:v>
                </c:pt>
                <c:pt idx="831">
                  <c:v>0.145889138860227</c:v>
                </c:pt>
                <c:pt idx="832">
                  <c:v>0.1455701558750131</c:v>
                </c:pt>
                <c:pt idx="833">
                  <c:v>0.14525216659917287</c:v>
                </c:pt>
                <c:pt idx="834">
                  <c:v>0.14493516783291094</c:v>
                </c:pt>
                <c:pt idx="835">
                  <c:v>0.14461915638359202</c:v>
                </c:pt>
                <c:pt idx="836">
                  <c:v>0.14430412906577325</c:v>
                </c:pt>
                <c:pt idx="837">
                  <c:v>0.14399008270123576</c:v>
                </c:pt>
                <c:pt idx="838">
                  <c:v>0.14367701411901543</c:v>
                </c:pt>
                <c:pt idx="839">
                  <c:v>0.14336492015543287</c:v>
                </c:pt>
                <c:pt idx="840">
                  <c:v>0.14305379765412235</c:v>
                </c:pt>
                <c:pt idx="841">
                  <c:v>0.14274364346606033</c:v>
                </c:pt>
                <c:pt idx="842">
                  <c:v>0.14243445444959291</c:v>
                </c:pt>
                <c:pt idx="843">
                  <c:v>0.14212622747046261</c:v>
                </c:pt>
                <c:pt idx="844">
                  <c:v>0.14181895940183445</c:v>
                </c:pt>
                <c:pt idx="845">
                  <c:v>0.14151264712432116</c:v>
                </c:pt>
                <c:pt idx="846">
                  <c:v>0.14120728752600778</c:v>
                </c:pt>
                <c:pt idx="847">
                  <c:v>0.14090287750247538</c:v>
                </c:pt>
                <c:pt idx="848">
                  <c:v>0.14059941395682424</c:v>
                </c:pt>
                <c:pt idx="849">
                  <c:v>0.1402968937996962</c:v>
                </c:pt>
                <c:pt idx="850">
                  <c:v>0.13999531394929635</c:v>
                </c:pt>
                <c:pt idx="851">
                  <c:v>0.13969467133141403</c:v>
                </c:pt>
                <c:pt idx="852">
                  <c:v>0.13939496287944311</c:v>
                </c:pt>
                <c:pt idx="853">
                  <c:v>0.13909618553440173</c:v>
                </c:pt>
                <c:pt idx="854">
                  <c:v>0.13879833624495122</c:v>
                </c:pt>
                <c:pt idx="855">
                  <c:v>0.13850141196741445</c:v>
                </c:pt>
                <c:pt idx="856">
                  <c:v>0.13820540966579356</c:v>
                </c:pt>
                <c:pt idx="857">
                  <c:v>0.13791032631178701</c:v>
                </c:pt>
                <c:pt idx="858">
                  <c:v>0.13761615888480599</c:v>
                </c:pt>
                <c:pt idx="859">
                  <c:v>0.13732290437199035</c:v>
                </c:pt>
                <c:pt idx="860">
                  <c:v>0.1370305597682237</c:v>
                </c:pt>
                <c:pt idx="861">
                  <c:v>0.13673912207614813</c:v>
                </c:pt>
                <c:pt idx="862">
                  <c:v>0.13644858830617818</c:v>
                </c:pt>
                <c:pt idx="863">
                  <c:v>0.13615895547651438</c:v>
                </c:pt>
                <c:pt idx="864">
                  <c:v>0.1358702206131561</c:v>
                </c:pt>
                <c:pt idx="865">
                  <c:v>0.13558238074991383</c:v>
                </c:pt>
                <c:pt idx="866">
                  <c:v>0.13529543292842106</c:v>
                </c:pt>
                <c:pt idx="867">
                  <c:v>0.13500937419814535</c:v>
                </c:pt>
                <c:pt idx="868">
                  <c:v>0.13472420161639914</c:v>
                </c:pt>
                <c:pt idx="869">
                  <c:v>0.13443991224834984</c:v>
                </c:pt>
                <c:pt idx="870">
                  <c:v>0.13415650316702948</c:v>
                </c:pt>
                <c:pt idx="871">
                  <c:v>0.13387397145334384</c:v>
                </c:pt>
                <c:pt idx="872">
                  <c:v>0.133592314196081</c:v>
                </c:pt>
                <c:pt idx="873">
                  <c:v>0.13331152849191946</c:v>
                </c:pt>
                <c:pt idx="874">
                  <c:v>0.13303161144543582</c:v>
                </c:pt>
                <c:pt idx="875">
                  <c:v>0.1327525601691118</c:v>
                </c:pt>
                <c:pt idx="876">
                  <c:v>0.13247437178334096</c:v>
                </c:pt>
                <c:pt idx="877">
                  <c:v>0.13219704341643476</c:v>
                </c:pt>
                <c:pt idx="878">
                  <c:v>0.13192057220462844</c:v>
                </c:pt>
                <c:pt idx="879">
                  <c:v>0.13164495529208611</c:v>
                </c:pt>
                <c:pt idx="880">
                  <c:v>0.13137018983090565</c:v>
                </c:pt>
                <c:pt idx="881">
                  <c:v>0.131096272981123</c:v>
                </c:pt>
                <c:pt idx="882">
                  <c:v>0.13082320191071614</c:v>
                </c:pt>
                <c:pt idx="883">
                  <c:v>0.13055097379560854</c:v>
                </c:pt>
                <c:pt idx="884">
                  <c:v>0.13027958581967217</c:v>
                </c:pt>
                <c:pt idx="885">
                  <c:v>0.13000903517473023</c:v>
                </c:pt>
                <c:pt idx="886">
                  <c:v>0.12973931906055935</c:v>
                </c:pt>
                <c:pt idx="887">
                  <c:v>0.12947043468489139</c:v>
                </c:pt>
                <c:pt idx="888">
                  <c:v>0.12920237926341491</c:v>
                </c:pt>
                <c:pt idx="889">
                  <c:v>0.12893515001977618</c:v>
                </c:pt>
                <c:pt idx="890">
                  <c:v>0.12866874418557986</c:v>
                </c:pt>
                <c:pt idx="891">
                  <c:v>0.12840315900038921</c:v>
                </c:pt>
                <c:pt idx="892">
                  <c:v>0.12813839171172603</c:v>
                </c:pt>
                <c:pt idx="893">
                  <c:v>0.12787443957507016</c:v>
                </c:pt>
                <c:pt idx="894">
                  <c:v>0.12761129985385872</c:v>
                </c:pt>
                <c:pt idx="895">
                  <c:v>0.12734896981948476</c:v>
                </c:pt>
                <c:pt idx="896">
                  <c:v>0.12708744675129585</c:v>
                </c:pt>
                <c:pt idx="897">
                  <c:v>0.12682672793659214</c:v>
                </c:pt>
                <c:pt idx="898">
                  <c:v>0.12656681067062411</c:v>
                </c:pt>
                <c:pt idx="899">
                  <c:v>0.12630769225659003</c:v>
                </c:pt>
                <c:pt idx="900">
                  <c:v>0.12604937000563302</c:v>
                </c:pt>
                <c:pt idx="901">
                  <c:v>0.1257918412368379</c:v>
                </c:pt>
                <c:pt idx="902">
                  <c:v>0.12553510327722758</c:v>
                </c:pt>
                <c:pt idx="903">
                  <c:v>0.12527915346175927</c:v>
                </c:pt>
                <c:pt idx="904">
                  <c:v>0.12502398913332022</c:v>
                </c:pt>
                <c:pt idx="905">
                  <c:v>0.1247696076427233</c:v>
                </c:pt>
                <c:pt idx="906">
                  <c:v>0.12451600634870227</c:v>
                </c:pt>
                <c:pt idx="907">
                  <c:v>0.12426318261790668</c:v>
                </c:pt>
                <c:pt idx="908">
                  <c:v>0.12401113382489656</c:v>
                </c:pt>
                <c:pt idx="909">
                  <c:v>0.1237598573521367</c:v>
                </c:pt>
                <c:pt idx="910">
                  <c:v>0.12350935058999082</c:v>
                </c:pt>
                <c:pt idx="911">
                  <c:v>0.12325961093671535</c:v>
                </c:pt>
                <c:pt idx="912">
                  <c:v>0.12301063579845296</c:v>
                </c:pt>
                <c:pt idx="913">
                  <c:v>0.12276242258922587</c:v>
                </c:pt>
                <c:pt idx="914">
                  <c:v>0.12251496873092883</c:v>
                </c:pt>
                <c:pt idx="915">
                  <c:v>0.12226827165332188</c:v>
                </c:pt>
                <c:pt idx="916">
                  <c:v>0.12202232879402289</c:v>
                </c:pt>
                <c:pt idx="917">
                  <c:v>0.12177713759849977</c:v>
                </c:pt>
                <c:pt idx="918">
                  <c:v>0.12153269552006254</c:v>
                </c:pt>
                <c:pt idx="919">
                  <c:v>0.12128900001985507</c:v>
                </c:pt>
                <c:pt idx="920">
                  <c:v>0.12104604856684659</c:v>
                </c:pt>
                <c:pt idx="921">
                  <c:v>0.12080383863782307</c:v>
                </c:pt>
                <c:pt idx="922">
                  <c:v>0.12056236771737823</c:v>
                </c:pt>
                <c:pt idx="923">
                  <c:v>0.12032163329790446</c:v>
                </c:pt>
                <c:pt idx="924">
                  <c:v>0.12008163287958343</c:v>
                </c:pt>
                <c:pt idx="925">
                  <c:v>0.11984236397037649</c:v>
                </c:pt>
                <c:pt idx="926">
                  <c:v>0.11960382408601493</c:v>
                </c:pt>
                <c:pt idx="927">
                  <c:v>0.11936601074998997</c:v>
                </c:pt>
                <c:pt idx="928">
                  <c:v>0.11912892149354253</c:v>
                </c:pt>
                <c:pt idx="929">
                  <c:v>0.11889255385565287</c:v>
                </c:pt>
                <c:pt idx="930">
                  <c:v>0.11865690538302998</c:v>
                </c:pt>
                <c:pt idx="931">
                  <c:v>0.1184219736301008</c:v>
                </c:pt>
                <c:pt idx="932">
                  <c:v>0.11818775615899925</c:v>
                </c:pt>
                <c:pt idx="933">
                  <c:v>0.11795425053955501</c:v>
                </c:pt>
                <c:pt idx="934">
                  <c:v>0.11772145434928226</c:v>
                </c:pt>
                <c:pt idx="935">
                  <c:v>0.11748936517336811</c:v>
                </c:pt>
                <c:pt idx="936">
                  <c:v>0.11725798060466092</c:v>
                </c:pt>
                <c:pt idx="937">
                  <c:v>0.11702729824365837</c:v>
                </c:pt>
                <c:pt idx="938">
                  <c:v>0.11679731569849552</c:v>
                </c:pt>
                <c:pt idx="939">
                  <c:v>0.11656803058493255</c:v>
                </c:pt>
                <c:pt idx="940">
                  <c:v>0.11633944052634236</c:v>
                </c:pt>
                <c:pt idx="941">
                  <c:v>0.11611154315369811</c:v>
                </c:pt>
                <c:pt idx="942">
                  <c:v>0.1158843361055605</c:v>
                </c:pt>
                <c:pt idx="943">
                  <c:v>0.11565781702806492</c:v>
                </c:pt>
                <c:pt idx="944">
                  <c:v>0.11543198357490854</c:v>
                </c:pt>
                <c:pt idx="945">
                  <c:v>0.11520683340733709</c:v>
                </c:pt>
                <c:pt idx="946">
                  <c:v>0.1149823641941316</c:v>
                </c:pt>
                <c:pt idx="947">
                  <c:v>0.11475857361159505</c:v>
                </c:pt>
                <c:pt idx="948">
                  <c:v>0.11453545934353875</c:v>
                </c:pt>
                <c:pt idx="949">
                  <c:v>0.11431301908126865</c:v>
                </c:pt>
                <c:pt idx="950">
                  <c:v>0.11409125052357155</c:v>
                </c:pt>
                <c:pt idx="951">
                  <c:v>0.11387015137670116</c:v>
                </c:pt>
                <c:pt idx="952">
                  <c:v>0.11364971935436396</c:v>
                </c:pt>
                <c:pt idx="953">
                  <c:v>0.11342995217770505</c:v>
                </c:pt>
                <c:pt idx="954">
                  <c:v>0.11321084757529376</c:v>
                </c:pt>
                <c:pt idx="955">
                  <c:v>0.11299240328310933</c:v>
                </c:pt>
                <c:pt idx="956">
                  <c:v>0.11277461704452624</c:v>
                </c:pt>
                <c:pt idx="957">
                  <c:v>0.11255748661029955</c:v>
                </c:pt>
                <c:pt idx="958">
                  <c:v>0.11234100973855014</c:v>
                </c:pt>
                <c:pt idx="959">
                  <c:v>0.11212518419474984</c:v>
                </c:pt>
                <c:pt idx="960">
                  <c:v>0.11191000775170638</c:v>
                </c:pt>
                <c:pt idx="961">
                  <c:v>0.11169547818954831</c:v>
                </c:pt>
                <c:pt idx="962">
                  <c:v>0.11148159329570975</c:v>
                </c:pt>
                <c:pt idx="963">
                  <c:v>0.11126835086491518</c:v>
                </c:pt>
                <c:pt idx="964">
                  <c:v>0.11105574869916396</c:v>
                </c:pt>
                <c:pt idx="965">
                  <c:v>0.11084378460771484</c:v>
                </c:pt>
                <c:pt idx="966">
                  <c:v>0.11063245640707041</c:v>
                </c:pt>
                <c:pt idx="967">
                  <c:v>0.11042176192096138</c:v>
                </c:pt>
                <c:pt idx="968">
                  <c:v>0.11021169898033084</c:v>
                </c:pt>
                <c:pt idx="969">
                  <c:v>0.1100022654233184</c:v>
                </c:pt>
                <c:pt idx="970">
                  <c:v>0.10979345909524423</c:v>
                </c:pt>
                <c:pt idx="971">
                  <c:v>0.10958527784859308</c:v>
                </c:pt>
                <c:pt idx="972">
                  <c:v>0.10937771954299816</c:v>
                </c:pt>
                <c:pt idx="973">
                  <c:v>0.10917078204522496</c:v>
                </c:pt>
                <c:pt idx="974">
                  <c:v>0.10896446322915503</c:v>
                </c:pt>
                <c:pt idx="975">
                  <c:v>0.10875876097576959</c:v>
                </c:pt>
                <c:pt idx="976">
                  <c:v>0.10855367317313321</c:v>
                </c:pt>
                <c:pt idx="977">
                  <c:v>0.10834919771637733</c:v>
                </c:pt>
                <c:pt idx="978">
                  <c:v>0.10814533250768367</c:v>
                </c:pt>
                <c:pt idx="979">
                  <c:v>0.1079420754562677</c:v>
                </c:pt>
                <c:pt idx="980">
                  <c:v>0.10773942447836193</c:v>
                </c:pt>
                <c:pt idx="981">
                  <c:v>0.10753737749719922</c:v>
                </c:pt>
                <c:pt idx="982">
                  <c:v>0.10733593244299594</c:v>
                </c:pt>
                <c:pt idx="983">
                  <c:v>0.1071350872529352</c:v>
                </c:pt>
                <c:pt idx="984">
                  <c:v>0.10693483987114993</c:v>
                </c:pt>
                <c:pt idx="985">
                  <c:v>0.10673518824870587</c:v>
                </c:pt>
                <c:pt idx="986">
                  <c:v>0.10653613034358461</c:v>
                </c:pt>
                <c:pt idx="987">
                  <c:v>0.10633766412066653</c:v>
                </c:pt>
                <c:pt idx="988">
                  <c:v>0.10613978755171367</c:v>
                </c:pt>
                <c:pt idx="989">
                  <c:v>0.10594249861535258</c:v>
                </c:pt>
                <c:pt idx="990">
                  <c:v>0.1057457952970571</c:v>
                </c:pt>
                <c:pt idx="991">
                  <c:v>0.10554967558913113</c:v>
                </c:pt>
                <c:pt idx="992">
                  <c:v>0.10535413749069131</c:v>
                </c:pt>
                <c:pt idx="993">
                  <c:v>0.10515917900764972</c:v>
                </c:pt>
                <c:pt idx="994">
                  <c:v>0.10496479815269646</c:v>
                </c:pt>
                <c:pt idx="995">
                  <c:v>0.10477099294528226</c:v>
                </c:pt>
                <c:pt idx="996">
                  <c:v>0.10457776141160101</c:v>
                </c:pt>
                <c:pt idx="997">
                  <c:v>0.10438510158457229</c:v>
                </c:pt>
                <c:pt idx="998">
                  <c:v>0.10419301150382379</c:v>
                </c:pt>
                <c:pt idx="999">
                  <c:v>0.10400148921567383</c:v>
                </c:pt>
                <c:pt idx="1000">
                  <c:v>0.1038105327731137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7B-4DE0-9515-07DAE860AC62}"/>
            </c:ext>
          </c:extLst>
        </c:ser>
        <c:ser>
          <c:idx val="3"/>
          <c:order val="3"/>
          <c:tx>
            <c:v>q4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5'!$I$6:$I$1006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1.0000094000000001E-2</c:v>
                </c:pt>
                <c:pt idx="5">
                  <c:v>1.0000456748091044E-2</c:v>
                </c:pt>
                <c:pt idx="6">
                  <c:v>1.0001332003908403E-2</c:v>
                </c:pt>
                <c:pt idx="7">
                  <c:v>1.000302214978905E-2</c:v>
                </c:pt>
                <c:pt idx="8">
                  <c:v>1.0005879000433532E-2</c:v>
                </c:pt>
                <c:pt idx="9">
                  <c:v>1.0010295678299641E-2</c:v>
                </c:pt>
                <c:pt idx="10">
                  <c:v>1.001669943657512E-2</c:v>
                </c:pt>
                <c:pt idx="11">
                  <c:v>1.0025545324588124E-2</c:v>
                </c:pt>
                <c:pt idx="12">
                  <c:v>1.0037310602093959E-2</c:v>
                </c:pt>
                <c:pt idx="13">
                  <c:v>1.0052489819182425E-2</c:v>
                </c:pt>
                <c:pt idx="14">
                  <c:v>1.0071590487721977E-2</c:v>
                </c:pt>
                <c:pt idx="15">
                  <c:v>1.0095129278419639E-2</c:v>
                </c:pt>
                <c:pt idx="16">
                  <c:v>1.0123628684840187E-2</c:v>
                </c:pt>
                <c:pt idx="17">
                  <c:v>1.0157614102193376E-2</c:v>
                </c:pt>
                <c:pt idx="18">
                  <c:v>1.0197611274451825E-2</c:v>
                </c:pt>
                <c:pt idx="19">
                  <c:v>1.0244144068482917E-2</c:v>
                </c:pt>
                <c:pt idx="20">
                  <c:v>1.0297732538435266E-2</c:v>
                </c:pt>
                <c:pt idx="21">
                  <c:v>1.0358891247676087E-2</c:v>
                </c:pt>
                <c:pt idx="22">
                  <c:v>1.0428127819185224E-2</c:v>
                </c:pt>
                <c:pt idx="23">
                  <c:v>1.0505941688523765E-2</c:v>
                </c:pt>
                <c:pt idx="24">
                  <c:v>1.0592823036353912E-2</c:v>
                </c:pt>
                <c:pt idx="25">
                  <c:v>1.0689251880030776E-2</c:v>
                </c:pt>
                <c:pt idx="26">
                  <c:v>1.0795697306050877E-2</c:v>
                </c:pt>
                <c:pt idx="27">
                  <c:v>1.0912616827156918E-2</c:v>
                </c:pt>
                <c:pt idx="28">
                  <c:v>1.1040455849691488E-2</c:v>
                </c:pt>
                <c:pt idx="29">
                  <c:v>1.1179647238387999E-2</c:v>
                </c:pt>
                <c:pt idx="30">
                  <c:v>1.1330610967207133E-2</c:v>
                </c:pt>
                <c:pt idx="31">
                  <c:v>1.1493753846090762E-2</c:v>
                </c:pt>
                <c:pt idx="32">
                  <c:v>1.1669469314629774E-2</c:v>
                </c:pt>
                <c:pt idx="33">
                  <c:v>1.1858137294642891E-2</c:v>
                </c:pt>
                <c:pt idx="34">
                  <c:v>1.2060124094554066E-2</c:v>
                </c:pt>
                <c:pt idx="35">
                  <c:v>1.2275782359248354E-2</c:v>
                </c:pt>
                <c:pt idx="36">
                  <c:v>1.2505451059791284E-2</c:v>
                </c:pt>
                <c:pt idx="37">
                  <c:v>1.2749455518024104E-2</c:v>
                </c:pt>
                <c:pt idx="38">
                  <c:v>1.300810746160554E-2</c:v>
                </c:pt>
                <c:pt idx="39">
                  <c:v>1.3281705105567402E-2</c:v>
                </c:pt>
                <c:pt idx="40">
                  <c:v>1.3570533256893358E-2</c:v>
                </c:pt>
                <c:pt idx="41">
                  <c:v>1.3874863439023355E-2</c:v>
                </c:pt>
                <c:pt idx="42">
                  <c:v>1.4194954033536046E-2</c:v>
                </c:pt>
                <c:pt idx="43">
                  <c:v>1.4531050436572809E-2</c:v>
                </c:pt>
                <c:pt idx="44">
                  <c:v>1.4883385227843812E-2</c:v>
                </c:pt>
                <c:pt idx="45">
                  <c:v>1.5252178350302912E-2</c:v>
                </c:pt>
                <c:pt idx="46">
                  <c:v>1.5637637298797243E-2</c:v>
                </c:pt>
                <c:pt idx="47">
                  <c:v>1.6039957316192292E-2</c:v>
                </c:pt>
                <c:pt idx="48">
                  <c:v>1.6459321595646503E-2</c:v>
                </c:pt>
                <c:pt idx="49">
                  <c:v>1.689590148786374E-2</c:v>
                </c:pt>
                <c:pt idx="50">
                  <c:v>1.7349856712288891E-2</c:v>
                </c:pt>
                <c:pt idx="51">
                  <c:v>1.7821335571333894E-2</c:v>
                </c:pt>
                <c:pt idx="52">
                  <c:v>1.8310475166829817E-2</c:v>
                </c:pt>
                <c:pt idx="53">
                  <c:v>1.8817401617997012E-2</c:v>
                </c:pt>
                <c:pt idx="54">
                  <c:v>1.9342230280310919E-2</c:v>
                </c:pt>
                <c:pt idx="55">
                  <c:v>1.9885065964717383E-2</c:v>
                </c:pt>
                <c:pt idx="56">
                  <c:v>2.0446003156718816E-2</c:v>
                </c:pt>
                <c:pt idx="57">
                  <c:v>2.1025126234912799E-2</c:v>
                </c:pt>
                <c:pt idx="58">
                  <c:v>2.1622509688617998E-2</c:v>
                </c:pt>
                <c:pt idx="59">
                  <c:v>2.223821833426971E-2</c:v>
                </c:pt>
                <c:pt idx="60">
                  <c:v>2.287230753030953E-2</c:v>
                </c:pt>
                <c:pt idx="61">
                  <c:v>2.3524823390330882E-2</c:v>
                </c:pt>
                <c:pt idx="62">
                  <c:v>2.4195802994275397E-2</c:v>
                </c:pt>
                <c:pt idx="63">
                  <c:v>2.48852745975045E-2</c:v>
                </c:pt>
                <c:pt idx="64">
                  <c:v>2.5593257837596677E-2</c:v>
                </c:pt>
                <c:pt idx="65">
                  <c:v>2.6319763938743995E-2</c:v>
                </c:pt>
                <c:pt idx="66">
                  <c:v>2.706479591364187E-2</c:v>
                </c:pt>
                <c:pt idx="67">
                  <c:v>2.7828348762784325E-2</c:v>
                </c:pt>
                <c:pt idx="68">
                  <c:v>2.8610409671092903E-2</c:v>
                </c:pt>
                <c:pt idx="69">
                  <c:v>2.941095820182163E-2</c:v>
                </c:pt>
                <c:pt idx="70">
                  <c:v>3.0229966487692956E-2</c:v>
                </c:pt>
                <c:pt idx="71">
                  <c:v>3.1067399419230621E-2</c:v>
                </c:pt>
                <c:pt idx="72">
                  <c:v>3.1923214830265195E-2</c:v>
                </c:pt>
                <c:pt idx="73">
                  <c:v>3.2797363680596547E-2</c:v>
                </c:pt>
                <c:pt idx="74">
                  <c:v>3.3689790235805095E-2</c:v>
                </c:pt>
                <c:pt idx="75">
                  <c:v>3.4600432244210298E-2</c:v>
                </c:pt>
                <c:pt idx="76">
                  <c:v>3.5529221110980676E-2</c:v>
                </c:pt>
                <c:pt idx="77">
                  <c:v>3.6476082069404649E-2</c:v>
                </c:pt>
                <c:pt idx="78">
                  <c:v>3.7440934349335979E-2</c:v>
                </c:pt>
                <c:pt idx="79">
                  <c:v>3.842369134283144E-2</c:v>
                </c:pt>
                <c:pt idx="80">
                  <c:v>3.9424260767001632E-2</c:v>
                </c:pt>
                <c:pt idx="81">
                  <c:v>4.0442544824098842E-2</c:v>
                </c:pt>
                <c:pt idx="82">
                  <c:v>4.1478440358868107E-2</c:v>
                </c:pt>
                <c:pt idx="83">
                  <c:v>4.2531839013190069E-2</c:v>
                </c:pt>
                <c:pt idx="84">
                  <c:v>4.3602627378045718E-2</c:v>
                </c:pt>
                <c:pt idx="85">
                  <c:v>4.4690687142834779E-2</c:v>
                </c:pt>
                <c:pt idx="86">
                  <c:v>4.5795895242080734E-2</c:v>
                </c:pt>
                <c:pt idx="87">
                  <c:v>4.6918123999556499E-2</c:v>
                </c:pt>
                <c:pt idx="88">
                  <c:v>4.8057241269865582E-2</c:v>
                </c:pt>
                <c:pt idx="89">
                  <c:v>4.9213110577514221E-2</c:v>
                </c:pt>
                <c:pt idx="90">
                  <c:v>5.0385591253510588E-2</c:v>
                </c:pt>
                <c:pt idx="91">
                  <c:v>5.1574538569527303E-2</c:v>
                </c:pt>
                <c:pt idx="92">
                  <c:v>5.2779803869664008E-2</c:v>
                </c:pt>
                <c:pt idx="93">
                  <c:v>5.4001234699846613E-2</c:v>
                </c:pt>
                <c:pt idx="94">
                  <c:v>5.5238674934900131E-2</c:v>
                </c:pt>
                <c:pt idx="95">
                  <c:v>5.6491964903331679E-2</c:v>
                </c:pt>
                <c:pt idx="96">
                  <c:v>5.7760941509860365E-2</c:v>
                </c:pt>
                <c:pt idx="97">
                  <c:v>5.9045438355730423E-2</c:v>
                </c:pt>
                <c:pt idx="98">
                  <c:v>6.0345285856843747E-2</c:v>
                </c:pt>
                <c:pt idx="99">
                  <c:v>6.1660311359747755E-2</c:v>
                </c:pt>
                <c:pt idx="100">
                  <c:v>6.2990339255513936E-2</c:v>
                </c:pt>
                <c:pt idx="101">
                  <c:v>6.4335191091542482E-2</c:v>
                </c:pt>
                <c:pt idx="102">
                  <c:v>6.5694685681327442E-2</c:v>
                </c:pt>
                <c:pt idx="103">
                  <c:v>6.7068639212216855E-2</c:v>
                </c:pt>
                <c:pt idx="104">
                  <c:v>6.8456865351201573E-2</c:v>
                </c:pt>
                <c:pt idx="105">
                  <c:v>6.9859175348766164E-2</c:v>
                </c:pt>
                <c:pt idx="106">
                  <c:v>7.1275378140834594E-2</c:v>
                </c:pt>
                <c:pt idx="107">
                  <c:v>7.2705280448842988E-2</c:v>
                </c:pt>
                <c:pt idx="108">
                  <c:v>7.4148686877971312E-2</c:v>
                </c:pt>
                <c:pt idx="109">
                  <c:v>7.5605400013564972E-2</c:v>
                </c:pt>
                <c:pt idx="110">
                  <c:v>7.7075220515777129E-2</c:v>
                </c:pt>
                <c:pt idx="111">
                  <c:v>7.8557947212461676E-2</c:v>
                </c:pt>
                <c:pt idx="112">
                  <c:v>8.0053377190346456E-2</c:v>
                </c:pt>
                <c:pt idx="113">
                  <c:v>8.1561305884515614E-2</c:v>
                </c:pt>
                <c:pt idx="114">
                  <c:v>8.3081527166229477E-2</c:v>
                </c:pt>
                <c:pt idx="115">
                  <c:v>8.461383342910965E-2</c:v>
                </c:pt>
                <c:pt idx="116">
                  <c:v>8.615801567371674E-2</c:v>
                </c:pt>
                <c:pt idx="117">
                  <c:v>8.7713863590547059E-2</c:v>
                </c:pt>
                <c:pt idx="118">
                  <c:v>8.9281165641474786E-2</c:v>
                </c:pt>
                <c:pt idx="119">
                  <c:v>9.0859709139664721E-2</c:v>
                </c:pt>
                <c:pt idx="120">
                  <c:v>9.2449280327980901E-2</c:v>
                </c:pt>
                <c:pt idx="121">
                  <c:v>9.4049664455915311E-2</c:v>
                </c:pt>
                <c:pt idx="122">
                  <c:v>9.5660645855060719E-2</c:v>
                </c:pt>
                <c:pt idx="123">
                  <c:v>9.7282008013150748E-2</c:v>
                </c:pt>
                <c:pt idx="124">
                  <c:v>9.8913533646690296E-2</c:v>
                </c:pt>
                <c:pt idx="125">
                  <c:v>0.10055500477219835</c:v>
                </c:pt>
                <c:pt idx="126">
                  <c:v>0.10220620277608505</c:v>
                </c:pt>
                <c:pt idx="127">
                  <c:v>0.10386690848318433</c:v>
                </c:pt>
                <c:pt idx="128">
                  <c:v>0.10553690222396281</c:v>
                </c:pt>
                <c:pt idx="129">
                  <c:v>0.10721596390042526</c:v>
                </c:pt>
                <c:pt idx="130">
                  <c:v>0.10890387305073651</c:v>
                </c:pt>
                <c:pt idx="131">
                  <c:v>0.11060040891257905</c:v>
                </c:pt>
                <c:pt idx="132">
                  <c:v>0.11230535048526523</c:v>
                </c:pt>
                <c:pt idx="133">
                  <c:v>0.11401847659062254</c:v>
                </c:pt>
                <c:pt idx="134">
                  <c:v>0.11573956593266996</c:v>
                </c:pt>
                <c:pt idx="135">
                  <c:v>0.11746839715610284</c:v>
                </c:pt>
                <c:pt idx="136">
                  <c:v>0.11920474890360365</c:v>
                </c:pt>
                <c:pt idx="137">
                  <c:v>0.12094839987199524</c:v>
                </c:pt>
                <c:pt idx="138">
                  <c:v>0.12269912886725295</c:v>
                </c:pt>
                <c:pt idx="139">
                  <c:v>0.12445671485839165</c:v>
                </c:pt>
                <c:pt idx="140">
                  <c:v>0.12622093703024309</c:v>
                </c:pt>
                <c:pt idx="141">
                  <c:v>0.12799157483513923</c:v>
                </c:pt>
                <c:pt idx="142">
                  <c:v>0.12976840804351583</c:v>
                </c:pt>
                <c:pt idx="143">
                  <c:v>0.13155121679345147</c:v>
                </c:pt>
                <c:pt idx="144">
                  <c:v>0.13333978163915572</c:v>
                </c:pt>
                <c:pt idx="145">
                  <c:v>0.1351338835984208</c:v>
                </c:pt>
                <c:pt idx="146">
                  <c:v>0.13693330419904978</c:v>
                </c:pt>
                <c:pt idx="147">
                  <c:v>0.13873782552427535</c:v>
                </c:pt>
                <c:pt idx="148">
                  <c:v>0.14054723025718135</c:v>
                </c:pt>
                <c:pt idx="149">
                  <c:v>0.1423613017241406</c:v>
                </c:pt>
                <c:pt idx="150">
                  <c:v>0.14417982393728079</c:v>
                </c:pt>
                <c:pt idx="151">
                  <c:v>0.14600258163599111</c:v>
                </c:pt>
                <c:pt idx="152">
                  <c:v>0.14782936032748153</c:v>
                </c:pt>
                <c:pt idx="153">
                  <c:v>0.14965994632640617</c:v>
                </c:pt>
                <c:pt idx="154">
                  <c:v>0.15149412679356269</c:v>
                </c:pt>
                <c:pt idx="155">
                  <c:v>0.15333168977367867</c:v>
                </c:pt>
                <c:pt idx="156">
                  <c:v>0.15517242423229624</c:v>
                </c:pt>
                <c:pt idx="157">
                  <c:v>0.15701612009176572</c:v>
                </c:pt>
                <c:pt idx="158">
                  <c:v>0.15886256826635908</c:v>
                </c:pt>
                <c:pt idx="159">
                  <c:v>0.16071156069651371</c:v>
                </c:pt>
                <c:pt idx="160">
                  <c:v>0.16256289038221683</c:v>
                </c:pt>
                <c:pt idx="161">
                  <c:v>0.16441635141554065</c:v>
                </c:pt>
                <c:pt idx="162">
                  <c:v>0.16627173901233844</c:v>
                </c:pt>
                <c:pt idx="163">
                  <c:v>0.16812884954311141</c:v>
                </c:pt>
                <c:pt idx="164">
                  <c:v>0.16998748056305585</c:v>
                </c:pt>
                <c:pt idx="165">
                  <c:v>0.17184743084130055</c:v>
                </c:pt>
                <c:pt idx="166">
                  <c:v>0.17370850038934366</c:v>
                </c:pt>
                <c:pt idx="167">
                  <c:v>0.17557049048869849</c:v>
                </c:pt>
                <c:pt idx="168">
                  <c:v>0.1774332037177575</c:v>
                </c:pt>
                <c:pt idx="169">
                  <c:v>0.17929644397788358</c:v>
                </c:pt>
                <c:pt idx="170">
                  <c:v>0.18116001651873762</c:v>
                </c:pt>
                <c:pt idx="171">
                  <c:v>0.18302372796285146</c:v>
                </c:pt>
                <c:pt idx="172">
                  <c:v>0.18488738632945501</c:v>
                </c:pt>
                <c:pt idx="173">
                  <c:v>0.1867508010575662</c:v>
                </c:pt>
                <c:pt idx="174">
                  <c:v>0.18861378302835258</c:v>
                </c:pt>
                <c:pt idx="175">
                  <c:v>0.19047614458677328</c:v>
                </c:pt>
                <c:pt idx="176">
                  <c:v>0.19233769956250971</c:v>
                </c:pt>
                <c:pt idx="177">
                  <c:v>0.19419826329019352</c:v>
                </c:pt>
                <c:pt idx="178">
                  <c:v>0.19605765262894032</c:v>
                </c:pt>
                <c:pt idx="179">
                  <c:v>0.19791568598119763</c:v>
                </c:pt>
                <c:pt idx="180">
                  <c:v>0.19977218331091504</c:v>
                </c:pt>
                <c:pt idx="181">
                  <c:v>0.20162696616104531</c:v>
                </c:pt>
                <c:pt idx="182">
                  <c:v>0.20347985767038421</c:v>
                </c:pt>
                <c:pt idx="183">
                  <c:v>0.20533068258975762</c:v>
                </c:pt>
                <c:pt idx="184">
                  <c:v>0.20717926729756383</c:v>
                </c:pt>
                <c:pt idx="185">
                  <c:v>0.20902543981467925</c:v>
                </c:pt>
                <c:pt idx="186">
                  <c:v>0.21086902981873545</c:v>
                </c:pt>
                <c:pt idx="187">
                  <c:v>0.21270986865777597</c:v>
                </c:pt>
                <c:pt idx="188">
                  <c:v>0.21454778936330027</c:v>
                </c:pt>
                <c:pt idx="189">
                  <c:v>0.21638262666270339</c:v>
                </c:pt>
                <c:pt idx="190">
                  <c:v>0.21821421699111906</c:v>
                </c:pt>
                <c:pt idx="191">
                  <c:v>0.22004239850267399</c:v>
                </c:pt>
                <c:pt idx="192">
                  <c:v>0.22186701108116155</c:v>
                </c:pt>
                <c:pt idx="193">
                  <c:v>0.22368789635014261</c:v>
                </c:pt>
                <c:pt idx="194">
                  <c:v>0.22550489768248128</c:v>
                </c:pt>
                <c:pt idx="195">
                  <c:v>0.22731786020932351</c:v>
                </c:pt>
                <c:pt idx="196">
                  <c:v>0.22912663082852652</c:v>
                </c:pt>
                <c:pt idx="197">
                  <c:v>0.23093105821254634</c:v>
                </c:pt>
                <c:pt idx="198">
                  <c:v>0.23273099281579174</c:v>
                </c:pt>
                <c:pt idx="199">
                  <c:v>0.23452628688145225</c:v>
                </c:pt>
                <c:pt idx="200">
                  <c:v>0.23631679444780762</c:v>
                </c:pt>
                <c:pt idx="201">
                  <c:v>0.23810237135402693</c:v>
                </c:pt>
                <c:pt idx="202">
                  <c:v>0.23988287524546459</c:v>
                </c:pt>
                <c:pt idx="203">
                  <c:v>0.24165816557846137</c:v>
                </c:pt>
                <c:pt idx="204">
                  <c:v>0.24342810362465764</c:v>
                </c:pt>
                <c:pt idx="205">
                  <c:v>0.24519255247482688</c:v>
                </c:pt>
                <c:pt idx="206">
                  <c:v>0.24695137704223669</c:v>
                </c:pt>
                <c:pt idx="207">
                  <c:v>0.2487044440655452</c:v>
                </c:pt>
                <c:pt idx="208">
                  <c:v>0.25045162211124039</c:v>
                </c:pt>
                <c:pt idx="209">
                  <c:v>0.25219278157562958</c:v>
                </c:pt>
                <c:pt idx="210">
                  <c:v>0.25392779468638715</c:v>
                </c:pt>
                <c:pt idx="211">
                  <c:v>0.25565653550366729</c:v>
                </c:pt>
                <c:pt idx="212">
                  <c:v>0.25737887992079006</c:v>
                </c:pt>
                <c:pt idx="213">
                  <c:v>0.25909470566450754</c:v>
                </c:pt>
                <c:pt idx="214">
                  <c:v>0.26080389229485762</c:v>
                </c:pt>
                <c:pt idx="215">
                  <c:v>0.26250632120461342</c:v>
                </c:pt>
                <c:pt idx="216">
                  <c:v>0.26420187561833475</c:v>
                </c:pt>
                <c:pt idx="217">
                  <c:v>0.26589044059102956</c:v>
                </c:pt>
                <c:pt idx="218">
                  <c:v>0.26757190300643269</c:v>
                </c:pt>
                <c:pt idx="219">
                  <c:v>0.26924615157490894</c:v>
                </c:pt>
                <c:pt idx="220">
                  <c:v>0.27091307683098775</c:v>
                </c:pt>
                <c:pt idx="221">
                  <c:v>0.27257257113053679</c:v>
                </c:pt>
                <c:pt idx="222">
                  <c:v>0.27422452864758157</c:v>
                </c:pt>
                <c:pt idx="223">
                  <c:v>0.27586884537077838</c:v>
                </c:pt>
                <c:pt idx="224">
                  <c:v>0.27750541909954718</c:v>
                </c:pt>
                <c:pt idx="225">
                  <c:v>0.27913414943987203</c:v>
                </c:pt>
                <c:pt idx="226">
                  <c:v>0.28075493779977567</c:v>
                </c:pt>
                <c:pt idx="227">
                  <c:v>0.28236768738447554</c:v>
                </c:pt>
                <c:pt idx="228">
                  <c:v>0.28397230319122785</c:v>
                </c:pt>
                <c:pt idx="229">
                  <c:v>0.28556869200386698</c:v>
                </c:pt>
                <c:pt idx="230">
                  <c:v>0.28715676238704646</c:v>
                </c:pt>
                <c:pt idx="231">
                  <c:v>0.28873642468018912</c:v>
                </c:pt>
                <c:pt idx="232">
                  <c:v>0.29030759099115233</c:v>
                </c:pt>
                <c:pt idx="233">
                  <c:v>0.29187017518961567</c:v>
                </c:pt>
                <c:pt idx="234">
                  <c:v>0.29342409290019705</c:v>
                </c:pt>
                <c:pt idx="235">
                  <c:v>0.29496926149530478</c:v>
                </c:pt>
                <c:pt idx="236">
                  <c:v>0.29650560008773114</c:v>
                </c:pt>
                <c:pt idx="237">
                  <c:v>0.29803302952299443</c:v>
                </c:pt>
                <c:pt idx="238">
                  <c:v>0.29955147237143637</c:v>
                </c:pt>
                <c:pt idx="239">
                  <c:v>0.30106085292008006</c:v>
                </c:pt>
                <c:pt idx="240">
                  <c:v>0.302561097164256</c:v>
                </c:pt>
                <c:pt idx="241">
                  <c:v>0.30405213279900201</c:v>
                </c:pt>
                <c:pt idx="242">
                  <c:v>0.30553388921024277</c:v>
                </c:pt>
                <c:pt idx="243">
                  <c:v>0.30700629746575619</c:v>
                </c:pt>
                <c:pt idx="244">
                  <c:v>0.30846929030593151</c:v>
                </c:pt>
                <c:pt idx="245">
                  <c:v>0.30992280213432627</c:v>
                </c:pt>
                <c:pt idx="246">
                  <c:v>0.31136676900802723</c:v>
                </c:pt>
                <c:pt idx="247">
                  <c:v>0.31280112862782189</c:v>
                </c:pt>
                <c:pt idx="248">
                  <c:v>0.31422582032818558</c:v>
                </c:pt>
                <c:pt idx="249">
                  <c:v>0.3156407850670912</c:v>
                </c:pt>
                <c:pt idx="250">
                  <c:v>0.31704596541564573</c:v>
                </c:pt>
                <c:pt idx="251">
                  <c:v>0.31844130554756067</c:v>
                </c:pt>
                <c:pt idx="252">
                  <c:v>0.3198267512284611</c:v>
                </c:pt>
                <c:pt idx="253">
                  <c:v>0.32120224980503892</c:v>
                </c:pt>
                <c:pt idx="254">
                  <c:v>0.32256775019405642</c:v>
                </c:pt>
                <c:pt idx="255">
                  <c:v>0.32392320287120474</c:v>
                </c:pt>
                <c:pt idx="256">
                  <c:v>0.325268559859823</c:v>
                </c:pt>
                <c:pt idx="257">
                  <c:v>0.32660377471948338</c:v>
                </c:pt>
                <c:pt idx="258">
                  <c:v>0.32792880253444723</c:v>
                </c:pt>
                <c:pt idx="259">
                  <c:v>0.32924359990199731</c:v>
                </c:pt>
                <c:pt idx="260">
                  <c:v>0.33054812492065139</c:v>
                </c:pt>
                <c:pt idx="261">
                  <c:v>0.33184233717826184</c:v>
                </c:pt>
                <c:pt idx="262">
                  <c:v>0.3331261977400069</c:v>
                </c:pt>
                <c:pt idx="263">
                  <c:v>0.33439966913627739</c:v>
                </c:pt>
                <c:pt idx="264">
                  <c:v>0.33566271535046455</c:v>
                </c:pt>
                <c:pt idx="265">
                  <c:v>0.33691530180665347</c:v>
                </c:pt>
                <c:pt idx="266">
                  <c:v>0.33815739535722644</c:v>
                </c:pt>
                <c:pt idx="267">
                  <c:v>0.33938896427038162</c:v>
                </c:pt>
                <c:pt idx="268">
                  <c:v>0.34060997821757005</c:v>
                </c:pt>
                <c:pt idx="269">
                  <c:v>0.34182040826085736</c:v>
                </c:pt>
                <c:pt idx="270">
                  <c:v>0.34302022684021316</c:v>
                </c:pt>
                <c:pt idx="271">
                  <c:v>0.34420940776073261</c:v>
                </c:pt>
                <c:pt idx="272">
                  <c:v>0.34538792617979513</c:v>
                </c:pt>
                <c:pt idx="273">
                  <c:v>0.34655575859416338</c:v>
                </c:pt>
                <c:pt idx="274">
                  <c:v>0.34771288282702772</c:v>
                </c:pt>
                <c:pt idx="275">
                  <c:v>0.34885927801499911</c:v>
                </c:pt>
                <c:pt idx="276">
                  <c:v>0.34999492459505516</c:v>
                </c:pt>
                <c:pt idx="277">
                  <c:v>0.35111980429144296</c:v>
                </c:pt>
                <c:pt idx="278">
                  <c:v>0.35223390010254241</c:v>
                </c:pt>
                <c:pt idx="279">
                  <c:v>0.353337196287694</c:v>
                </c:pt>
                <c:pt idx="280">
                  <c:v>0.3544296783539948</c:v>
                </c:pt>
                <c:pt idx="281">
                  <c:v>0.35551133304306576</c:v>
                </c:pt>
                <c:pt idx="282">
                  <c:v>0.35658214831779456</c:v>
                </c:pt>
                <c:pt idx="283">
                  <c:v>0.35764211334905727</c:v>
                </c:pt>
                <c:pt idx="284">
                  <c:v>0.35869121850242175</c:v>
                </c:pt>
                <c:pt idx="285">
                  <c:v>0.35972945532483686</c:v>
                </c:pt>
                <c:pt idx="286">
                  <c:v>0.36075681653131048</c:v>
                </c:pt>
                <c:pt idx="287">
                  <c:v>0.36177329599157942</c:v>
                </c:pt>
                <c:pt idx="288">
                  <c:v>0.36277888871677466</c:v>
                </c:pt>
                <c:pt idx="289">
                  <c:v>0.36377359084608463</c:v>
                </c:pt>
                <c:pt idx="290">
                  <c:v>0.36475739963342013</c:v>
                </c:pt>
                <c:pt idx="291">
                  <c:v>0.36573031343408324</c:v>
                </c:pt>
                <c:pt idx="292">
                  <c:v>0.36669233169144361</c:v>
                </c:pt>
                <c:pt idx="293">
                  <c:v>0.36764345492362471</c:v>
                </c:pt>
                <c:pt idx="294">
                  <c:v>0.36858368471020281</c:v>
                </c:pt>
                <c:pt idx="295">
                  <c:v>0.36951302367892175</c:v>
                </c:pt>
                <c:pt idx="296">
                  <c:v>0.37043147549242567</c:v>
                </c:pt>
                <c:pt idx="297">
                  <c:v>0.37133904483501257</c:v>
                </c:pt>
                <c:pt idx="298">
                  <c:v>0.37223573739941135</c:v>
                </c:pt>
                <c:pt idx="299">
                  <c:v>0.37312155987358442</c:v>
                </c:pt>
                <c:pt idx="300">
                  <c:v>0.37399651992755889</c:v>
                </c:pt>
                <c:pt idx="301">
                  <c:v>0.37486062620028798</c:v>
                </c:pt>
                <c:pt idx="302">
                  <c:v>0.37571388828654578</c:v>
                </c:pt>
                <c:pt idx="303">
                  <c:v>0.3765563167238567</c:v>
                </c:pt>
                <c:pt idx="304">
                  <c:v>0.3773879229794625</c:v>
                </c:pt>
                <c:pt idx="305">
                  <c:v>0.37820871943732903</c:v>
                </c:pt>
                <c:pt idx="306">
                  <c:v>0.37901871938519405</c:v>
                </c:pt>
                <c:pt idx="307">
                  <c:v>0.37981793700165911</c:v>
                </c:pt>
                <c:pt idx="308">
                  <c:v>0.3806063873433268</c:v>
                </c:pt>
                <c:pt idx="309">
                  <c:v>0.38138408633198545</c:v>
                </c:pt>
                <c:pt idx="310">
                  <c:v>0.3821510507418433</c:v>
                </c:pt>
                <c:pt idx="311">
                  <c:v>0.38290729818681396</c:v>
                </c:pt>
                <c:pt idx="312">
                  <c:v>0.38365284710785441</c:v>
                </c:pt>
                <c:pt idx="313">
                  <c:v>0.38438771676035816</c:v>
                </c:pt>
                <c:pt idx="314">
                  <c:v>0.38511192720160448</c:v>
                </c:pt>
                <c:pt idx="315">
                  <c:v>0.38582549927826559</c:v>
                </c:pt>
                <c:pt idx="316">
                  <c:v>0.38652845461397339</c:v>
                </c:pt>
                <c:pt idx="317">
                  <c:v>0.38722081559694721</c:v>
                </c:pt>
                <c:pt idx="318">
                  <c:v>0.38790260536768406</c:v>
                </c:pt>
                <c:pt idx="319">
                  <c:v>0.388573847806713</c:v>
                </c:pt>
                <c:pt idx="320">
                  <c:v>0.38923456752241453</c:v>
                </c:pt>
                <c:pt idx="321">
                  <c:v>0.38988478983890656</c:v>
                </c:pt>
                <c:pt idx="322">
                  <c:v>0.3905245407839989</c:v>
                </c:pt>
                <c:pt idx="323">
                  <c:v>0.39115384707721623</c:v>
                </c:pt>
                <c:pt idx="324">
                  <c:v>0.39177273611789176</c:v>
                </c:pt>
                <c:pt idx="325">
                  <c:v>0.39238123597333263</c:v>
                </c:pt>
                <c:pt idx="326">
                  <c:v>0.39297937536705752</c:v>
                </c:pt>
                <c:pt idx="327">
                  <c:v>0.3935671836671083</c:v>
                </c:pt>
                <c:pt idx="328">
                  <c:v>0.39414469087443649</c:v>
                </c:pt>
                <c:pt idx="329">
                  <c:v>0.3947119276113652</c:v>
                </c:pt>
                <c:pt idx="330">
                  <c:v>0.39526892511012801</c:v>
                </c:pt>
                <c:pt idx="331">
                  <c:v>0.39581571520148551</c:v>
                </c:pt>
                <c:pt idx="332">
                  <c:v>0.39635233030342015</c:v>
                </c:pt>
                <c:pt idx="333">
                  <c:v>0.39687880340991061</c:v>
                </c:pt>
                <c:pt idx="334">
                  <c:v>0.39739516807978625</c:v>
                </c:pt>
                <c:pt idx="335">
                  <c:v>0.3979014584256626</c:v>
                </c:pt>
                <c:pt idx="336">
                  <c:v>0.39839770910295835</c:v>
                </c:pt>
                <c:pt idx="337">
                  <c:v>0.39888395529899473</c:v>
                </c:pt>
                <c:pt idx="338">
                  <c:v>0.39936023272217797</c:v>
                </c:pt>
                <c:pt idx="339">
                  <c:v>0.39982657759126539</c:v>
                </c:pt>
                <c:pt idx="340">
                  <c:v>0.40028302662471571</c:v>
                </c:pt>
                <c:pt idx="341">
                  <c:v>0.40072961703012411</c:v>
                </c:pt>
                <c:pt idx="342">
                  <c:v>0.40116638649374259</c:v>
                </c:pt>
                <c:pt idx="343">
                  <c:v>0.40159337317008653</c:v>
                </c:pt>
                <c:pt idx="344">
                  <c:v>0.40201061567162705</c:v>
                </c:pt>
                <c:pt idx="345">
                  <c:v>0.40241815305857032</c:v>
                </c:pt>
                <c:pt idx="346">
                  <c:v>0.40281602482872408</c:v>
                </c:pt>
                <c:pt idx="347">
                  <c:v>0.40320427090745165</c:v>
                </c:pt>
                <c:pt idx="348">
                  <c:v>0.40358293163771375</c:v>
                </c:pt>
                <c:pt idx="349">
                  <c:v>0.40395204777019866</c:v>
                </c:pt>
                <c:pt idx="350">
                  <c:v>0.40431166045354072</c:v>
                </c:pt>
                <c:pt idx="351">
                  <c:v>0.40466181122462774</c:v>
                </c:pt>
                <c:pt idx="352">
                  <c:v>0.40500254199899732</c:v>
                </c:pt>
                <c:pt idx="353">
                  <c:v>0.40533389506132234</c:v>
                </c:pt>
                <c:pt idx="354">
                  <c:v>0.40565591305598625</c:v>
                </c:pt>
                <c:pt idx="355">
                  <c:v>0.40596863897774738</c:v>
                </c:pt>
                <c:pt idx="356">
                  <c:v>0.40627211616249342</c:v>
                </c:pt>
                <c:pt idx="357">
                  <c:v>0.40656638827808578</c:v>
                </c:pt>
                <c:pt idx="358">
                  <c:v>0.4068514993152933</c:v>
                </c:pt>
                <c:pt idx="359">
                  <c:v>0.40712749357881683</c:v>
                </c:pt>
                <c:pt idx="360">
                  <c:v>0.40739441567840329</c:v>
                </c:pt>
                <c:pt idx="361">
                  <c:v>0.40765231052005019</c:v>
                </c:pt>
                <c:pt idx="362">
                  <c:v>0.40790122329729983</c:v>
                </c:pt>
                <c:pt idx="363">
                  <c:v>0.40814119948262417</c:v>
                </c:pt>
                <c:pt idx="364">
                  <c:v>0.40837228481889948</c:v>
                </c:pt>
                <c:pt idx="365">
                  <c:v>0.4085945253109709</c:v>
                </c:pt>
                <c:pt idx="366">
                  <c:v>0.40880796721730717</c:v>
                </c:pt>
                <c:pt idx="367">
                  <c:v>0.40901265704174533</c:v>
                </c:pt>
                <c:pt idx="368">
                  <c:v>0.40920864152532471</c:v>
                </c:pt>
                <c:pt idx="369">
                  <c:v>0.40939596763821123</c:v>
                </c:pt>
                <c:pt idx="370">
                  <c:v>0.40957468257171076</c:v>
                </c:pt>
                <c:pt idx="371">
                  <c:v>0.40974483373037174</c:v>
                </c:pt>
                <c:pt idx="372">
                  <c:v>0.40990646872417735</c:v>
                </c:pt>
                <c:pt idx="373">
                  <c:v>0.41005963536082646</c:v>
                </c:pt>
                <c:pt idx="374">
                  <c:v>0.41020438163810341</c:v>
                </c:pt>
                <c:pt idx="375">
                  <c:v>0.41034075573633616</c:v>
                </c:pt>
                <c:pt idx="376">
                  <c:v>0.41046880601094293</c:v>
                </c:pt>
                <c:pt idx="377">
                  <c:v>0.41058858098506706</c:v>
                </c:pt>
                <c:pt idx="378">
                  <c:v>0.41070012934229932</c:v>
                </c:pt>
                <c:pt idx="379">
                  <c:v>0.41080349991948806</c:v>
                </c:pt>
                <c:pt idx="380">
                  <c:v>0.41089874169963642</c:v>
                </c:pt>
                <c:pt idx="381">
                  <c:v>0.41098590380488648</c:v>
                </c:pt>
                <c:pt idx="382">
                  <c:v>0.41106503548959017</c:v>
                </c:pt>
                <c:pt idx="383">
                  <c:v>0.41113618613346642</c:v>
                </c:pt>
                <c:pt idx="384">
                  <c:v>0.41119940523484411</c:v>
                </c:pt>
                <c:pt idx="385">
                  <c:v>0.41125474240399068</c:v>
                </c:pt>
                <c:pt idx="386">
                  <c:v>0.41130224735652632</c:v>
                </c:pt>
                <c:pt idx="387">
                  <c:v>0.41134196990692257</c:v>
                </c:pt>
                <c:pt idx="388">
                  <c:v>0.41137395996208548</c:v>
                </c:pt>
                <c:pt idx="389">
                  <c:v>0.41139826751502323</c:v>
                </c:pt>
                <c:pt idx="390">
                  <c:v>0.41141494263859696</c:v>
                </c:pt>
                <c:pt idx="391">
                  <c:v>0.41142403547935519</c:v>
                </c:pt>
                <c:pt idx="392">
                  <c:v>0.41142559625145103</c:v>
                </c:pt>
                <c:pt idx="393">
                  <c:v>0.41141967523064182</c:v>
                </c:pt>
                <c:pt idx="394">
                  <c:v>0.41140632274837075</c:v>
                </c:pt>
                <c:pt idx="395">
                  <c:v>0.41138558918592977</c:v>
                </c:pt>
                <c:pt idx="396">
                  <c:v>0.41135752496870426</c:v>
                </c:pt>
                <c:pt idx="397">
                  <c:v>0.41132218056049769</c:v>
                </c:pt>
                <c:pt idx="398">
                  <c:v>0.41127960645793665</c:v>
                </c:pt>
                <c:pt idx="399">
                  <c:v>0.41122985318495564</c:v>
                </c:pt>
                <c:pt idx="400">
                  <c:v>0.41117297128736108</c:v>
                </c:pt>
                <c:pt idx="401">
                  <c:v>0.41110901132747396</c:v>
                </c:pt>
                <c:pt idx="402">
                  <c:v>0.41103802387885063</c:v>
                </c:pt>
                <c:pt idx="403">
                  <c:v>0.41096005952108167</c:v>
                </c:pt>
                <c:pt idx="404">
                  <c:v>0.4108751688346674</c:v>
                </c:pt>
                <c:pt idx="405">
                  <c:v>0.41078340239597066</c:v>
                </c:pt>
                <c:pt idx="406">
                  <c:v>0.41068481077224561</c:v>
                </c:pt>
                <c:pt idx="407">
                  <c:v>0.41057944451674194</c:v>
                </c:pt>
                <c:pt idx="408">
                  <c:v>0.41046735416388463</c:v>
                </c:pt>
                <c:pt idx="409">
                  <c:v>0.41034859022452802</c:v>
                </c:pt>
                <c:pt idx="410">
                  <c:v>0.41022320318128414</c:v>
                </c:pt>
                <c:pt idx="411">
                  <c:v>0.41009124348392451</c:v>
                </c:pt>
                <c:pt idx="412">
                  <c:v>0.40995276154485494</c:v>
                </c:pt>
                <c:pt idx="413">
                  <c:v>0.40980780773466274</c:v>
                </c:pt>
                <c:pt idx="414">
                  <c:v>0.40965643237773613</c:v>
                </c:pt>
                <c:pt idx="415">
                  <c:v>0.40949868574795445</c:v>
                </c:pt>
                <c:pt idx="416">
                  <c:v>0.40933461806444976</c:v>
                </c:pt>
                <c:pt idx="417">
                  <c:v>0.40916427948743828</c:v>
                </c:pt>
                <c:pt idx="418">
                  <c:v>0.40898772011412166</c:v>
                </c:pt>
                <c:pt idx="419">
                  <c:v>0.40880498997465753</c:v>
                </c:pt>
                <c:pt idx="420">
                  <c:v>0.40861613902819821</c:v>
                </c:pt>
                <c:pt idx="421">
                  <c:v>0.40842121715899782</c:v>
                </c:pt>
                <c:pt idx="422">
                  <c:v>0.40822027417258661</c:v>
                </c:pt>
                <c:pt idx="423">
                  <c:v>0.40801335979201203</c:v>
                </c:pt>
                <c:pt idx="424">
                  <c:v>0.40780052365414637</c:v>
                </c:pt>
                <c:pt idx="425">
                  <c:v>0.40758181530605997</c:v>
                </c:pt>
                <c:pt idx="426">
                  <c:v>0.40735728420145939</c:v>
                </c:pt>
                <c:pt idx="427">
                  <c:v>0.40712697969719053</c:v>
                </c:pt>
                <c:pt idx="428">
                  <c:v>0.40689095104980527</c:v>
                </c:pt>
                <c:pt idx="429">
                  <c:v>0.40664924741219194</c:v>
                </c:pt>
                <c:pt idx="430">
                  <c:v>0.40640191783026824</c:v>
                </c:pt>
                <c:pt idx="431">
                  <c:v>0.40614901123973685</c:v>
                </c:pt>
                <c:pt idx="432">
                  <c:v>0.40589057646290222</c:v>
                </c:pt>
                <c:pt idx="433">
                  <c:v>0.40562666220554888</c:v>
                </c:pt>
                <c:pt idx="434">
                  <c:v>0.40535731705387995</c:v>
                </c:pt>
                <c:pt idx="435">
                  <c:v>0.40508258947151582</c:v>
                </c:pt>
                <c:pt idx="436">
                  <c:v>0.40480252779655213</c:v>
                </c:pt>
                <c:pt idx="437">
                  <c:v>0.40451718023867639</c:v>
                </c:pt>
                <c:pt idx="438">
                  <c:v>0.4042265948763431</c:v>
                </c:pt>
                <c:pt idx="439">
                  <c:v>0.40393081965400629</c:v>
                </c:pt>
                <c:pt idx="440">
                  <c:v>0.40362990237940899</c:v>
                </c:pt>
                <c:pt idx="441">
                  <c:v>0.40332389072092961</c:v>
                </c:pt>
                <c:pt idx="442">
                  <c:v>0.4030128322049838</c:v>
                </c:pt>
                <c:pt idx="443">
                  <c:v>0.40269677421348188</c:v>
                </c:pt>
                <c:pt idx="444">
                  <c:v>0.40237576398134106</c:v>
                </c:pt>
                <c:pt idx="445">
                  <c:v>0.40204984859405174</c:v>
                </c:pt>
                <c:pt idx="446">
                  <c:v>0.40171907498529746</c:v>
                </c:pt>
                <c:pt idx="447">
                  <c:v>0.40138348993462791</c:v>
                </c:pt>
                <c:pt idx="448">
                  <c:v>0.40104314006518443</c:v>
                </c:pt>
                <c:pt idx="449">
                  <c:v>0.40069807184147765</c:v>
                </c:pt>
                <c:pt idx="450">
                  <c:v>0.40034833156721616</c:v>
                </c:pt>
                <c:pt idx="451">
                  <c:v>0.3999939653831861</c:v>
                </c:pt>
                <c:pt idx="452">
                  <c:v>0.39963501926518125</c:v>
                </c:pt>
                <c:pt idx="453">
                  <c:v>0.39927153902198242</c:v>
                </c:pt>
                <c:pt idx="454">
                  <c:v>0.3989035702933863</c:v>
                </c:pt>
                <c:pt idx="455">
                  <c:v>0.39853115854828264</c:v>
                </c:pt>
                <c:pt idx="456">
                  <c:v>0.39815434908277958</c:v>
                </c:pt>
                <c:pt idx="457">
                  <c:v>0.39777318701837666</c:v>
                </c:pt>
                <c:pt idx="458">
                  <c:v>0.39738771730018435</c:v>
                </c:pt>
                <c:pt idx="459">
                  <c:v>0.39699798469519038</c:v>
                </c:pt>
                <c:pt idx="460">
                  <c:v>0.39660403379057158</c:v>
                </c:pt>
                <c:pt idx="461">
                  <c:v>0.39620590899205144</c:v>
                </c:pt>
                <c:pt idx="462">
                  <c:v>0.39580365452230193</c:v>
                </c:pt>
                <c:pt idx="463">
                  <c:v>0.39539731441939008</c:v>
                </c:pt>
                <c:pt idx="464">
                  <c:v>0.39498693253526806</c:v>
                </c:pt>
                <c:pt idx="465">
                  <c:v>0.39457255253430618</c:v>
                </c:pt>
                <c:pt idx="466">
                  <c:v>0.39415421789186905</c:v>
                </c:pt>
                <c:pt idx="467">
                  <c:v>0.39373197189293357</c:v>
                </c:pt>
                <c:pt idx="468">
                  <c:v>0.39330585763074849</c:v>
                </c:pt>
                <c:pt idx="469">
                  <c:v>0.39287591800553534</c:v>
                </c:pt>
                <c:pt idx="470">
                  <c:v>0.39244219572322969</c:v>
                </c:pt>
                <c:pt idx="471">
                  <c:v>0.39200473329426261</c:v>
                </c:pt>
                <c:pt idx="472">
                  <c:v>0.39156357303238165</c:v>
                </c:pt>
                <c:pt idx="473">
                  <c:v>0.39111875705351096</c:v>
                </c:pt>
                <c:pt idx="474">
                  <c:v>0.39067032727464984</c:v>
                </c:pt>
                <c:pt idx="475">
                  <c:v>0.39021832541280949</c:v>
                </c:pt>
                <c:pt idx="476">
                  <c:v>0.38976279298398708</c:v>
                </c:pt>
                <c:pt idx="477">
                  <c:v>0.38930377130217736</c:v>
                </c:pt>
                <c:pt idx="478">
                  <c:v>0.38884130147842039</c:v>
                </c:pt>
                <c:pt idx="479">
                  <c:v>0.38837542441988548</c:v>
                </c:pt>
                <c:pt idx="480">
                  <c:v>0.38790618082899098</c:v>
                </c:pt>
                <c:pt idx="481">
                  <c:v>0.38743361120255881</c:v>
                </c:pt>
                <c:pt idx="482">
                  <c:v>0.38695775583100411</c:v>
                </c:pt>
                <c:pt idx="483">
                  <c:v>0.38647865479755872</c:v>
                </c:pt>
                <c:pt idx="484">
                  <c:v>0.3859963479775283</c:v>
                </c:pt>
                <c:pt idx="485">
                  <c:v>0.3855108750375833</c:v>
                </c:pt>
                <c:pt idx="486">
                  <c:v>0.38502227543508205</c:v>
                </c:pt>
                <c:pt idx="487">
                  <c:v>0.38453058841742627</c:v>
                </c:pt>
                <c:pt idx="488">
                  <c:v>0.38403585302144899</c:v>
                </c:pt>
                <c:pt idx="489">
                  <c:v>0.38353810807283323</c:v>
                </c:pt>
                <c:pt idx="490">
                  <c:v>0.38303739218556204</c:v>
                </c:pt>
                <c:pt idx="491">
                  <c:v>0.38253374376139898</c:v>
                </c:pt>
                <c:pt idx="492">
                  <c:v>0.38202720098939863</c:v>
                </c:pt>
                <c:pt idx="493">
                  <c:v>0.38151780184544676</c:v>
                </c:pt>
                <c:pt idx="494">
                  <c:v>0.38100558409182972</c:v>
                </c:pt>
                <c:pt idx="495">
                  <c:v>0.3804905852768326</c:v>
                </c:pt>
                <c:pt idx="496">
                  <c:v>0.37997284273436588</c:v>
                </c:pt>
                <c:pt idx="497">
                  <c:v>0.37945239358361971</c:v>
                </c:pt>
                <c:pt idx="498">
                  <c:v>0.37892927472874588</c:v>
                </c:pt>
                <c:pt idx="499">
                  <c:v>0.37840352285856699</c:v>
                </c:pt>
                <c:pt idx="500">
                  <c:v>0.37787517444631197</c:v>
                </c:pt>
                <c:pt idx="501">
                  <c:v>0.37734426574937824</c:v>
                </c:pt>
                <c:pt idx="502">
                  <c:v>0.37681083280911937</c:v>
                </c:pt>
                <c:pt idx="503">
                  <c:v>0.37627491145065856</c:v>
                </c:pt>
                <c:pt idx="504">
                  <c:v>0.37573653728272682</c:v>
                </c:pt>
                <c:pt idx="505">
                  <c:v>0.37519574569752595</c:v>
                </c:pt>
                <c:pt idx="506">
                  <c:v>0.37465257187061596</c:v>
                </c:pt>
                <c:pt idx="507">
                  <c:v>0.37410705076082601</c:v>
                </c:pt>
                <c:pt idx="508">
                  <c:v>0.37355921711018919</c:v>
                </c:pt>
                <c:pt idx="509">
                  <c:v>0.37300910544390009</c:v>
                </c:pt>
                <c:pt idx="510">
                  <c:v>0.37245675007029561</c:v>
                </c:pt>
                <c:pt idx="511">
                  <c:v>0.37190218508085737</c:v>
                </c:pt>
                <c:pt idx="512">
                  <c:v>0.3713454443502367</c:v>
                </c:pt>
                <c:pt idx="513">
                  <c:v>0.37078656153630118</c:v>
                </c:pt>
                <c:pt idx="514">
                  <c:v>0.37022557008020218</c:v>
                </c:pt>
                <c:pt idx="515">
                  <c:v>0.36966250320646343</c:v>
                </c:pt>
                <c:pt idx="516">
                  <c:v>0.36909739392309016</c:v>
                </c:pt>
                <c:pt idx="517">
                  <c:v>0.36853027502169849</c:v>
                </c:pt>
                <c:pt idx="518">
                  <c:v>0.36796117907766446</c:v>
                </c:pt>
                <c:pt idx="519">
                  <c:v>0.36739013845029267</c:v>
                </c:pt>
                <c:pt idx="520">
                  <c:v>0.366817185283004</c:v>
                </c:pt>
                <c:pt idx="521">
                  <c:v>0.36624235150354223</c:v>
                </c:pt>
                <c:pt idx="522">
                  <c:v>0.36566566882419904</c:v>
                </c:pt>
                <c:pt idx="523">
                  <c:v>0.36508716874205721</c:v>
                </c:pt>
                <c:pt idx="524">
                  <c:v>0.36450688253925156</c:v>
                </c:pt>
                <c:pt idx="525">
                  <c:v>0.36392484128324742</c:v>
                </c:pt>
                <c:pt idx="526">
                  <c:v>0.36334107582713615</c:v>
                </c:pt>
                <c:pt idx="527">
                  <c:v>0.36275561680994783</c:v>
                </c:pt>
                <c:pt idx="528">
                  <c:v>0.36216849465697992</c:v>
                </c:pt>
                <c:pt idx="529">
                  <c:v>0.36157973958014272</c:v>
                </c:pt>
                <c:pt idx="530">
                  <c:v>0.36098938157832022</c:v>
                </c:pt>
                <c:pt idx="531">
                  <c:v>0.36039745043774701</c:v>
                </c:pt>
                <c:pt idx="532">
                  <c:v>0.35980397573240003</c:v>
                </c:pt>
                <c:pt idx="533">
                  <c:v>0.35920898682440577</c:v>
                </c:pt>
                <c:pt idx="534">
                  <c:v>0.35861251286446177</c:v>
                </c:pt>
                <c:pt idx="535">
                  <c:v>0.35801458279227277</c:v>
                </c:pt>
                <c:pt idx="536">
                  <c:v>0.35741522533700104</c:v>
                </c:pt>
                <c:pt idx="537">
                  <c:v>0.35681446901773006</c:v>
                </c:pt>
                <c:pt idx="538">
                  <c:v>0.35621234214394237</c:v>
                </c:pt>
                <c:pt idx="539">
                  <c:v>0.3556088728160105</c:v>
                </c:pt>
                <c:pt idx="540">
                  <c:v>0.35500408892570062</c:v>
                </c:pt>
                <c:pt idx="541">
                  <c:v>0.35439801815668914</c:v>
                </c:pt>
                <c:pt idx="542">
                  <c:v>0.35379068798509195</c:v>
                </c:pt>
                <c:pt idx="543">
                  <c:v>0.35318212568000529</c:v>
                </c:pt>
                <c:pt idx="544">
                  <c:v>0.35257235830405914</c:v>
                </c:pt>
                <c:pt idx="545">
                  <c:v>0.35196141271398196</c:v>
                </c:pt>
                <c:pt idx="546">
                  <c:v>0.35134931556117688</c:v>
                </c:pt>
                <c:pt idx="547">
                  <c:v>0.35073609329230887</c:v>
                </c:pt>
                <c:pt idx="548">
                  <c:v>0.35012177214990337</c:v>
                </c:pt>
                <c:pt idx="549">
                  <c:v>0.34950637817295477</c:v>
                </c:pt>
                <c:pt idx="550">
                  <c:v>0.34888993719754607</c:v>
                </c:pt>
                <c:pt idx="551">
                  <c:v>0.34827247485747814</c:v>
                </c:pt>
                <c:pt idx="552">
                  <c:v>0.34765401658490908</c:v>
                </c:pt>
                <c:pt idx="553">
                  <c:v>0.34703458761100353</c:v>
                </c:pt>
                <c:pt idx="554">
                  <c:v>0.34641421296659097</c:v>
                </c:pt>
                <c:pt idx="555">
                  <c:v>0.34579291748283364</c:v>
                </c:pt>
                <c:pt idx="556">
                  <c:v>0.34517072579190311</c:v>
                </c:pt>
                <c:pt idx="557">
                  <c:v>0.34454766232766598</c:v>
                </c:pt>
                <c:pt idx="558">
                  <c:v>0.34392375132637798</c:v>
                </c:pt>
                <c:pt idx="559">
                  <c:v>0.34329901682738617</c:v>
                </c:pt>
                <c:pt idx="560">
                  <c:v>0.34267348267383974</c:v>
                </c:pt>
                <c:pt idx="561">
                  <c:v>0.34204717251340822</c:v>
                </c:pt>
                <c:pt idx="562">
                  <c:v>0.34142010979900761</c:v>
                </c:pt>
                <c:pt idx="563">
                  <c:v>0.34079231778953417</c:v>
                </c:pt>
                <c:pt idx="564">
                  <c:v>0.34016381955060515</c:v>
                </c:pt>
                <c:pt idx="565">
                  <c:v>0.33953463795530681</c:v>
                </c:pt>
                <c:pt idx="566">
                  <c:v>0.33890479568494908</c:v>
                </c:pt>
                <c:pt idx="567">
                  <c:v>0.33827431522982743</c:v>
                </c:pt>
                <c:pt idx="568">
                  <c:v>0.33764321888999049</c:v>
                </c:pt>
                <c:pt idx="569">
                  <c:v>0.33701152877601454</c:v>
                </c:pt>
                <c:pt idx="570">
                  <c:v>0.33637926680978392</c:v>
                </c:pt>
                <c:pt idx="571">
                  <c:v>0.33574645472527731</c:v>
                </c:pt>
                <c:pt idx="572">
                  <c:v>0.33511311406935967</c:v>
                </c:pt>
                <c:pt idx="573">
                  <c:v>0.33447926620258006</c:v>
                </c:pt>
                <c:pt idx="574">
                  <c:v>0.33384493229997436</c:v>
                </c:pt>
                <c:pt idx="575">
                  <c:v>0.33321013335187361</c:v>
                </c:pt>
                <c:pt idx="576">
                  <c:v>0.3325748901647172</c:v>
                </c:pt>
                <c:pt idx="577">
                  <c:v>0.33193922336187082</c:v>
                </c:pt>
                <c:pt idx="578">
                  <c:v>0.33130315338444921</c:v>
                </c:pt>
                <c:pt idx="579">
                  <c:v>0.33066670049214347</c:v>
                </c:pt>
                <c:pt idx="580">
                  <c:v>0.33002988476405254</c:v>
                </c:pt>
                <c:pt idx="581">
                  <c:v>0.32939272609951897</c:v>
                </c:pt>
                <c:pt idx="582">
                  <c:v>0.3287552442189689</c:v>
                </c:pt>
                <c:pt idx="583">
                  <c:v>0.32811745866475556</c:v>
                </c:pt>
                <c:pt idx="584">
                  <c:v>0.32747938880200678</c:v>
                </c:pt>
                <c:pt idx="585">
                  <c:v>0.32684105381947581</c:v>
                </c:pt>
                <c:pt idx="586">
                  <c:v>0.32620247273039582</c:v>
                </c:pt>
                <c:pt idx="587">
                  <c:v>0.3255636643733375</c:v>
                </c:pt>
                <c:pt idx="588">
                  <c:v>0.32492464741306981</c:v>
                </c:pt>
                <c:pt idx="589">
                  <c:v>0.32428544034142359</c:v>
                </c:pt>
                <c:pt idx="590">
                  <c:v>0.32364606147815844</c:v>
                </c:pt>
                <c:pt idx="591">
                  <c:v>0.32300652897183163</c:v>
                </c:pt>
                <c:pt idx="592">
                  <c:v>0.32236686080067023</c:v>
                </c:pt>
                <c:pt idx="593">
                  <c:v>0.32172707477344498</c:v>
                </c:pt>
                <c:pt idx="594">
                  <c:v>0.32108718853034712</c:v>
                </c:pt>
                <c:pt idx="595">
                  <c:v>0.32044721954386707</c:v>
                </c:pt>
                <c:pt idx="596">
                  <c:v>0.31980718511967493</c:v>
                </c:pt>
                <c:pt idx="597">
                  <c:v>0.31916710239750329</c:v>
                </c:pt>
                <c:pt idx="598">
                  <c:v>0.31852698835203147</c:v>
                </c:pt>
                <c:pt idx="599">
                  <c:v>0.31788685979377179</c:v>
                </c:pt>
                <c:pt idx="600">
                  <c:v>0.31724673336995685</c:v>
                </c:pt>
                <c:pt idx="601">
                  <c:v>0.31660662556542868</c:v>
                </c:pt>
                <c:pt idx="602">
                  <c:v>0.31596655270352914</c:v>
                </c:pt>
                <c:pt idx="603">
                  <c:v>0.3153265309469912</c:v>
                </c:pt>
                <c:pt idx="604">
                  <c:v>0.31468657629883151</c:v>
                </c:pt>
                <c:pt idx="605">
                  <c:v>0.31404670460324396</c:v>
                </c:pt>
                <c:pt idx="606">
                  <c:v>0.31340693154649413</c:v>
                </c:pt>
                <c:pt idx="607">
                  <c:v>0.31276727265781396</c:v>
                </c:pt>
                <c:pt idx="608">
                  <c:v>0.31212774331029797</c:v>
                </c:pt>
                <c:pt idx="609">
                  <c:v>0.3114883587217992</c:v>
                </c:pt>
                <c:pt idx="610">
                  <c:v>0.31084913395582586</c:v>
                </c:pt>
                <c:pt idx="611">
                  <c:v>0.31021008392243854</c:v>
                </c:pt>
                <c:pt idx="612">
                  <c:v>0.30957122337914728</c:v>
                </c:pt>
                <c:pt idx="613">
                  <c:v>0.30893256693180893</c:v>
                </c:pt>
                <c:pt idx="614">
                  <c:v>0.3082941290355245</c:v>
                </c:pt>
                <c:pt idx="615">
                  <c:v>0.3076559239955366</c:v>
                </c:pt>
                <c:pt idx="616">
                  <c:v>0.30701796596812658</c:v>
                </c:pt>
                <c:pt idx="617">
                  <c:v>0.30638026896151144</c:v>
                </c:pt>
                <c:pt idx="618">
                  <c:v>0.30574284683674047</c:v>
                </c:pt>
                <c:pt idx="619">
                  <c:v>0.30510571330859126</c:v>
                </c:pt>
                <c:pt idx="620">
                  <c:v>0.30446888194646582</c:v>
                </c:pt>
                <c:pt idx="621">
                  <c:v>0.30383236617528508</c:v>
                </c:pt>
                <c:pt idx="622">
                  <c:v>0.30319617927638387</c:v>
                </c:pt>
                <c:pt idx="623">
                  <c:v>0.30256033438840418</c:v>
                </c:pt>
                <c:pt idx="624">
                  <c:v>0.30192484450818829</c:v>
                </c:pt>
                <c:pt idx="625">
                  <c:v>0.30128972249167046</c:v>
                </c:pt>
                <c:pt idx="626">
                  <c:v>0.30065498105476818</c:v>
                </c:pt>
                <c:pt idx="627">
                  <c:v>0.30002063277427171</c:v>
                </c:pt>
                <c:pt idx="628">
                  <c:v>0.29938669008873325</c:v>
                </c:pt>
                <c:pt idx="629">
                  <c:v>0.29875316529935408</c:v>
                </c:pt>
                <c:pt idx="630">
                  <c:v>0.29812007057087098</c:v>
                </c:pt>
                <c:pt idx="631">
                  <c:v>0.29748741793244127</c:v>
                </c:pt>
                <c:pt idx="632">
                  <c:v>0.29685521927852632</c:v>
                </c:pt>
                <c:pt idx="633">
                  <c:v>0.29622348636977336</c:v>
                </c:pt>
                <c:pt idx="634">
                  <c:v>0.29559223083389619</c:v>
                </c:pt>
                <c:pt idx="635">
                  <c:v>0.29496146416655394</c:v>
                </c:pt>
                <c:pt idx="636">
                  <c:v>0.29433119773222832</c:v>
                </c:pt>
                <c:pt idx="637">
                  <c:v>0.29370144276509913</c:v>
                </c:pt>
                <c:pt idx="638">
                  <c:v>0.29307221036991782</c:v>
                </c:pt>
                <c:pt idx="639">
                  <c:v>0.2924435115228794</c:v>
                </c:pt>
                <c:pt idx="640">
                  <c:v>0.29181535707249234</c:v>
                </c:pt>
                <c:pt idx="641">
                  <c:v>0.29118775774044653</c:v>
                </c:pt>
                <c:pt idx="642">
                  <c:v>0.29056072412247919</c:v>
                </c:pt>
                <c:pt idx="643">
                  <c:v>0.28993426668923866</c:v>
                </c:pt>
                <c:pt idx="644">
                  <c:v>0.28930839578714618</c:v>
                </c:pt>
                <c:pt idx="645">
                  <c:v>0.28868312163925547</c:v>
                </c:pt>
                <c:pt idx="646">
                  <c:v>0.28805845434610999</c:v>
                </c:pt>
                <c:pt idx="647">
                  <c:v>0.28743440388659791</c:v>
                </c:pt>
                <c:pt idx="648">
                  <c:v>0.28681098011880496</c:v>
                </c:pt>
                <c:pt idx="649">
                  <c:v>0.2861881927808646</c:v>
                </c:pt>
                <c:pt idx="650">
                  <c:v>0.28556605149180603</c:v>
                </c:pt>
                <c:pt idx="651">
                  <c:v>0.28494456575239963</c:v>
                </c:pt>
                <c:pt idx="652">
                  <c:v>0.28432374494599982</c:v>
                </c:pt>
                <c:pt idx="653">
                  <c:v>0.28370359833938547</c:v>
                </c:pt>
                <c:pt idx="654">
                  <c:v>0.28308413508359775</c:v>
                </c:pt>
                <c:pt idx="655">
                  <c:v>0.28246536421477519</c:v>
                </c:pt>
                <c:pt idx="656">
                  <c:v>0.28184729465498626</c:v>
                </c:pt>
                <c:pt idx="657">
                  <c:v>0.28122993521305895</c:v>
                </c:pt>
                <c:pt idx="658">
                  <c:v>0.28061329458540801</c:v>
                </c:pt>
                <c:pt idx="659">
                  <c:v>0.27999738135685903</c:v>
                </c:pt>
                <c:pt idx="660">
                  <c:v>0.27938220400146996</c:v>
                </c:pt>
                <c:pt idx="661">
                  <c:v>0.27876777088334953</c:v>
                </c:pt>
                <c:pt idx="662">
                  <c:v>0.27815409025747301</c:v>
                </c:pt>
                <c:pt idx="663">
                  <c:v>0.27754117027049485</c:v>
                </c:pt>
                <c:pt idx="664">
                  <c:v>0.27692901896155853</c:v>
                </c:pt>
                <c:pt idx="665">
                  <c:v>0.27631764426310329</c:v>
                </c:pt>
                <c:pt idx="666">
                  <c:v>0.27570705400166801</c:v>
                </c:pt>
                <c:pt idx="667">
                  <c:v>0.27509725589869183</c:v>
                </c:pt>
                <c:pt idx="668">
                  <c:v>0.27448825757131179</c:v>
                </c:pt>
                <c:pt idx="669">
                  <c:v>0.27388006653315744</c:v>
                </c:pt>
                <c:pt idx="670">
                  <c:v>0.27327269019514233</c:v>
                </c:pt>
                <c:pt idx="671">
                  <c:v>0.27266613586625199</c:v>
                </c:pt>
                <c:pt idx="672">
                  <c:v>0.27206041075432935</c:v>
                </c:pt>
                <c:pt idx="673">
                  <c:v>0.27145552196685629</c:v>
                </c:pt>
                <c:pt idx="674">
                  <c:v>0.27085147651173258</c:v>
                </c:pt>
                <c:pt idx="675">
                  <c:v>0.27024828129805106</c:v>
                </c:pt>
                <c:pt idx="676">
                  <c:v>0.2696459431368699</c:v>
                </c:pt>
                <c:pt idx="677">
                  <c:v>0.26904446874198129</c:v>
                </c:pt>
                <c:pt idx="678">
                  <c:v>0.26844386473067705</c:v>
                </c:pt>
                <c:pt idx="679">
                  <c:v>0.26784413762451065</c:v>
                </c:pt>
                <c:pt idx="680">
                  <c:v>0.26724529385005624</c:v>
                </c:pt>
                <c:pt idx="681">
                  <c:v>0.26664733973966392</c:v>
                </c:pt>
                <c:pt idx="682">
                  <c:v>0.26605028153221189</c:v>
                </c:pt>
                <c:pt idx="683">
                  <c:v>0.26545412537385493</c:v>
                </c:pt>
                <c:pt idx="684">
                  <c:v>0.26485887731876984</c:v>
                </c:pt>
                <c:pt idx="685">
                  <c:v>0.26426454332989702</c:v>
                </c:pt>
                <c:pt idx="686">
                  <c:v>0.2636711292796789</c:v>
                </c:pt>
                <c:pt idx="687">
                  <c:v>0.2630786409507947</c:v>
                </c:pt>
                <c:pt idx="688">
                  <c:v>0.26248708403689186</c:v>
                </c:pt>
                <c:pt idx="689">
                  <c:v>0.26189646414331386</c:v>
                </c:pt>
                <c:pt idx="690">
                  <c:v>0.26130678678782465</c:v>
                </c:pt>
                <c:pt idx="691">
                  <c:v>0.26071805740132936</c:v>
                </c:pt>
                <c:pt idx="692">
                  <c:v>0.26013028132859156</c:v>
                </c:pt>
                <c:pt idx="693">
                  <c:v>0.25954346382894733</c:v>
                </c:pt>
                <c:pt idx="694">
                  <c:v>0.25895761007701512</c:v>
                </c:pt>
                <c:pt idx="695">
                  <c:v>0.25837272516340243</c:v>
                </c:pt>
                <c:pt idx="696">
                  <c:v>0.25778881409540905</c:v>
                </c:pt>
                <c:pt idx="697">
                  <c:v>0.25720588179772635</c:v>
                </c:pt>
                <c:pt idx="698">
                  <c:v>0.25662393311313331</c:v>
                </c:pt>
                <c:pt idx="699">
                  <c:v>0.25604297280318877</c:v>
                </c:pt>
                <c:pt idx="700">
                  <c:v>0.25546300554891993</c:v>
                </c:pt>
                <c:pt idx="701">
                  <c:v>0.25488403595150771</c:v>
                </c:pt>
                <c:pt idx="702">
                  <c:v>0.25430606853296811</c:v>
                </c:pt>
                <c:pt idx="703">
                  <c:v>0.25372910773682994</c:v>
                </c:pt>
                <c:pt idx="704">
                  <c:v>0.2531531579288091</c:v>
                </c:pt>
                <c:pt idx="705">
                  <c:v>0.25257822339747915</c:v>
                </c:pt>
                <c:pt idx="706">
                  <c:v>0.25200430835493831</c:v>
                </c:pt>
                <c:pt idx="707">
                  <c:v>0.25143141693747273</c:v>
                </c:pt>
                <c:pt idx="708">
                  <c:v>0.250859553206216</c:v>
                </c:pt>
                <c:pt idx="709">
                  <c:v>0.25028872114780537</c:v>
                </c:pt>
                <c:pt idx="710">
                  <c:v>0.24971892467503404</c:v>
                </c:pt>
                <c:pt idx="711">
                  <c:v>0.24915016762749978</c:v>
                </c:pt>
                <c:pt idx="712">
                  <c:v>0.24858245377225013</c:v>
                </c:pt>
                <c:pt idx="713">
                  <c:v>0.24801578680442371</c:v>
                </c:pt>
                <c:pt idx="714">
                  <c:v>0.24745017034788802</c:v>
                </c:pt>
                <c:pt idx="715">
                  <c:v>0.24688560795587355</c:v>
                </c:pt>
                <c:pt idx="716">
                  <c:v>0.24632210311160421</c:v>
                </c:pt>
                <c:pt idx="717">
                  <c:v>0.24575965922892415</c:v>
                </c:pt>
                <c:pt idx="718">
                  <c:v>0.24519827965292088</c:v>
                </c:pt>
                <c:pt idx="719">
                  <c:v>0.24463796766054477</c:v>
                </c:pt>
                <c:pt idx="720">
                  <c:v>0.24407872646122497</c:v>
                </c:pt>
                <c:pt idx="721">
                  <c:v>0.2435205591974815</c:v>
                </c:pt>
                <c:pt idx="722">
                  <c:v>0.24296346894553389</c:v>
                </c:pt>
                <c:pt idx="723">
                  <c:v>0.24240745871590608</c:v>
                </c:pt>
                <c:pt idx="724">
                  <c:v>0.24185253145402766</c:v>
                </c:pt>
                <c:pt idx="725">
                  <c:v>0.24129869004083163</c:v>
                </c:pt>
                <c:pt idx="726">
                  <c:v>0.24074593729334828</c:v>
                </c:pt>
                <c:pt idx="727">
                  <c:v>0.24019427596529566</c:v>
                </c:pt>
                <c:pt idx="728">
                  <c:v>0.23964370874766633</c:v>
                </c:pt>
                <c:pt idx="729">
                  <c:v>0.23909423826931051</c:v>
                </c:pt>
                <c:pt idx="730">
                  <c:v>0.2385458670975156</c:v>
                </c:pt>
                <c:pt idx="731">
                  <c:v>0.23799859773858212</c:v>
                </c:pt>
                <c:pt idx="732">
                  <c:v>0.23745243263839605</c:v>
                </c:pt>
                <c:pt idx="733">
                  <c:v>0.23690737418299754</c:v>
                </c:pt>
                <c:pt idx="734">
                  <c:v>0.23636342469914604</c:v>
                </c:pt>
                <c:pt idx="735">
                  <c:v>0.23582058645488194</c:v>
                </c:pt>
                <c:pt idx="736">
                  <c:v>0.23527886166008444</c:v>
                </c:pt>
                <c:pt idx="737">
                  <c:v>0.23473825246702601</c:v>
                </c:pt>
                <c:pt idx="738">
                  <c:v>0.23419876097092324</c:v>
                </c:pt>
                <c:pt idx="739">
                  <c:v>0.23366038921048413</c:v>
                </c:pt>
                <c:pt idx="740">
                  <c:v>0.23312313916845182</c:v>
                </c:pt>
                <c:pt idx="741">
                  <c:v>0.23258701277214483</c:v>
                </c:pt>
                <c:pt idx="742">
                  <c:v>0.23205201189399366</c:v>
                </c:pt>
                <c:pt idx="743">
                  <c:v>0.23151813835207399</c:v>
                </c:pt>
                <c:pt idx="744">
                  <c:v>0.2309853939106363</c:v>
                </c:pt>
                <c:pt idx="745">
                  <c:v>0.23045378028063199</c:v>
                </c:pt>
                <c:pt idx="746">
                  <c:v>0.22992329912023607</c:v>
                </c:pt>
                <c:pt idx="747">
                  <c:v>0.22939395203536617</c:v>
                </c:pt>
                <c:pt idx="748">
                  <c:v>0.22886574058019826</c:v>
                </c:pt>
                <c:pt idx="749">
                  <c:v>0.22833866625767893</c:v>
                </c:pt>
                <c:pt idx="750">
                  <c:v>0.22781273052003398</c:v>
                </c:pt>
                <c:pt idx="751">
                  <c:v>0.22728793476927378</c:v>
                </c:pt>
                <c:pt idx="752">
                  <c:v>0.22676428035769508</c:v>
                </c:pt>
                <c:pt idx="753">
                  <c:v>0.22624176858837944</c:v>
                </c:pt>
                <c:pt idx="754">
                  <c:v>0.22572040071568822</c:v>
                </c:pt>
                <c:pt idx="755">
                  <c:v>0.22520017794575417</c:v>
                </c:pt>
                <c:pt idx="756">
                  <c:v>0.22468110143696954</c:v>
                </c:pt>
                <c:pt idx="757">
                  <c:v>0.22416317230047106</c:v>
                </c:pt>
                <c:pt idx="758">
                  <c:v>0.22364639160062116</c:v>
                </c:pt>
                <c:pt idx="759">
                  <c:v>0.22313076035548612</c:v>
                </c:pt>
                <c:pt idx="760">
                  <c:v>0.22261627953731083</c:v>
                </c:pt>
                <c:pt idx="761">
                  <c:v>0.22210295007299008</c:v>
                </c:pt>
                <c:pt idx="762">
                  <c:v>0.22159077284453654</c:v>
                </c:pt>
                <c:pt idx="763">
                  <c:v>0.22107974868954569</c:v>
                </c:pt>
                <c:pt idx="764">
                  <c:v>0.22056987840165701</c:v>
                </c:pt>
                <c:pt idx="765">
                  <c:v>0.2200611627310122</c:v>
                </c:pt>
                <c:pt idx="766">
                  <c:v>0.21955360238471006</c:v>
                </c:pt>
                <c:pt idx="767">
                  <c:v>0.21904719802725792</c:v>
                </c:pt>
                <c:pt idx="768">
                  <c:v>0.21854195028102003</c:v>
                </c:pt>
                <c:pt idx="769">
                  <c:v>0.2180378597266627</c:v>
                </c:pt>
                <c:pt idx="770">
                  <c:v>0.21753492690359602</c:v>
                </c:pt>
                <c:pt idx="771">
                  <c:v>0.21703315231041256</c:v>
                </c:pt>
                <c:pt idx="772">
                  <c:v>0.21653253640532269</c:v>
                </c:pt>
                <c:pt idx="773">
                  <c:v>0.21603307960658691</c:v>
                </c:pt>
                <c:pt idx="774">
                  <c:v>0.21553478229294476</c:v>
                </c:pt>
                <c:pt idx="775">
                  <c:v>0.21503764480404083</c:v>
                </c:pt>
                <c:pt idx="776">
                  <c:v>0.21454166744084738</c:v>
                </c:pt>
                <c:pt idx="777">
                  <c:v>0.21404685046608393</c:v>
                </c:pt>
                <c:pt idx="778">
                  <c:v>0.2135531941046338</c:v>
                </c:pt>
                <c:pt idx="779">
                  <c:v>0.21306069854395732</c:v>
                </c:pt>
                <c:pt idx="780">
                  <c:v>0.21256936393450213</c:v>
                </c:pt>
                <c:pt idx="781">
                  <c:v>0.21207919039011033</c:v>
                </c:pt>
                <c:pt idx="782">
                  <c:v>0.21159017798842264</c:v>
                </c:pt>
                <c:pt idx="783">
                  <c:v>0.21110232677127927</c:v>
                </c:pt>
                <c:pt idx="784">
                  <c:v>0.21061563674511799</c:v>
                </c:pt>
                <c:pt idx="785">
                  <c:v>0.21013010788136907</c:v>
                </c:pt>
                <c:pt idx="786">
                  <c:v>0.20964574011684722</c:v>
                </c:pt>
                <c:pt idx="787">
                  <c:v>0.20916253335414053</c:v>
                </c:pt>
                <c:pt idx="788">
                  <c:v>0.20868048746199638</c:v>
                </c:pt>
                <c:pt idx="789">
                  <c:v>0.20819960227570442</c:v>
                </c:pt>
                <c:pt idx="790">
                  <c:v>0.20771987759747654</c:v>
                </c:pt>
                <c:pt idx="791">
                  <c:v>0.20724131319682404</c:v>
                </c:pt>
                <c:pt idx="792">
                  <c:v>0.20676390881093165</c:v>
                </c:pt>
                <c:pt idx="793">
                  <c:v>0.2062876641450288</c:v>
                </c:pt>
                <c:pt idx="794">
                  <c:v>0.20581257887275789</c:v>
                </c:pt>
                <c:pt idx="795">
                  <c:v>0.20533865263653978</c:v>
                </c:pt>
                <c:pt idx="796">
                  <c:v>0.20486588504793629</c:v>
                </c:pt>
                <c:pt idx="797">
                  <c:v>0.20439427568800991</c:v>
                </c:pt>
                <c:pt idx="798">
                  <c:v>0.20392382410768065</c:v>
                </c:pt>
                <c:pt idx="799">
                  <c:v>0.20345452982808004</c:v>
                </c:pt>
                <c:pt idx="800">
                  <c:v>0.20298639234090232</c:v>
                </c:pt>
                <c:pt idx="801">
                  <c:v>0.20251941110875288</c:v>
                </c:pt>
                <c:pt idx="802">
                  <c:v>0.20205358556549388</c:v>
                </c:pt>
                <c:pt idx="803">
                  <c:v>0.20158891511658705</c:v>
                </c:pt>
                <c:pt idx="804">
                  <c:v>0.20112539913943378</c:v>
                </c:pt>
                <c:pt idx="805">
                  <c:v>0.20066303698371252</c:v>
                </c:pt>
                <c:pt idx="806">
                  <c:v>0.20020182797171332</c:v>
                </c:pt>
                <c:pt idx="807">
                  <c:v>0.19974177139866978</c:v>
                </c:pt>
                <c:pt idx="808">
                  <c:v>0.19928286653308822</c:v>
                </c:pt>
                <c:pt idx="809">
                  <c:v>0.19882511261707431</c:v>
                </c:pt>
                <c:pt idx="810">
                  <c:v>0.1983685088666568</c:v>
                </c:pt>
                <c:pt idx="811">
                  <c:v>0.19791305447210877</c:v>
                </c:pt>
                <c:pt idx="812">
                  <c:v>0.19745874859826618</c:v>
                </c:pt>
                <c:pt idx="813">
                  <c:v>0.19700559038484386</c:v>
                </c:pt>
                <c:pt idx="814">
                  <c:v>0.19655357894674877</c:v>
                </c:pt>
                <c:pt idx="815">
                  <c:v>0.19610271337439078</c:v>
                </c:pt>
                <c:pt idx="816">
                  <c:v>0.19565299273399078</c:v>
                </c:pt>
                <c:pt idx="817">
                  <c:v>0.19520441606788633</c:v>
                </c:pt>
                <c:pt idx="818">
                  <c:v>0.19475698239483463</c:v>
                </c:pt>
                <c:pt idx="819">
                  <c:v>0.19431069071031318</c:v>
                </c:pt>
                <c:pt idx="820">
                  <c:v>0.19386553998681749</c:v>
                </c:pt>
                <c:pt idx="821">
                  <c:v>0.19342152917415684</c:v>
                </c:pt>
                <c:pt idx="822">
                  <c:v>0.19297865719974708</c:v>
                </c:pt>
                <c:pt idx="823">
                  <c:v>0.19253692296890124</c:v>
                </c:pt>
                <c:pt idx="824">
                  <c:v>0.19209632536511748</c:v>
                </c:pt>
                <c:pt idx="825">
                  <c:v>0.19165686325036482</c:v>
                </c:pt>
                <c:pt idx="826">
                  <c:v>0.19121853546536627</c:v>
                </c:pt>
                <c:pt idx="827">
                  <c:v>0.19078134082987941</c:v>
                </c:pt>
                <c:pt idx="828">
                  <c:v>0.19034527814297506</c:v>
                </c:pt>
                <c:pt idx="829">
                  <c:v>0.1899103461833129</c:v>
                </c:pt>
                <c:pt idx="830">
                  <c:v>0.18947654370941533</c:v>
                </c:pt>
                <c:pt idx="831">
                  <c:v>0.18904386945993853</c:v>
                </c:pt>
                <c:pt idx="832">
                  <c:v>0.18861232215394141</c:v>
                </c:pt>
                <c:pt idx="833">
                  <c:v>0.18818190049115213</c:v>
                </c:pt>
                <c:pt idx="834">
                  <c:v>0.18775260315223233</c:v>
                </c:pt>
                <c:pt idx="835">
                  <c:v>0.1873244287990391</c:v>
                </c:pt>
                <c:pt idx="836">
                  <c:v>0.1868973760748846</c:v>
                </c:pt>
                <c:pt idx="837">
                  <c:v>0.18647144360479348</c:v>
                </c:pt>
                <c:pt idx="838">
                  <c:v>0.18604662999575791</c:v>
                </c:pt>
                <c:pt idx="839">
                  <c:v>0.18562293383699047</c:v>
                </c:pt>
                <c:pt idx="840">
                  <c:v>0.1852003537001749</c:v>
                </c:pt>
                <c:pt idx="841">
                  <c:v>0.18477888813971438</c:v>
                </c:pt>
                <c:pt idx="842">
                  <c:v>0.18435853569297783</c:v>
                </c:pt>
                <c:pt idx="843">
                  <c:v>0.183939294880544</c:v>
                </c:pt>
                <c:pt idx="844">
                  <c:v>0.18352116420644318</c:v>
                </c:pt>
                <c:pt idx="845">
                  <c:v>0.1831041421583971</c:v>
                </c:pt>
                <c:pt idx="846">
                  <c:v>0.18268822720805633</c:v>
                </c:pt>
                <c:pt idx="847">
                  <c:v>0.18227341781123585</c:v>
                </c:pt>
                <c:pt idx="848">
                  <c:v>0.18185971240814824</c:v>
                </c:pt>
                <c:pt idx="849">
                  <c:v>0.18144710942363501</c:v>
                </c:pt>
                <c:pt idx="850">
                  <c:v>0.18103560726739562</c:v>
                </c:pt>
                <c:pt idx="851">
                  <c:v>0.18062520433421461</c:v>
                </c:pt>
                <c:pt idx="852">
                  <c:v>0.18021589900418661</c:v>
                </c:pt>
                <c:pt idx="853">
                  <c:v>0.17980768964293917</c:v>
                </c:pt>
                <c:pt idx="854">
                  <c:v>0.1794005746018538</c:v>
                </c:pt>
                <c:pt idx="855">
                  <c:v>0.17899455221828478</c:v>
                </c:pt>
                <c:pt idx="856">
                  <c:v>0.17858962081577609</c:v>
                </c:pt>
                <c:pt idx="857">
                  <c:v>0.17818577870427627</c:v>
                </c:pt>
                <c:pt idx="858">
                  <c:v>0.17778302418035138</c:v>
                </c:pt>
                <c:pt idx="859">
                  <c:v>0.17738135552739595</c:v>
                </c:pt>
                <c:pt idx="860">
                  <c:v>0.17698077101584189</c:v>
                </c:pt>
                <c:pt idx="861">
                  <c:v>0.1765812689033657</c:v>
                </c:pt>
                <c:pt idx="862">
                  <c:v>0.17618284743509352</c:v>
                </c:pt>
                <c:pt idx="863">
                  <c:v>0.17578550484380437</c:v>
                </c:pt>
                <c:pt idx="864">
                  <c:v>0.17538923935013148</c:v>
                </c:pt>
                <c:pt idx="865">
                  <c:v>0.17499404916276173</c:v>
                </c:pt>
                <c:pt idx="866">
                  <c:v>0.17459993247863326</c:v>
                </c:pt>
                <c:pt idx="867">
                  <c:v>0.17420688748313112</c:v>
                </c:pt>
                <c:pt idx="868">
                  <c:v>0.17381491235028126</c:v>
                </c:pt>
                <c:pt idx="869">
                  <c:v>0.17342400524294244</c:v>
                </c:pt>
                <c:pt idx="870">
                  <c:v>0.17303416431299651</c:v>
                </c:pt>
                <c:pt idx="871">
                  <c:v>0.17264538770153684</c:v>
                </c:pt>
                <c:pt idx="872">
                  <c:v>0.17225767353905491</c:v>
                </c:pt>
                <c:pt idx="873">
                  <c:v>0.17187101994562518</c:v>
                </c:pt>
                <c:pt idx="874">
                  <c:v>0.17148542503108813</c:v>
                </c:pt>
                <c:pt idx="875">
                  <c:v>0.17110088689523162</c:v>
                </c:pt>
                <c:pt idx="876">
                  <c:v>0.17071740362797042</c:v>
                </c:pt>
                <c:pt idx="877">
                  <c:v>0.17033497330952413</c:v>
                </c:pt>
                <c:pt idx="878">
                  <c:v>0.16995359401059323</c:v>
                </c:pt>
                <c:pt idx="879">
                  <c:v>0.16957326379253357</c:v>
                </c:pt>
                <c:pt idx="880">
                  <c:v>0.16919398070752911</c:v>
                </c:pt>
                <c:pt idx="881">
                  <c:v>0.16881574279876288</c:v>
                </c:pt>
                <c:pt idx="882">
                  <c:v>0.16843854810058648</c:v>
                </c:pt>
                <c:pt idx="883">
                  <c:v>0.16806239463868777</c:v>
                </c:pt>
                <c:pt idx="884">
                  <c:v>0.16768728043025699</c:v>
                </c:pt>
                <c:pt idx="885">
                  <c:v>0.16731320348415116</c:v>
                </c:pt>
                <c:pt idx="886">
                  <c:v>0.16694016180105695</c:v>
                </c:pt>
                <c:pt idx="887">
                  <c:v>0.16656815337365197</c:v>
                </c:pt>
                <c:pt idx="888">
                  <c:v>0.16619717618676436</c:v>
                </c:pt>
                <c:pt idx="889">
                  <c:v>0.16582722821753088</c:v>
                </c:pt>
                <c:pt idx="890">
                  <c:v>0.16545830743555334</c:v>
                </c:pt>
                <c:pt idx="891">
                  <c:v>0.16509041180305362</c:v>
                </c:pt>
                <c:pt idx="892">
                  <c:v>0.16472353927502698</c:v>
                </c:pt>
                <c:pt idx="893">
                  <c:v>0.16435768779939397</c:v>
                </c:pt>
                <c:pt idx="894">
                  <c:v>0.16399285531715074</c:v>
                </c:pt>
                <c:pt idx="895">
                  <c:v>0.1636290397625178</c:v>
                </c:pt>
                <c:pt idx="896">
                  <c:v>0.16326623906308749</c:v>
                </c:pt>
                <c:pt idx="897">
                  <c:v>0.16290445113996957</c:v>
                </c:pt>
                <c:pt idx="898">
                  <c:v>0.16254367390793578</c:v>
                </c:pt>
                <c:pt idx="899">
                  <c:v>0.16218390527556267</c:v>
                </c:pt>
                <c:pt idx="900">
                  <c:v>0.16182514314537294</c:v>
                </c:pt>
                <c:pt idx="901">
                  <c:v>0.16146738541397554</c:v>
                </c:pt>
                <c:pt idx="902">
                  <c:v>0.16111062997220416</c:v>
                </c:pt>
                <c:pt idx="903">
                  <c:v>0.16075487470525437</c:v>
                </c:pt>
                <c:pt idx="904">
                  <c:v>0.16040011749281943</c:v>
                </c:pt>
                <c:pt idx="905">
                  <c:v>0.16004635620922444</c:v>
                </c:pt>
                <c:pt idx="906">
                  <c:v>0.15969358872355943</c:v>
                </c:pt>
                <c:pt idx="907">
                  <c:v>0.15934181289981086</c:v>
                </c:pt>
                <c:pt idx="908">
                  <c:v>0.15899102659699182</c:v>
                </c:pt>
                <c:pt idx="909">
                  <c:v>0.15864122766927088</c:v>
                </c:pt>
                <c:pt idx="910">
                  <c:v>0.15829241396609955</c:v>
                </c:pt>
                <c:pt idx="911">
                  <c:v>0.15794458333233846</c:v>
                </c:pt>
                <c:pt idx="912">
                  <c:v>0.15759773360838222</c:v>
                </c:pt>
                <c:pt idx="913">
                  <c:v>0.15725186263028293</c:v>
                </c:pt>
                <c:pt idx="914">
                  <c:v>0.15690696822987235</c:v>
                </c:pt>
                <c:pt idx="915">
                  <c:v>0.15656304823488293</c:v>
                </c:pt>
                <c:pt idx="916">
                  <c:v>0.15622010046906731</c:v>
                </c:pt>
                <c:pt idx="917">
                  <c:v>0.15587812275231686</c:v>
                </c:pt>
                <c:pt idx="918">
                  <c:v>0.15553711290077868</c:v>
                </c:pt>
                <c:pt idx="919">
                  <c:v>0.15519706872697153</c:v>
                </c:pt>
                <c:pt idx="920">
                  <c:v>0.15485798803990036</c:v>
                </c:pt>
                <c:pt idx="921">
                  <c:v>0.15451986864516984</c:v>
                </c:pt>
                <c:pt idx="922">
                  <c:v>0.15418270834509637</c:v>
                </c:pt>
                <c:pt idx="923">
                  <c:v>0.15384650493881918</c:v>
                </c:pt>
                <c:pt idx="924">
                  <c:v>0.15351125622241002</c:v>
                </c:pt>
                <c:pt idx="925">
                  <c:v>0.15317695998898176</c:v>
                </c:pt>
                <c:pt idx="926">
                  <c:v>0.1528436140287957</c:v>
                </c:pt>
                <c:pt idx="927">
                  <c:v>0.15251121612936788</c:v>
                </c:pt>
                <c:pt idx="928">
                  <c:v>0.15217976407557413</c:v>
                </c:pt>
                <c:pt idx="929">
                  <c:v>0.15184925564975379</c:v>
                </c:pt>
                <c:pt idx="930">
                  <c:v>0.15151968863181278</c:v>
                </c:pt>
                <c:pt idx="931">
                  <c:v>0.15119106079932496</c:v>
                </c:pt>
                <c:pt idx="932">
                  <c:v>0.15086336992763272</c:v>
                </c:pt>
                <c:pt idx="933">
                  <c:v>0.15053661378994637</c:v>
                </c:pt>
                <c:pt idx="934">
                  <c:v>0.15021079015744243</c:v>
                </c:pt>
                <c:pt idx="935">
                  <c:v>0.14988589679936082</c:v>
                </c:pt>
                <c:pt idx="936">
                  <c:v>0.14956193148310087</c:v>
                </c:pt>
                <c:pt idx="937">
                  <c:v>0.14923889197431647</c:v>
                </c:pt>
                <c:pt idx="938">
                  <c:v>0.1489167760370099</c:v>
                </c:pt>
                <c:pt idx="939">
                  <c:v>0.14859558143362472</c:v>
                </c:pt>
                <c:pt idx="940">
                  <c:v>0.1482753059251378</c:v>
                </c:pt>
                <c:pt idx="941">
                  <c:v>0.14795594727114983</c:v>
                </c:pt>
                <c:pt idx="942">
                  <c:v>0.14763750322997532</c:v>
                </c:pt>
                <c:pt idx="943">
                  <c:v>0.14731997155873117</c:v>
                </c:pt>
                <c:pt idx="944">
                  <c:v>0.14700335001342449</c:v>
                </c:pt>
                <c:pt idx="945">
                  <c:v>0.14668763634903934</c:v>
                </c:pt>
                <c:pt idx="946">
                  <c:v>0.14637282831962231</c:v>
                </c:pt>
                <c:pt idx="947">
                  <c:v>0.14605892367836742</c:v>
                </c:pt>
                <c:pt idx="948">
                  <c:v>0.14574592017769969</c:v>
                </c:pt>
                <c:pt idx="949">
                  <c:v>0.14543381556935808</c:v>
                </c:pt>
                <c:pt idx="950">
                  <c:v>0.14512260760447721</c:v>
                </c:pt>
                <c:pt idx="951">
                  <c:v>0.14481229403366813</c:v>
                </c:pt>
                <c:pt idx="952">
                  <c:v>0.14450287260709846</c:v>
                </c:pt>
                <c:pt idx="953">
                  <c:v>0.1441943410745711</c:v>
                </c:pt>
                <c:pt idx="954">
                  <c:v>0.14388669718560243</c:v>
                </c:pt>
                <c:pt idx="955">
                  <c:v>0.14357993868949934</c:v>
                </c:pt>
                <c:pt idx="956">
                  <c:v>0.14327406333543544</c:v>
                </c:pt>
                <c:pt idx="957">
                  <c:v>0.14296906887252633</c:v>
                </c:pt>
                <c:pt idx="958">
                  <c:v>0.14266495304990406</c:v>
                </c:pt>
                <c:pt idx="959">
                  <c:v>0.14236171361679054</c:v>
                </c:pt>
                <c:pt idx="960">
                  <c:v>0.14205934832257014</c:v>
                </c:pt>
                <c:pt idx="961">
                  <c:v>0.14175785491686149</c:v>
                </c:pt>
                <c:pt idx="962">
                  <c:v>0.14145723114958836</c:v>
                </c:pt>
                <c:pt idx="963">
                  <c:v>0.14115747477104956</c:v>
                </c:pt>
                <c:pt idx="964">
                  <c:v>0.14085858353198821</c:v>
                </c:pt>
                <c:pt idx="965">
                  <c:v>0.14056055518365995</c:v>
                </c:pt>
                <c:pt idx="966">
                  <c:v>0.14026338747790049</c:v>
                </c:pt>
                <c:pt idx="967">
                  <c:v>0.13996707816719217</c:v>
                </c:pt>
                <c:pt idx="968">
                  <c:v>0.13967162500472988</c:v>
                </c:pt>
                <c:pt idx="969">
                  <c:v>0.13937702574448588</c:v>
                </c:pt>
                <c:pt idx="970">
                  <c:v>0.13908327814127419</c:v>
                </c:pt>
                <c:pt idx="971">
                  <c:v>0.13879037995081389</c:v>
                </c:pt>
                <c:pt idx="972">
                  <c:v>0.13849832892979166</c:v>
                </c:pt>
                <c:pt idx="973">
                  <c:v>0.13820712283592371</c:v>
                </c:pt>
                <c:pt idx="974">
                  <c:v>0.13791675942801673</c:v>
                </c:pt>
                <c:pt idx="975">
                  <c:v>0.13762723646602812</c:v>
                </c:pt>
                <c:pt idx="976">
                  <c:v>0.13733855171112552</c:v>
                </c:pt>
                <c:pt idx="977">
                  <c:v>0.13705070292574562</c:v>
                </c:pt>
                <c:pt idx="978">
                  <c:v>0.13676368787365195</c:v>
                </c:pt>
                <c:pt idx="979">
                  <c:v>0.13647750431999225</c:v>
                </c:pt>
                <c:pt idx="980">
                  <c:v>0.13619215003135501</c:v>
                </c:pt>
                <c:pt idx="981">
                  <c:v>0.13590762277582508</c:v>
                </c:pt>
                <c:pt idx="982">
                  <c:v>0.13562392032303883</c:v>
                </c:pt>
                <c:pt idx="983">
                  <c:v>0.13534104044423839</c:v>
                </c:pt>
                <c:pt idx="984">
                  <c:v>0.13505898091232535</c:v>
                </c:pt>
                <c:pt idx="985">
                  <c:v>0.1347777395019136</c:v>
                </c:pt>
                <c:pt idx="986">
                  <c:v>0.1344973139893815</c:v>
                </c:pt>
                <c:pt idx="987">
                  <c:v>0.13421770215292353</c:v>
                </c:pt>
                <c:pt idx="988">
                  <c:v>0.13393890177260098</c:v>
                </c:pt>
                <c:pt idx="989">
                  <c:v>0.13366091063039212</c:v>
                </c:pt>
                <c:pt idx="990">
                  <c:v>0.13338372651024172</c:v>
                </c:pt>
                <c:pt idx="991">
                  <c:v>0.13310734719810988</c:v>
                </c:pt>
                <c:pt idx="992">
                  <c:v>0.13283177048202008</c:v>
                </c:pt>
                <c:pt idx="993">
                  <c:v>0.13255699415210678</c:v>
                </c:pt>
                <c:pt idx="994">
                  <c:v>0.1322830160006622</c:v>
                </c:pt>
                <c:pt idx="995">
                  <c:v>0.13200983382218254</c:v>
                </c:pt>
                <c:pt idx="996">
                  <c:v>0.13173744541341353</c:v>
                </c:pt>
                <c:pt idx="997">
                  <c:v>0.13146584857339541</c:v>
                </c:pt>
                <c:pt idx="998">
                  <c:v>0.13119504110350719</c:v>
                </c:pt>
                <c:pt idx="999">
                  <c:v>0.13092502080751034</c:v>
                </c:pt>
                <c:pt idx="1000">
                  <c:v>0.13065578549159199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7B-4DE0-9515-07DAE860AC62}"/>
            </c:ext>
          </c:extLst>
        </c:ser>
        <c:ser>
          <c:idx val="4"/>
          <c:order val="4"/>
          <c:tx>
            <c:v>qS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5'!$L$6:$L$1006</c:f>
              <c:numCache>
                <c:formatCode>0.00000</c:formatCode>
                <c:ptCount val="1001"/>
                <c:pt idx="0">
                  <c:v>0.95</c:v>
                </c:pt>
                <c:pt idx="1">
                  <c:v>0.94908091043332143</c:v>
                </c:pt>
                <c:pt idx="2">
                  <c:v>0.94814676974619638</c:v>
                </c:pt>
                <c:pt idx="3">
                  <c:v>0.94719739765127664</c:v>
                </c:pt>
                <c:pt idx="4">
                  <c:v>0.946232614055454</c:v>
                </c:pt>
                <c:pt idx="5">
                  <c:v>0.94525223915722534</c:v>
                </c:pt>
                <c:pt idx="6">
                  <c:v>0.94425609354699969</c:v>
                </c:pt>
                <c:pt idx="7">
                  <c:v>0.94324399831034289</c:v>
                </c:pt>
                <c:pt idx="8">
                  <c:v>0.94221577513415256</c:v>
                </c:pt>
                <c:pt idx="9">
                  <c:v>0.94117124641574867</c:v>
                </c:pt>
                <c:pt idx="10">
                  <c:v>0.94011023537486282</c:v>
                </c:pt>
                <c:pt idx="11">
                  <c:v>0.93903256616850139</c:v>
                </c:pt>
                <c:pt idx="12">
                  <c:v>0.93793806400865332</c:v>
                </c:pt>
                <c:pt idx="13">
                  <c:v>0.93682655528280789</c:v>
                </c:pt>
                <c:pt idx="14">
                  <c:v>0.93569786767724017</c:v>
                </c:pt>
                <c:pt idx="15">
                  <c:v>0.93455183030301781</c:v>
                </c:pt>
                <c:pt idx="16">
                  <c:v>0.93338827382467482</c:v>
                </c:pt>
                <c:pt idx="17">
                  <c:v>0.93220703059149168</c:v>
                </c:pt>
                <c:pt idx="18">
                  <c:v>0.9310079347713156</c:v>
                </c:pt>
                <c:pt idx="19">
                  <c:v>0.92979082248684575</c:v>
                </c:pt>
                <c:pt idx="20">
                  <c:v>0.92855553195430285</c:v>
                </c:pt>
                <c:pt idx="21">
                  <c:v>0.92730190362439535</c:v>
                </c:pt>
                <c:pt idx="22">
                  <c:v>0.92602978032548566</c:v>
                </c:pt>
                <c:pt idx="23">
                  <c:v>0.92473900740885351</c:v>
                </c:pt>
                <c:pt idx="24">
                  <c:v>0.92342943289594648</c:v>
                </c:pt>
                <c:pt idx="25">
                  <c:v>0.92210090762749863</c:v>
                </c:pt>
                <c:pt idx="26">
                  <c:v>0.92075328541439183</c:v>
                </c:pt>
                <c:pt idx="27">
                  <c:v>0.91938642319012531</c:v>
                </c:pt>
                <c:pt idx="28">
                  <c:v>0.91800018116475302</c:v>
                </c:pt>
                <c:pt idx="29">
                  <c:v>0.91659442298013849</c:v>
                </c:pt>
                <c:pt idx="30">
                  <c:v>0.91516901586637101</c:v>
                </c:pt>
                <c:pt idx="31">
                  <c:v>0.91372383079917752</c:v>
                </c:pt>
                <c:pt idx="32">
                  <c:v>0.91225874265815865</c:v>
                </c:pt>
                <c:pt idx="33">
                  <c:v>0.91077363038566794</c:v>
                </c:pt>
                <c:pt idx="34">
                  <c:v>0.90926837714614783</c:v>
                </c:pt>
                <c:pt idx="35">
                  <c:v>0.90774287048572688</c:v>
                </c:pt>
                <c:pt idx="36">
                  <c:v>0.90619700249187618</c:v>
                </c:pt>
                <c:pt idx="37">
                  <c:v>0.90463066995291697</c:v>
                </c:pt>
                <c:pt idx="38">
                  <c:v>0.90304377451716278</c:v>
                </c:pt>
                <c:pt idx="39">
                  <c:v>0.9014362228514744</c:v>
                </c:pt>
                <c:pt idx="40">
                  <c:v>0.89980792679899968</c:v>
                </c:pt>
                <c:pt idx="41">
                  <c:v>0.89815880353586353</c:v>
                </c:pt>
                <c:pt idx="42">
                  <c:v>0.89648877572656849</c:v>
                </c:pt>
                <c:pt idx="43">
                  <c:v>0.89479777167786156</c:v>
                </c:pt>
                <c:pt idx="44">
                  <c:v>0.89308572549081688</c:v>
                </c:pt>
                <c:pt idx="45">
                  <c:v>0.89135257721088079</c:v>
                </c:pt>
                <c:pt idx="46">
                  <c:v>0.88959827297562188</c:v>
                </c:pt>
                <c:pt idx="47">
                  <c:v>0.88782276515992431</c:v>
                </c:pt>
                <c:pt idx="48">
                  <c:v>0.88602601251836088</c:v>
                </c:pt>
                <c:pt idx="49">
                  <c:v>0.88420798032448</c:v>
                </c:pt>
                <c:pt idx="50">
                  <c:v>0.8823686405067378</c:v>
                </c:pt>
                <c:pt idx="51">
                  <c:v>0.88050797178080797</c:v>
                </c:pt>
                <c:pt idx="52">
                  <c:v>0.87862595977799884</c:v>
                </c:pt>
                <c:pt idx="53">
                  <c:v>0.87672259716950907</c:v>
                </c:pt>
                <c:pt idx="54">
                  <c:v>0.87479788378625334</c:v>
                </c:pt>
                <c:pt idx="55">
                  <c:v>0.87285182673399286</c:v>
                </c:pt>
                <c:pt idx="56">
                  <c:v>0.87088444050350433</c:v>
                </c:pt>
                <c:pt idx="57">
                  <c:v>0.86889574707552786</c:v>
                </c:pt>
                <c:pt idx="58">
                  <c:v>0.8668857760202352</c:v>
                </c:pt>
                <c:pt idx="59">
                  <c:v>0.86485456459096632</c:v>
                </c:pt>
                <c:pt idx="60">
                  <c:v>0.86280215781198577</c:v>
                </c:pt>
                <c:pt idx="61">
                  <c:v>0.86072860856001765</c:v>
                </c:pt>
                <c:pt idx="62">
                  <c:v>0.85863397763932447</c:v>
                </c:pt>
                <c:pt idx="63">
                  <c:v>0.85651833385010256</c:v>
                </c:pt>
                <c:pt idx="64">
                  <c:v>0.85438175404997463</c:v>
                </c:pt>
                <c:pt idx="65">
                  <c:v>0.8522243232083706</c:v>
                </c:pt>
                <c:pt idx="66">
                  <c:v>0.85004613445359611</c:v>
                </c:pt>
                <c:pt idx="67">
                  <c:v>0.84784728911239937</c:v>
                </c:pt>
                <c:pt idx="68">
                  <c:v>0.84562789674185834</c:v>
                </c:pt>
                <c:pt idx="69">
                  <c:v>0.84338807515342185</c:v>
                </c:pt>
                <c:pt idx="70">
                  <c:v>0.84112795042895172</c:v>
                </c:pt>
                <c:pt idx="71">
                  <c:v>0.83884765692862462</c:v>
                </c:pt>
                <c:pt idx="72">
                  <c:v>0.8365473372905684</c:v>
                </c:pt>
                <c:pt idx="73">
                  <c:v>0.83422714242212004</c:v>
                </c:pt>
                <c:pt idx="74">
                  <c:v>0.83188723148260912</c:v>
                </c:pt>
                <c:pt idx="75">
                  <c:v>0.82952777185758508</c:v>
                </c:pt>
                <c:pt idx="76">
                  <c:v>0.82714893912442267</c:v>
                </c:pt>
                <c:pt idx="77">
                  <c:v>0.82475091700925685</c:v>
                </c:pt>
                <c:pt idx="78">
                  <c:v>0.82233389733521478</c:v>
                </c:pt>
                <c:pt idx="79">
                  <c:v>0.81989807996193032</c:v>
                </c:pt>
                <c:pt idx="80">
                  <c:v>0.81744367271634155</c:v>
                </c:pt>
                <c:pt idx="81">
                  <c:v>0.81497089131479328</c:v>
                </c:pt>
                <c:pt idx="82">
                  <c:v>0.81247995927647976</c:v>
                </c:pt>
                <c:pt idx="83">
                  <c:v>0.80997110782828452</c:v>
                </c:pt>
                <c:pt idx="84">
                  <c:v>0.80744457580108964</c:v>
                </c:pt>
                <c:pt idx="85">
                  <c:v>0.80490060951764497</c:v>
                </c:pt>
                <c:pt idx="86">
                  <c:v>0.8023394626721071</c:v>
                </c:pt>
                <c:pt idx="87">
                  <c:v>0.7997613962013731</c:v>
                </c:pt>
                <c:pt idx="88">
                  <c:v>0.7971666781483534</c:v>
                </c:pt>
                <c:pt idx="89">
                  <c:v>0.7945555835173449</c:v>
                </c:pt>
                <c:pt idx="90">
                  <c:v>0.79192839412168115</c:v>
                </c:pt>
                <c:pt idx="91">
                  <c:v>0.78928539842385415</c:v>
                </c:pt>
                <c:pt idx="92">
                  <c:v>0.78662689136831843</c:v>
                </c:pt>
                <c:pt idx="93">
                  <c:v>0.78395317420720256</c:v>
                </c:pt>
                <c:pt idx="94">
                  <c:v>0.78126455431916864</c:v>
                </c:pt>
                <c:pt idx="95">
                  <c:v>0.77856134502167518</c:v>
                </c:pt>
                <c:pt idx="96">
                  <c:v>0.77584386537691297</c:v>
                </c:pt>
                <c:pt idx="97">
                  <c:v>0.7731124399916941</c:v>
                </c:pt>
                <c:pt idx="98">
                  <c:v>0.77036739881159033</c:v>
                </c:pt>
                <c:pt idx="99">
                  <c:v>0.7676090769096251</c:v>
                </c:pt>
                <c:pt idx="100">
                  <c:v>0.76483781426983721</c:v>
                </c:pt>
                <c:pt idx="101">
                  <c:v>0.76205395556604072</c:v>
                </c:pt>
                <c:pt idx="102">
                  <c:v>0.75925784993611867</c:v>
                </c:pt>
                <c:pt idx="103">
                  <c:v>0.75644985075219251</c:v>
                </c:pt>
                <c:pt idx="104">
                  <c:v>0.75363031538701841</c:v>
                </c:pt>
                <c:pt idx="105">
                  <c:v>0.75079960497696807</c:v>
                </c:pt>
                <c:pt idx="106">
                  <c:v>0.74795808418195497</c:v>
                </c:pt>
                <c:pt idx="107">
                  <c:v>0.74510612094267337</c:v>
                </c:pt>
                <c:pt idx="108">
                  <c:v>0.7422440862355193</c:v>
                </c:pt>
                <c:pt idx="109">
                  <c:v>0.73937235382556565</c:v>
                </c:pt>
                <c:pt idx="110">
                  <c:v>0.73649130001796481</c:v>
                </c:pt>
                <c:pt idx="111">
                  <c:v>0.73360130340815166</c:v>
                </c:pt>
                <c:pt idx="112">
                  <c:v>0.73070274463122076</c:v>
                </c:pt>
                <c:pt idx="113">
                  <c:v>0.72779600611084838</c:v>
                </c:pt>
                <c:pt idx="114">
                  <c:v>0.72488147180812823</c:v>
                </c:pt>
                <c:pt idx="115">
                  <c:v>0.72195952697068566</c:v>
                </c:pt>
                <c:pt idx="116">
                  <c:v>0.71903055788243186</c:v>
                </c:pt>
                <c:pt idx="117">
                  <c:v>0.7160949516143128</c:v>
                </c:pt>
                <c:pt idx="118">
                  <c:v>0.71315309577640229</c:v>
                </c:pt>
                <c:pt idx="119">
                  <c:v>0.71020537827168218</c:v>
                </c:pt>
                <c:pt idx="120">
                  <c:v>0.70725218705184334</c:v>
                </c:pt>
                <c:pt idx="121">
                  <c:v>0.70429390987543428</c:v>
                </c:pt>
                <c:pt idx="122">
                  <c:v>0.70133093406867408</c:v>
                </c:pt>
                <c:pt idx="123">
                  <c:v>0.69836364628923731</c:v>
                </c:pt>
                <c:pt idx="124">
                  <c:v>0.69539243229330627</c:v>
                </c:pt>
                <c:pt idx="125">
                  <c:v>0.69241767670617871</c:v>
                </c:pt>
                <c:pt idx="126">
                  <c:v>0.68943976279670205</c:v>
                </c:pt>
                <c:pt idx="127">
                  <c:v>0.68645907225579916</c:v>
                </c:pt>
                <c:pt idx="128">
                  <c:v>0.68347598497933393</c:v>
                </c:pt>
                <c:pt idx="129">
                  <c:v>0.68049087885555326</c:v>
                </c:pt>
                <c:pt idx="130">
                  <c:v>0.67750412955733064</c:v>
                </c:pt>
                <c:pt idx="131">
                  <c:v>0.67451611033942049</c:v>
                </c:pt>
                <c:pt idx="132">
                  <c:v>0.67152719184092047</c:v>
                </c:pt>
                <c:pt idx="133">
                  <c:v>0.66853774189312465</c:v>
                </c:pt>
                <c:pt idx="134">
                  <c:v>0.6655481253329365</c:v>
                </c:pt>
                <c:pt idx="135">
                  <c:v>0.66255870382199666</c:v>
                </c:pt>
                <c:pt idx="136">
                  <c:v>0.65956983567166672</c:v>
                </c:pt>
                <c:pt idx="137">
                  <c:v>0.65658187567399473</c:v>
                </c:pt>
                <c:pt idx="138">
                  <c:v>0.65359517493877639</c:v>
                </c:pt>
                <c:pt idx="139">
                  <c:v>0.65061008073681037</c:v>
                </c:pt>
                <c:pt idx="140">
                  <c:v>0.64762693634943258</c:v>
                </c:pt>
                <c:pt idx="141">
                  <c:v>0.64464608092440123</c:v>
                </c:pt>
                <c:pt idx="142">
                  <c:v>0.64166784933818999</c:v>
                </c:pt>
                <c:pt idx="143">
                  <c:v>0.63869257206473529</c:v>
                </c:pt>
                <c:pt idx="144">
                  <c:v>0.63572057505066826</c:v>
                </c:pt>
                <c:pt idx="145">
                  <c:v>0.6327521795970521</c:v>
                </c:pt>
                <c:pt idx="146">
                  <c:v>0.62978770224763025</c:v>
                </c:pt>
                <c:pt idx="147">
                  <c:v>0.62682745468358225</c:v>
                </c:pt>
                <c:pt idx="148">
                  <c:v>0.62387174362476927</c:v>
                </c:pt>
                <c:pt idx="149">
                  <c:v>0.62092087073744329</c:v>
                </c:pt>
                <c:pt idx="150">
                  <c:v>0.61797513254838021</c:v>
                </c:pt>
                <c:pt idx="151">
                  <c:v>0.61503482036538937</c:v>
                </c:pt>
                <c:pt idx="152">
                  <c:v>0.61210022020414045</c:v>
                </c:pt>
                <c:pt idx="153">
                  <c:v>0.60917161272124087</c:v>
                </c:pt>
                <c:pt idx="154">
                  <c:v>0.60624927315348565</c:v>
                </c:pt>
                <c:pt idx="155">
                  <c:v>0.6033334712631957</c:v>
                </c:pt>
                <c:pt idx="156">
                  <c:v>0.60042447128955156</c:v>
                </c:pt>
                <c:pt idx="157">
                  <c:v>0.59752253190582139</c:v>
                </c:pt>
                <c:pt idx="158">
                  <c:v>0.59462790618237615</c:v>
                </c:pt>
                <c:pt idx="159">
                  <c:v>0.59174084155537887</c:v>
                </c:pt>
                <c:pt idx="160">
                  <c:v>0.58886157980102616</c:v>
                </c:pt>
                <c:pt idx="161">
                  <c:v>0.58599035701521895</c:v>
                </c:pt>
                <c:pt idx="162">
                  <c:v>0.58312740359853077</c:v>
                </c:pt>
                <c:pt idx="163">
                  <c:v>0.58027294424633824</c:v>
                </c:pt>
                <c:pt idx="164">
                  <c:v>0.57742719794397646</c:v>
                </c:pt>
                <c:pt idx="165">
                  <c:v>0.57459037796677515</c:v>
                </c:pt>
                <c:pt idx="166">
                  <c:v>0.57176269188483064</c:v>
                </c:pt>
                <c:pt idx="167">
                  <c:v>0.56894434157236518</c:v>
                </c:pt>
                <c:pt idx="168">
                  <c:v>0.5661355232215225</c:v>
                </c:pt>
                <c:pt idx="169">
                  <c:v>0.56333642736044764</c:v>
                </c:pt>
                <c:pt idx="170">
                  <c:v>0.56054723887549618</c:v>
                </c:pt>
                <c:pt idx="171">
                  <c:v>0.55776813703741823</c:v>
                </c:pt>
                <c:pt idx="172">
                  <c:v>0.5549992955313614</c:v>
                </c:pt>
                <c:pt idx="173">
                  <c:v>0.55224088249053593</c:v>
                </c:pt>
                <c:pt idx="174">
                  <c:v>0.54949306053338609</c:v>
                </c:pt>
                <c:pt idx="175">
                  <c:v>0.54675598680411142</c:v>
                </c:pt>
                <c:pt idx="176">
                  <c:v>0.54402981301638331</c:v>
                </c:pt>
                <c:pt idx="177">
                  <c:v>0.54131468550010153</c:v>
                </c:pt>
                <c:pt idx="178">
                  <c:v>0.53861074525103714</c:v>
                </c:pt>
                <c:pt idx="179">
                  <c:v>0.53591812798321159</c:v>
                </c:pt>
                <c:pt idx="180">
                  <c:v>0.53323696418385924</c:v>
                </c:pt>
                <c:pt idx="181">
                  <c:v>0.53056737917082764</c:v>
                </c:pt>
                <c:pt idx="182">
                  <c:v>0.52790949315226676</c:v>
                </c:pt>
                <c:pt idx="183">
                  <c:v>0.52526342128846593</c:v>
                </c:pt>
                <c:pt idx="184">
                  <c:v>0.52262927375569423</c:v>
                </c:pt>
                <c:pt idx="185">
                  <c:v>0.52000715581190837</c:v>
                </c:pt>
                <c:pt idx="186">
                  <c:v>0.51739716786418977</c:v>
                </c:pt>
                <c:pt idx="187">
                  <c:v>0.51479940553777914</c:v>
                </c:pt>
                <c:pt idx="188">
                  <c:v>0.51221395974657835</c:v>
                </c:pt>
                <c:pt idx="189">
                  <c:v>0.50964091676499235</c:v>
                </c:pt>
                <c:pt idx="190">
                  <c:v>0.50708035830098797</c:v>
                </c:pt>
                <c:pt idx="191">
                  <c:v>0.50453236157024928</c:v>
                </c:pt>
                <c:pt idx="192">
                  <c:v>0.5019969993713127</c:v>
                </c:pt>
                <c:pt idx="193">
                  <c:v>0.4994743401615685</c:v>
                </c:pt>
                <c:pt idx="194">
                  <c:v>0.49696444813401874</c:v>
                </c:pt>
                <c:pt idx="195">
                  <c:v>0.4944673832946857</c:v>
                </c:pt>
                <c:pt idx="196">
                  <c:v>0.49198320154056763</c:v>
                </c:pt>
                <c:pt idx="197">
                  <c:v>0.48951195473804304</c:v>
                </c:pt>
                <c:pt idx="198">
                  <c:v>0.48705369080162803</c:v>
                </c:pt>
                <c:pt idx="199">
                  <c:v>0.48460845377299433</c:v>
                </c:pt>
                <c:pt idx="200">
                  <c:v>0.4821762839001601</c:v>
                </c:pt>
                <c:pt idx="201">
                  <c:v>0.47975721771676866</c:v>
                </c:pt>
                <c:pt idx="202">
                  <c:v>0.47735128812137367</c:v>
                </c:pt>
                <c:pt idx="203">
                  <c:v>0.47495852445665332</c:v>
                </c:pt>
                <c:pt idx="204">
                  <c:v>0.47257895258847898</c:v>
                </c:pt>
                <c:pt idx="205">
                  <c:v>0.47021259498476792</c:v>
                </c:pt>
                <c:pt idx="206">
                  <c:v>0.4678594707940521</c:v>
                </c:pt>
                <c:pt idx="207">
                  <c:v>0.46551959592369957</c:v>
                </c:pt>
                <c:pt idx="208">
                  <c:v>0.463192983117727</c:v>
                </c:pt>
                <c:pt idx="209">
                  <c:v>0.46087964203414622</c:v>
                </c:pt>
                <c:pt idx="210">
                  <c:v>0.45857957932179011</c:v>
                </c:pt>
                <c:pt idx="211">
                  <c:v>0.4562927986965663</c:v>
                </c:pt>
                <c:pt idx="212">
                  <c:v>0.4540193010170907</c:v>
                </c:pt>
                <c:pt idx="213">
                  <c:v>0.45175908435965523</c:v>
                </c:pt>
                <c:pt idx="214">
                  <c:v>0.44951214409248685</c:v>
                </c:pt>
                <c:pt idx="215">
                  <c:v>0.44727847294925871</c:v>
                </c:pt>
                <c:pt idx="216">
                  <c:v>0.445058061101816</c:v>
                </c:pt>
                <c:pt idx="217">
                  <c:v>0.44285089623208218</c:v>
                </c:pt>
                <c:pt idx="218">
                  <c:v>0.44065696360311352</c:v>
                </c:pt>
                <c:pt idx="219">
                  <c:v>0.43847624612927288</c:v>
                </c:pt>
                <c:pt idx="220">
                  <c:v>0.4363087244454954</c:v>
                </c:pt>
                <c:pt idx="221">
                  <c:v>0.43415437697562176</c:v>
                </c:pt>
                <c:pt idx="222">
                  <c:v>0.43201317999977606</c:v>
                </c:pt>
                <c:pt idx="223">
                  <c:v>0.42988510772076838</c:v>
                </c:pt>
                <c:pt idx="224">
                  <c:v>0.42777013232950384</c:v>
                </c:pt>
                <c:pt idx="225">
                  <c:v>0.42566822406938143</c:v>
                </c:pt>
                <c:pt idx="226">
                  <c:v>0.42357935129966889</c:v>
                </c:pt>
                <c:pt idx="227">
                  <c:v>0.42150348055784054</c:v>
                </c:pt>
                <c:pt idx="228">
                  <c:v>0.41944057662086787</c:v>
                </c:pt>
                <c:pt idx="229">
                  <c:v>0.41739060256545341</c:v>
                </c:pt>
                <c:pt idx="230">
                  <c:v>0.41535351982720065</c:v>
                </c:pt>
                <c:pt idx="231">
                  <c:v>0.41332928825871407</c:v>
                </c:pt>
                <c:pt idx="232">
                  <c:v>0.41131786618662464</c:v>
                </c:pt>
                <c:pt idx="233">
                  <c:v>0.40931921046753816</c:v>
                </c:pt>
                <c:pt idx="234">
                  <c:v>0.40733327654290419</c:v>
                </c:pt>
                <c:pt idx="235">
                  <c:v>0.40536001849280551</c:v>
                </c:pt>
                <c:pt idx="236">
                  <c:v>0.40339938908866874</c:v>
                </c:pt>
                <c:pt idx="237">
                  <c:v>0.40145133984489761</c:v>
                </c:pt>
                <c:pt idx="238">
                  <c:v>0.39951582106943251</c:v>
                </c:pt>
                <c:pt idx="239">
                  <c:v>0.39759278191323949</c:v>
                </c:pt>
                <c:pt idx="240">
                  <c:v>0.39568217041873432</c:v>
                </c:pt>
                <c:pt idx="241">
                  <c:v>0.39378393356714658</c:v>
                </c:pt>
                <c:pt idx="242">
                  <c:v>0.39189801732483115</c:v>
                </c:pt>
                <c:pt idx="243">
                  <c:v>0.39002436668853402</c:v>
                </c:pt>
                <c:pt idx="244">
                  <c:v>0.38816292572962074</c:v>
                </c:pt>
                <c:pt idx="245">
                  <c:v>0.38631363763727616</c:v>
                </c:pt>
                <c:pt idx="246">
                  <c:v>0.38447644476068515</c:v>
                </c:pt>
                <c:pt idx="247">
                  <c:v>0.38265128865020409</c:v>
                </c:pt>
                <c:pt idx="248">
                  <c:v>0.38083811009753382</c:v>
                </c:pt>
                <c:pt idx="249">
                  <c:v>0.37903684917490527</c:v>
                </c:pt>
                <c:pt idx="250">
                  <c:v>0.37724744527328902</c:v>
                </c:pt>
                <c:pt idx="251">
                  <c:v>0.37546983713964088</c:v>
                </c:pt>
                <c:pt idx="252">
                  <c:v>0.37370396291319607</c:v>
                </c:pt>
                <c:pt idx="253">
                  <c:v>0.37194976016082437</c:v>
                </c:pt>
                <c:pt idx="254">
                  <c:v>0.3702071659114593</c:v>
                </c:pt>
                <c:pt idx="255">
                  <c:v>0.368476116689615</c:v>
                </c:pt>
                <c:pt idx="256">
                  <c:v>0.36675654854800366</c:v>
                </c:pt>
                <c:pt idx="257">
                  <c:v>0.36504839709926817</c:v>
                </c:pt>
                <c:pt idx="258">
                  <c:v>0.36335159754684293</c:v>
                </c:pt>
                <c:pt idx="259">
                  <c:v>0.36166608471495798</c:v>
                </c:pt>
                <c:pt idx="260">
                  <c:v>0.35999179307779966</c:v>
                </c:pt>
                <c:pt idx="261">
                  <c:v>0.35832865678784315</c:v>
                </c:pt>
                <c:pt idx="262">
                  <c:v>0.35667660970337073</c:v>
                </c:pt>
                <c:pt idx="263">
                  <c:v>0.35503558541519042</c:v>
                </c:pt>
                <c:pt idx="264">
                  <c:v>0.35340551727256958</c:v>
                </c:pt>
                <c:pt idx="265">
                  <c:v>0.35178633840839835</c:v>
                </c:pt>
                <c:pt idx="266">
                  <c:v>0.35017798176359699</c:v>
                </c:pt>
                <c:pt idx="267">
                  <c:v>0.34858038011078235</c:v>
                </c:pt>
                <c:pt idx="268">
                  <c:v>0.34699346607720755</c:v>
                </c:pt>
                <c:pt idx="269">
                  <c:v>0.34541717216698969</c:v>
                </c:pt>
                <c:pt idx="270">
                  <c:v>0.34385143078263997</c:v>
                </c:pt>
                <c:pt idx="271">
                  <c:v>0.34229617424591063</c:v>
                </c:pt>
                <c:pt idx="272">
                  <c:v>0.34075133481797304</c:v>
                </c:pt>
                <c:pt idx="273">
                  <c:v>0.33921684471894142</c:v>
                </c:pt>
                <c:pt idx="274">
                  <c:v>0.33769263614675588</c:v>
                </c:pt>
                <c:pt idx="275">
                  <c:v>0.33617864129543917</c:v>
                </c:pt>
                <c:pt idx="276">
                  <c:v>0.334674792372741</c:v>
                </c:pt>
                <c:pt idx="277">
                  <c:v>0.33318102161718338</c:v>
                </c:pt>
                <c:pt idx="278">
                  <c:v>0.33169726131452115</c:v>
                </c:pt>
                <c:pt idx="279">
                  <c:v>0.33022344381363061</c:v>
                </c:pt>
                <c:pt idx="280">
                  <c:v>0.32875950154184014</c:v>
                </c:pt>
                <c:pt idx="281">
                  <c:v>0.3273053670197153</c:v>
                </c:pt>
                <c:pt idx="282">
                  <c:v>0.32586097287531229</c:v>
                </c:pt>
                <c:pt idx="283">
                  <c:v>0.32442625185791157</c:v>
                </c:pt>
                <c:pt idx="284">
                  <c:v>0.32300113685124532</c:v>
                </c:pt>
                <c:pt idx="285">
                  <c:v>0.32158556088623036</c:v>
                </c:pt>
                <c:pt idx="286">
                  <c:v>0.32017945715321944</c:v>
                </c:pt>
                <c:pt idx="287">
                  <c:v>0.3187827590137825</c:v>
                </c:pt>
                <c:pt idx="288">
                  <c:v>0.31739540001203032</c:v>
                </c:pt>
                <c:pt idx="289">
                  <c:v>0.31601731388549187</c:v>
                </c:pt>
                <c:pt idx="290">
                  <c:v>0.31464843457555708</c:v>
                </c:pt>
                <c:pt idx="291">
                  <c:v>0.31328869623749644</c:v>
                </c:pt>
                <c:pt idx="292">
                  <c:v>0.31193803325006825</c:v>
                </c:pt>
                <c:pt idx="293">
                  <c:v>0.31059638022472497</c:v>
                </c:pt>
                <c:pt idx="294">
                  <c:v>0.30926367201442884</c:v>
                </c:pt>
                <c:pt idx="295">
                  <c:v>0.30793984372208788</c:v>
                </c:pt>
                <c:pt idx="296">
                  <c:v>0.30662483070862212</c:v>
                </c:pt>
                <c:pt idx="297">
                  <c:v>0.30531856860067053</c:v>
                </c:pt>
                <c:pt idx="298">
                  <c:v>0.30402099329794874</c:v>
                </c:pt>
                <c:pt idx="299">
                  <c:v>0.30273204098026657</c:v>
                </c:pt>
                <c:pt idx="300">
                  <c:v>0.30145164811421615</c:v>
                </c:pt>
                <c:pt idx="301">
                  <c:v>0.30017975145953857</c:v>
                </c:pt>
                <c:pt idx="302">
                  <c:v>0.29891628807517961</c:v>
                </c:pt>
                <c:pt idx="303">
                  <c:v>0.29766119532504254</c:v>
                </c:pt>
                <c:pt idx="304">
                  <c:v>0.29641441088344717</c:v>
                </c:pt>
                <c:pt idx="305">
                  <c:v>0.29517587274030382</c:v>
                </c:pt>
                <c:pt idx="306">
                  <c:v>0.29394551920601053</c:v>
                </c:pt>
                <c:pt idx="307">
                  <c:v>0.29272328891608163</c:v>
                </c:pt>
                <c:pt idx="308">
                  <c:v>0.29150912083551594</c:v>
                </c:pt>
                <c:pt idx="309">
                  <c:v>0.29030295426291247</c:v>
                </c:pt>
                <c:pt idx="310">
                  <c:v>0.28910472883434074</c:v>
                </c:pt>
                <c:pt idx="311">
                  <c:v>0.28791438452697427</c:v>
                </c:pt>
                <c:pt idx="312">
                  <c:v>0.28673186166249365</c:v>
                </c:pt>
                <c:pt idx="313">
                  <c:v>0.2855571009102667</c:v>
                </c:pt>
                <c:pt idx="314">
                  <c:v>0.28439004329031292</c:v>
                </c:pt>
                <c:pt idx="315">
                  <c:v>0.2832306301760586</c:v>
                </c:pt>
                <c:pt idx="316">
                  <c:v>0.28207880329688956</c:v>
                </c:pt>
                <c:pt idx="317">
                  <c:v>0.28093450474050824</c:v>
                </c:pt>
                <c:pt idx="318">
                  <c:v>0.27979767695510077</c:v>
                </c:pt>
                <c:pt idx="319">
                  <c:v>0.27866826275132089</c:v>
                </c:pt>
                <c:pt idx="320">
                  <c:v>0.27754620530409646</c:v>
                </c:pt>
                <c:pt idx="321">
                  <c:v>0.27643144815426446</c:v>
                </c:pt>
                <c:pt idx="322">
                  <c:v>0.27532393521004023</c:v>
                </c:pt>
                <c:pt idx="323">
                  <c:v>0.27422361074832635</c:v>
                </c:pt>
                <c:pt idx="324">
                  <c:v>0.27313041941586708</c:v>
                </c:pt>
                <c:pt idx="325">
                  <c:v>0.27204430623025311</c:v>
                </c:pt>
                <c:pt idx="326">
                  <c:v>0.27096521658078204</c:v>
                </c:pt>
                <c:pt idx="327">
                  <c:v>0.26989309622917973</c:v>
                </c:pt>
                <c:pt idx="328">
                  <c:v>0.26882789131018703</c:v>
                </c:pt>
                <c:pt idx="329">
                  <c:v>0.26776954833201705</c:v>
                </c:pt>
                <c:pt idx="330">
                  <c:v>0.26671801417668739</c:v>
                </c:pt>
                <c:pt idx="331">
                  <c:v>0.26567323610023197</c:v>
                </c:pt>
                <c:pt idx="332">
                  <c:v>0.26463516173279661</c:v>
                </c:pt>
                <c:pt idx="333">
                  <c:v>0.26360373907862272</c:v>
                </c:pt>
                <c:pt idx="334">
                  <c:v>0.26257891651592363</c:v>
                </c:pt>
                <c:pt idx="335">
                  <c:v>0.26156064279665692</c:v>
                </c:pt>
                <c:pt idx="336">
                  <c:v>0.26054886704619706</c:v>
                </c:pt>
                <c:pt idx="337">
                  <c:v>0.25954353876291231</c:v>
                </c:pt>
                <c:pt idx="338">
                  <c:v>0.25854460781764926</c:v>
                </c:pt>
                <c:pt idx="339">
                  <c:v>0.25755202445312864</c:v>
                </c:pt>
                <c:pt idx="340">
                  <c:v>0.25656573928325616</c:v>
                </c:pt>
                <c:pt idx="341">
                  <c:v>0.25558570329235153</c:v>
                </c:pt>
                <c:pt idx="342">
                  <c:v>0.25461186783429918</c:v>
                </c:pt>
                <c:pt idx="343">
                  <c:v>0.25364418463162341</c:v>
                </c:pt>
                <c:pt idx="344">
                  <c:v>0.25268260577449175</c:v>
                </c:pt>
                <c:pt idx="345">
                  <c:v>0.25172708371964891</c:v>
                </c:pt>
                <c:pt idx="346">
                  <c:v>0.25077757128928474</c:v>
                </c:pt>
                <c:pt idx="347">
                  <c:v>0.24983402166983884</c:v>
                </c:pt>
                <c:pt idx="348">
                  <c:v>0.24889638841074441</c:v>
                </c:pt>
                <c:pt idx="349">
                  <c:v>0.24796462542311429</c:v>
                </c:pt>
                <c:pt idx="350">
                  <c:v>0.2470386869783717</c:v>
                </c:pt>
                <c:pt idx="351">
                  <c:v>0.24611852770682802</c:v>
                </c:pt>
                <c:pt idx="352">
                  <c:v>0.24520410259621034</c:v>
                </c:pt>
                <c:pt idx="353">
                  <c:v>0.24429536699014096</c:v>
                </c:pt>
                <c:pt idx="354">
                  <c:v>0.24339227658657106</c:v>
                </c:pt>
                <c:pt idx="355">
                  <c:v>0.24249478743617103</c:v>
                </c:pt>
                <c:pt idx="356">
                  <c:v>0.24160285594067929</c:v>
                </c:pt>
                <c:pt idx="357">
                  <c:v>0.24071643885121188</c:v>
                </c:pt>
                <c:pt idx="358">
                  <c:v>0.23983549326653483</c:v>
                </c:pt>
                <c:pt idx="359">
                  <c:v>0.2389599766313012</c:v>
                </c:pt>
                <c:pt idx="360">
                  <c:v>0.23808984673425468</c:v>
                </c:pt>
                <c:pt idx="361">
                  <c:v>0.23722506170640167</c:v>
                </c:pt>
                <c:pt idx="362">
                  <c:v>0.23636558001915345</c:v>
                </c:pt>
                <c:pt idx="363">
                  <c:v>0.23551136048244029</c:v>
                </c:pt>
                <c:pt idx="364">
                  <c:v>0.23466236224279916</c:v>
                </c:pt>
                <c:pt idx="365">
                  <c:v>0.23381854478143654</c:v>
                </c:pt>
                <c:pt idx="366">
                  <c:v>0.23297986791226805</c:v>
                </c:pt>
                <c:pt idx="367">
                  <c:v>0.23214629177993604</c:v>
                </c:pt>
                <c:pt idx="368">
                  <c:v>0.23131777685780716</c:v>
                </c:pt>
                <c:pt idx="369">
                  <c:v>0.23049428394595076</c:v>
                </c:pt>
                <c:pt idx="370">
                  <c:v>0.22967577416909982</c:v>
                </c:pt>
                <c:pt idx="371">
                  <c:v>0.2288622089745955</c:v>
                </c:pt>
                <c:pt idx="372">
                  <c:v>0.22805355013031683</c:v>
                </c:pt>
                <c:pt idx="373">
                  <c:v>0.22724975972259645</c:v>
                </c:pt>
                <c:pt idx="374">
                  <c:v>0.22645080015412375</c:v>
                </c:pt>
                <c:pt idx="375">
                  <c:v>0.22565663414183668</c:v>
                </c:pt>
                <c:pt idx="376">
                  <c:v>0.22486722471480292</c:v>
                </c:pt>
                <c:pt idx="377">
                  <c:v>0.22408253521209198</c:v>
                </c:pt>
                <c:pt idx="378">
                  <c:v>0.22330252928063879</c:v>
                </c:pt>
                <c:pt idx="379">
                  <c:v>0.22252717087310009</c:v>
                </c:pt>
                <c:pt idx="380">
                  <c:v>0.2217564242457043</c:v>
                </c:pt>
                <c:pt idx="381">
                  <c:v>0.22099025395609614</c:v>
                </c:pt>
                <c:pt idx="382">
                  <c:v>0.22022862486117645</c:v>
                </c:pt>
                <c:pt idx="383">
                  <c:v>0.21947150211493835</c:v>
                </c:pt>
                <c:pt idx="384">
                  <c:v>0.21871885116630055</c:v>
                </c:pt>
                <c:pt idx="385">
                  <c:v>0.21797063775693842</c:v>
                </c:pt>
                <c:pt idx="386">
                  <c:v>0.21722682791911371</c:v>
                </c:pt>
                <c:pt idx="387">
                  <c:v>0.21648738797350359</c:v>
                </c:pt>
                <c:pt idx="388">
                  <c:v>0.21575228452702983</c:v>
                </c:pt>
                <c:pt idx="389">
                  <c:v>0.21502148447068856</c:v>
                </c:pt>
                <c:pt idx="390">
                  <c:v>0.21429495497738152</c:v>
                </c:pt>
                <c:pt idx="391">
                  <c:v>0.21357266349974915</c:v>
                </c:pt>
                <c:pt idx="392">
                  <c:v>0.2128545777680064</c:v>
                </c:pt>
                <c:pt idx="393">
                  <c:v>0.21214066578778154</c:v>
                </c:pt>
                <c:pt idx="394">
                  <c:v>0.21143089583795888</c:v>
                </c:pt>
                <c:pt idx="395">
                  <c:v>0.2107252364685254</c:v>
                </c:pt>
                <c:pt idx="396">
                  <c:v>0.21002365649842242</c:v>
                </c:pt>
                <c:pt idx="397">
                  <c:v>0.20932612501340223</c:v>
                </c:pt>
                <c:pt idx="398">
                  <c:v>0.20863261136389055</c:v>
                </c:pt>
                <c:pt idx="399">
                  <c:v>0.20794308516285501</c:v>
                </c:pt>
                <c:pt idx="400">
                  <c:v>0.20725751628368022</c:v>
                </c:pt>
                <c:pt idx="401">
                  <c:v>0.20657587485804974</c:v>
                </c:pt>
                <c:pt idx="402">
                  <c:v>0.20589813127383533</c:v>
                </c:pt>
                <c:pt idx="403">
                  <c:v>0.20522425617299406</c:v>
                </c:pt>
                <c:pt idx="404">
                  <c:v>0.20455422044947322</c:v>
                </c:pt>
                <c:pt idx="405">
                  <c:v>0.20388799524712381</c:v>
                </c:pt>
                <c:pt idx="406">
                  <c:v>0.20322555195762268</c:v>
                </c:pt>
                <c:pt idx="407">
                  <c:v>0.20256686221840356</c:v>
                </c:pt>
                <c:pt idx="408">
                  <c:v>0.20191189791059755</c:v>
                </c:pt>
                <c:pt idx="409">
                  <c:v>0.20126063115698303</c:v>
                </c:pt>
                <c:pt idx="410">
                  <c:v>0.20061303431994557</c:v>
                </c:pt>
                <c:pt idx="411">
                  <c:v>0.19996907999944766</c:v>
                </c:pt>
                <c:pt idx="412">
                  <c:v>0.19932874103100903</c:v>
                </c:pt>
                <c:pt idx="413">
                  <c:v>0.19869199048369734</c:v>
                </c:pt>
                <c:pt idx="414">
                  <c:v>0.19805880165812961</c:v>
                </c:pt>
                <c:pt idx="415">
                  <c:v>0.19742914808448464</c:v>
                </c:pt>
                <c:pt idx="416">
                  <c:v>0.19680300352052654</c:v>
                </c:pt>
                <c:pt idx="417">
                  <c:v>0.19618034194963957</c:v>
                </c:pt>
                <c:pt idx="418">
                  <c:v>0.19556113757887447</c:v>
                </c:pt>
                <c:pt idx="419">
                  <c:v>0.19494536483700636</c:v>
                </c:pt>
                <c:pt idx="420">
                  <c:v>0.19433299837260443</c:v>
                </c:pt>
                <c:pt idx="421">
                  <c:v>0.19372401305211351</c:v>
                </c:pt>
                <c:pt idx="422">
                  <c:v>0.19311838395794778</c:v>
                </c:pt>
                <c:pt idx="423">
                  <c:v>0.19251608638659645</c:v>
                </c:pt>
                <c:pt idx="424">
                  <c:v>0.19191709584674191</c:v>
                </c:pt>
                <c:pt idx="425">
                  <c:v>0.19132138805738996</c:v>
                </c:pt>
                <c:pt idx="426">
                  <c:v>0.19072893894601281</c:v>
                </c:pt>
                <c:pt idx="427">
                  <c:v>0.19013972464670434</c:v>
                </c:pt>
                <c:pt idx="428">
                  <c:v>0.18955372149834815</c:v>
                </c:pt>
                <c:pt idx="429">
                  <c:v>0.1889709060427982</c:v>
                </c:pt>
                <c:pt idx="430">
                  <c:v>0.18839125502307222</c:v>
                </c:pt>
                <c:pt idx="431">
                  <c:v>0.18781474538155793</c:v>
                </c:pt>
                <c:pt idx="432">
                  <c:v>0.18724135425823213</c:v>
                </c:pt>
                <c:pt idx="433">
                  <c:v>0.18667105898889266</c:v>
                </c:pt>
                <c:pt idx="434">
                  <c:v>0.18610383710340328</c:v>
                </c:pt>
                <c:pt idx="435">
                  <c:v>0.18553966632395155</c:v>
                </c:pt>
                <c:pt idx="436">
                  <c:v>0.1849785245633197</c:v>
                </c:pt>
                <c:pt idx="437">
                  <c:v>0.18442038992316853</c:v>
                </c:pt>
                <c:pt idx="438">
                  <c:v>0.18386524069233429</c:v>
                </c:pt>
                <c:pt idx="439">
                  <c:v>0.18331305534513861</c:v>
                </c:pt>
                <c:pt idx="440">
                  <c:v>0.18276381253971166</c:v>
                </c:pt>
                <c:pt idx="441">
                  <c:v>0.18221749111632804</c:v>
                </c:pt>
                <c:pt idx="442">
                  <c:v>0.18167407009575598</c:v>
                </c:pt>
                <c:pt idx="443">
                  <c:v>0.18113352867761953</c:v>
                </c:pt>
                <c:pt idx="444">
                  <c:v>0.18059584623877373</c:v>
                </c:pt>
                <c:pt idx="445">
                  <c:v>0.18006100233169284</c:v>
                </c:pt>
                <c:pt idx="446">
                  <c:v>0.17952897668287154</c:v>
                </c:pt>
                <c:pt idx="447">
                  <c:v>0.17899974919123926</c:v>
                </c:pt>
                <c:pt idx="448">
                  <c:v>0.17847329992658723</c:v>
                </c:pt>
                <c:pt idx="449">
                  <c:v>0.17794960912800861</c:v>
                </c:pt>
                <c:pt idx="450">
                  <c:v>0.17742865720235163</c:v>
                </c:pt>
                <c:pt idx="451">
                  <c:v>0.17691042472268528</c:v>
                </c:pt>
                <c:pt idx="452">
                  <c:v>0.17639489242677819</c:v>
                </c:pt>
                <c:pt idx="453">
                  <c:v>0.17588204121559001</c:v>
                </c:pt>
                <c:pt idx="454">
                  <c:v>0.17537185215177575</c:v>
                </c:pt>
                <c:pt idx="455">
                  <c:v>0.17486430645820272</c:v>
                </c:pt>
                <c:pt idx="456">
                  <c:v>0.17435938551648011</c:v>
                </c:pt>
                <c:pt idx="457">
                  <c:v>0.17385707086550128</c:v>
                </c:pt>
                <c:pt idx="458">
                  <c:v>0.17335734419999851</c:v>
                </c:pt>
                <c:pt idx="459">
                  <c:v>0.17286018736911032</c:v>
                </c:pt>
                <c:pt idx="460">
                  <c:v>0.17236558237496125</c:v>
                </c:pt>
                <c:pt idx="461">
                  <c:v>0.1718735113712539</c:v>
                </c:pt>
                <c:pt idx="462">
                  <c:v>0.17138395666187356</c:v>
                </c:pt>
                <c:pt idx="463">
                  <c:v>0.17089690069950483</c:v>
                </c:pt>
                <c:pt idx="464">
                  <c:v>0.17041232608426068</c:v>
                </c:pt>
                <c:pt idx="465">
                  <c:v>0.16993021556232357</c:v>
                </c:pt>
                <c:pt idx="466">
                  <c:v>0.16945055202459855</c:v>
                </c:pt>
                <c:pt idx="467">
                  <c:v>0.16897331850537864</c:v>
                </c:pt>
                <c:pt idx="468">
                  <c:v>0.16849849818102192</c:v>
                </c:pt>
                <c:pt idx="469">
                  <c:v>0.16802607436864056</c:v>
                </c:pt>
                <c:pt idx="470">
                  <c:v>0.16755603052480181</c:v>
                </c:pt>
                <c:pt idx="471">
                  <c:v>0.16708835024424054</c:v>
                </c:pt>
                <c:pt idx="472">
                  <c:v>0.16662301725858353</c:v>
                </c:pt>
                <c:pt idx="473">
                  <c:v>0.16616001543508541</c:v>
                </c:pt>
                <c:pt idx="474">
                  <c:v>0.16569932877537599</c:v>
                </c:pt>
                <c:pt idx="475">
                  <c:v>0.1652409414142193</c:v>
                </c:pt>
                <c:pt idx="476">
                  <c:v>0.16478483761828361</c:v>
                </c:pt>
                <c:pt idx="477">
                  <c:v>0.16433100178492316</c:v>
                </c:pt>
                <c:pt idx="478">
                  <c:v>0.16387941844097084</c:v>
                </c:pt>
                <c:pt idx="479">
                  <c:v>0.16343007224154213</c:v>
                </c:pt>
                <c:pt idx="480">
                  <c:v>0.1629829479688501</c:v>
                </c:pt>
                <c:pt idx="481">
                  <c:v>0.16253803053103136</c:v>
                </c:pt>
                <c:pt idx="482">
                  <c:v>0.16209530496098301</c:v>
                </c:pt>
                <c:pt idx="483">
                  <c:v>0.16165475641521029</c:v>
                </c:pt>
                <c:pt idx="484">
                  <c:v>0.16121637017268517</c:v>
                </c:pt>
                <c:pt idx="485">
                  <c:v>0.16078013163371543</c:v>
                </c:pt>
                <c:pt idx="486">
                  <c:v>0.16034602631882444</c:v>
                </c:pt>
                <c:pt idx="487">
                  <c:v>0.15991403986764144</c:v>
                </c:pt>
                <c:pt idx="488">
                  <c:v>0.1594841580378023</c:v>
                </c:pt>
                <c:pt idx="489">
                  <c:v>0.1590563667038605</c:v>
                </c:pt>
                <c:pt idx="490">
                  <c:v>0.15863065185620859</c:v>
                </c:pt>
                <c:pt idx="491">
                  <c:v>0.15820699960000964</c:v>
                </c:pt>
                <c:pt idx="492">
                  <c:v>0.15778539615413892</c:v>
                </c:pt>
                <c:pt idx="493">
                  <c:v>0.15736582785013564</c:v>
                </c:pt>
                <c:pt idx="494">
                  <c:v>0.15694828113116457</c:v>
                </c:pt>
                <c:pt idx="495">
                  <c:v>0.15653274255098756</c:v>
                </c:pt>
                <c:pt idx="496">
                  <c:v>0.15611919877294483</c:v>
                </c:pt>
                <c:pt idx="497">
                  <c:v>0.15570763656894601</c:v>
                </c:pt>
                <c:pt idx="498">
                  <c:v>0.15529804281847087</c:v>
                </c:pt>
                <c:pt idx="499">
                  <c:v>0.15489040450757943</c:v>
                </c:pt>
                <c:pt idx="500">
                  <c:v>0.15448470872793174</c:v>
                </c:pt>
                <c:pt idx="501">
                  <c:v>0.15408094267581682</c:v>
                </c:pt>
                <c:pt idx="502">
                  <c:v>0.1536790936511912</c:v>
                </c:pt>
                <c:pt idx="503">
                  <c:v>0.15327914905672643</c:v>
                </c:pt>
                <c:pt idx="504">
                  <c:v>0.15288109639686592</c:v>
                </c:pt>
                <c:pt idx="505">
                  <c:v>0.15248492327689075</c:v>
                </c:pt>
                <c:pt idx="506">
                  <c:v>0.15209061740199453</c:v>
                </c:pt>
                <c:pt idx="507">
                  <c:v>0.15169816657636712</c:v>
                </c:pt>
                <c:pt idx="508">
                  <c:v>0.15130755870228729</c:v>
                </c:pt>
                <c:pt idx="509">
                  <c:v>0.15091878177922402</c:v>
                </c:pt>
                <c:pt idx="510">
                  <c:v>0.15053182390294659</c:v>
                </c:pt>
                <c:pt idx="511">
                  <c:v>0.15014667326464315</c:v>
                </c:pt>
                <c:pt idx="512">
                  <c:v>0.14976331815004795</c:v>
                </c:pt>
                <c:pt idx="513">
                  <c:v>0.149381746938577</c:v>
                </c:pt>
                <c:pt idx="514">
                  <c:v>0.14900194810247197</c:v>
                </c:pt>
                <c:pt idx="515">
                  <c:v>0.14862391020595253</c:v>
                </c:pt>
                <c:pt idx="516">
                  <c:v>0.14824762190437688</c:v>
                </c:pt>
                <c:pt idx="517">
                  <c:v>0.14787307194341043</c:v>
                </c:pt>
                <c:pt idx="518">
                  <c:v>0.14750024915820253</c:v>
                </c:pt>
                <c:pt idx="519">
                  <c:v>0.14712914247257122</c:v>
                </c:pt>
                <c:pt idx="520">
                  <c:v>0.14675974089819582</c:v>
                </c:pt>
                <c:pt idx="521">
                  <c:v>0.14639203353381761</c:v>
                </c:pt>
                <c:pt idx="522">
                  <c:v>0.14602600956444794</c:v>
                </c:pt>
                <c:pt idx="523">
                  <c:v>0.14566165826058439</c:v>
                </c:pt>
                <c:pt idx="524">
                  <c:v>0.1452989689774343</c:v>
                </c:pt>
                <c:pt idx="525">
                  <c:v>0.14493793115414605</c:v>
                </c:pt>
                <c:pt idx="526">
                  <c:v>0.14457853431304771</c:v>
                </c:pt>
                <c:pt idx="527">
                  <c:v>0.14422076805889311</c:v>
                </c:pt>
                <c:pt idx="528">
                  <c:v>0.14386462207811537</c:v>
                </c:pt>
                <c:pt idx="529">
                  <c:v>0.14351008613808763</c:v>
                </c:pt>
                <c:pt idx="530">
                  <c:v>0.14315715008639099</c:v>
                </c:pt>
                <c:pt idx="531">
                  <c:v>0.14280580385008956</c:v>
                </c:pt>
                <c:pt idx="532">
                  <c:v>0.1424560374350127</c:v>
                </c:pt>
                <c:pt idx="533">
                  <c:v>0.14210784092504414</c:v>
                </c:pt>
                <c:pt idx="534">
                  <c:v>0.1417612044814181</c:v>
                </c:pt>
                <c:pt idx="535">
                  <c:v>0.14141611834202231</c:v>
                </c:pt>
                <c:pt idx="536">
                  <c:v>0.14107257282070773</c:v>
                </c:pt>
                <c:pt idx="537">
                  <c:v>0.14073055830660514</c:v>
                </c:pt>
                <c:pt idx="538">
                  <c:v>0.14039006526344827</c:v>
                </c:pt>
                <c:pt idx="539">
                  <c:v>0.14005108422890367</c:v>
                </c:pt>
                <c:pt idx="540">
                  <c:v>0.13971360581390702</c:v>
                </c:pt>
                <c:pt idx="541">
                  <c:v>0.13937762070200596</c:v>
                </c:pt>
                <c:pt idx="542">
                  <c:v>0.13904311964870941</c:v>
                </c:pt>
                <c:pt idx="543">
                  <c:v>0.13871009348084307</c:v>
                </c:pt>
                <c:pt idx="544">
                  <c:v>0.13837853309591133</c:v>
                </c:pt>
                <c:pt idx="545">
                  <c:v>0.13804842946146548</c:v>
                </c:pt>
                <c:pt idx="546">
                  <c:v>0.13771977361447788</c:v>
                </c:pt>
                <c:pt idx="547">
                  <c:v>0.13739255666072245</c:v>
                </c:pt>
                <c:pt idx="548">
                  <c:v>0.1370667697741611</c:v>
                </c:pt>
                <c:pt idx="549">
                  <c:v>0.13674240419633613</c:v>
                </c:pt>
                <c:pt idx="550">
                  <c:v>0.1364194512357686</c:v>
                </c:pt>
                <c:pt idx="551">
                  <c:v>0.13609790226736257</c:v>
                </c:pt>
                <c:pt idx="552">
                  <c:v>0.13577774873181517</c:v>
                </c:pt>
                <c:pt idx="553">
                  <c:v>0.1354589821350323</c:v>
                </c:pt>
                <c:pt idx="554">
                  <c:v>0.13514159404755022</c:v>
                </c:pt>
                <c:pt idx="555">
                  <c:v>0.13482557610396265</c:v>
                </c:pt>
                <c:pt idx="556">
                  <c:v>0.13451092000235346</c:v>
                </c:pt>
                <c:pt idx="557">
                  <c:v>0.13419761750373491</c:v>
                </c:pt>
                <c:pt idx="558">
                  <c:v>0.13388566043149136</c:v>
                </c:pt>
                <c:pt idx="559">
                  <c:v>0.13357504067082843</c:v>
                </c:pt>
                <c:pt idx="560">
                  <c:v>0.13326575016822742</c:v>
                </c:pt>
                <c:pt idx="561">
                  <c:v>0.13295778093090518</c:v>
                </c:pt>
                <c:pt idx="562">
                  <c:v>0.13265112502627913</c:v>
                </c:pt>
                <c:pt idx="563">
                  <c:v>0.13234577458143748</c:v>
                </c:pt>
                <c:pt idx="564">
                  <c:v>0.13204172178261472</c:v>
                </c:pt>
                <c:pt idx="565">
                  <c:v>0.13173895887467199</c:v>
                </c:pt>
                <c:pt idx="566">
                  <c:v>0.13143747816058277</c:v>
                </c:pt>
                <c:pt idx="567">
                  <c:v>0.13113727200092332</c:v>
                </c:pt>
                <c:pt idx="568">
                  <c:v>0.13083833281336821</c:v>
                </c:pt>
                <c:pt idx="569">
                  <c:v>0.1305406530721907</c:v>
                </c:pt>
                <c:pt idx="570">
                  <c:v>0.130244225307768</c:v>
                </c:pt>
                <c:pt idx="571">
                  <c:v>0.12994904210609123</c:v>
                </c:pt>
                <c:pt idx="572">
                  <c:v>0.12965509610828024</c:v>
                </c:pt>
                <c:pt idx="573">
                  <c:v>0.12936238001010311</c:v>
                </c:pt>
                <c:pt idx="574">
                  <c:v>0.12907088656150018</c:v>
                </c:pt>
                <c:pt idx="575">
                  <c:v>0.1287806085661129</c:v>
                </c:pt>
                <c:pt idx="576">
                  <c:v>0.12849153888081702</c:v>
                </c:pt>
                <c:pt idx="577">
                  <c:v>0.12820367041526046</c:v>
                </c:pt>
                <c:pt idx="578">
                  <c:v>0.12791699613140556</c:v>
                </c:pt>
                <c:pt idx="579">
                  <c:v>0.12763150904307574</c:v>
                </c:pt>
                <c:pt idx="580">
                  <c:v>0.12734720221550663</c:v>
                </c:pt>
                <c:pt idx="581">
                  <c:v>0.12706406876490139</c:v>
                </c:pt>
                <c:pt idx="582">
                  <c:v>0.12678210185799044</c:v>
                </c:pt>
                <c:pt idx="583">
                  <c:v>0.12650129471159535</c:v>
                </c:pt>
                <c:pt idx="584">
                  <c:v>0.12622164059219707</c:v>
                </c:pt>
                <c:pt idx="585">
                  <c:v>0.12594313281550806</c:v>
                </c:pt>
                <c:pt idx="586">
                  <c:v>0.12566576474604882</c:v>
                </c:pt>
                <c:pt idx="587">
                  <c:v>0.12538952979672829</c:v>
                </c:pt>
                <c:pt idx="588">
                  <c:v>0.12511442142842841</c:v>
                </c:pt>
                <c:pt idx="589">
                  <c:v>0.12484043314959256</c:v>
                </c:pt>
                <c:pt idx="590">
                  <c:v>0.12456755851581805</c:v>
                </c:pt>
                <c:pt idx="591">
                  <c:v>0.12429579112945248</c:v>
                </c:pt>
                <c:pt idx="592">
                  <c:v>0.12402512463919391</c:v>
                </c:pt>
                <c:pt idx="593">
                  <c:v>0.12375555273969498</c:v>
                </c:pt>
                <c:pt idx="594">
                  <c:v>0.12348706917117074</c:v>
                </c:pt>
                <c:pt idx="595">
                  <c:v>0.12321966771901022</c:v>
                </c:pt>
                <c:pt idx="596">
                  <c:v>0.12295334221339178</c:v>
                </c:pt>
                <c:pt idx="597">
                  <c:v>0.1226880865289021</c:v>
                </c:pt>
                <c:pt idx="598">
                  <c:v>0.12242389458415878</c:v>
                </c:pt>
                <c:pt idx="599">
                  <c:v>0.12216076034143659</c:v>
                </c:pt>
                <c:pt idx="600">
                  <c:v>0.12189867780629729</c:v>
                </c:pt>
                <c:pt idx="601">
                  <c:v>0.12163764102722288</c:v>
                </c:pt>
                <c:pt idx="602">
                  <c:v>0.12137764409525252</c:v>
                </c:pt>
                <c:pt idx="603">
                  <c:v>0.12111868114362272</c:v>
                </c:pt>
                <c:pt idx="604">
                  <c:v>0.12086074634741106</c:v>
                </c:pt>
                <c:pt idx="605">
                  <c:v>0.12060383392318332</c:v>
                </c:pt>
                <c:pt idx="606">
                  <c:v>0.12034793812864381</c:v>
                </c:pt>
                <c:pt idx="607">
                  <c:v>0.12009305326228922</c:v>
                </c:pt>
                <c:pt idx="608">
                  <c:v>0.11983917366306562</c:v>
                </c:pt>
                <c:pt idx="609">
                  <c:v>0.11958629371002873</c:v>
                </c:pt>
                <c:pt idx="610">
                  <c:v>0.11933440782200742</c:v>
                </c:pt>
                <c:pt idx="611">
                  <c:v>0.11908351045727045</c:v>
                </c:pt>
                <c:pt idx="612">
                  <c:v>0.11883359611319623</c:v>
                </c:pt>
                <c:pt idx="613">
                  <c:v>0.11858465932594586</c:v>
                </c:pt>
                <c:pt idx="614">
                  <c:v>0.11833669467013912</c:v>
                </c:pt>
                <c:pt idx="615">
                  <c:v>0.11808969675853358</c:v>
                </c:pt>
                <c:pt idx="616">
                  <c:v>0.11784366024170675</c:v>
                </c:pt>
                <c:pt idx="617">
                  <c:v>0.1175985798077412</c:v>
                </c:pt>
                <c:pt idx="618">
                  <c:v>0.11735445018191264</c:v>
                </c:pt>
                <c:pt idx="619">
                  <c:v>0.1171112661263809</c:v>
                </c:pt>
                <c:pt idx="620">
                  <c:v>0.11686902243988394</c:v>
                </c:pt>
                <c:pt idx="621">
                  <c:v>0.11662771395743458</c:v>
                </c:pt>
                <c:pt idx="622">
                  <c:v>0.11638733555002019</c:v>
                </c:pt>
                <c:pt idx="623">
                  <c:v>0.1161478821243051</c:v>
                </c:pt>
                <c:pt idx="624">
                  <c:v>0.11590934862233589</c:v>
                </c:pt>
                <c:pt idx="625">
                  <c:v>0.11567173002124936</c:v>
                </c:pt>
                <c:pt idx="626">
                  <c:v>0.11543502133298332</c:v>
                </c:pt>
                <c:pt idx="627">
                  <c:v>0.11519921760398998</c:v>
                </c:pt>
                <c:pt idx="628">
                  <c:v>0.11496431391495207</c:v>
                </c:pt>
                <c:pt idx="629">
                  <c:v>0.11473030538050168</c:v>
                </c:pt>
                <c:pt idx="630">
                  <c:v>0.11449718714894151</c:v>
                </c:pt>
                <c:pt idx="631">
                  <c:v>0.114264954401969</c:v>
                </c:pt>
                <c:pt idx="632">
                  <c:v>0.11403360235440278</c:v>
                </c:pt>
                <c:pt idx="633">
                  <c:v>0.1138031262539118</c:v>
                </c:pt>
                <c:pt idx="634">
                  <c:v>0.11357352138074692</c:v>
                </c:pt>
                <c:pt idx="635">
                  <c:v>0.11334478304747506</c:v>
                </c:pt>
                <c:pt idx="636">
                  <c:v>0.11311690659871572</c:v>
                </c:pt>
                <c:pt idx="637">
                  <c:v>0.11288988741088003</c:v>
                </c:pt>
                <c:pt idx="638">
                  <c:v>0.11266372089191214</c:v>
                </c:pt>
                <c:pt idx="639">
                  <c:v>0.11243840248103304</c:v>
                </c:pt>
                <c:pt idx="640">
                  <c:v>0.11221392764848677</c:v>
                </c:pt>
                <c:pt idx="641">
                  <c:v>0.11199029189528896</c:v>
                </c:pt>
                <c:pt idx="642">
                  <c:v>0.11176749075297765</c:v>
                </c:pt>
                <c:pt idx="643">
                  <c:v>0.11154551978336644</c:v>
                </c:pt>
                <c:pt idx="644">
                  <c:v>0.11132437457829994</c:v>
                </c:pt>
                <c:pt idx="645">
                  <c:v>0.1111040507594114</c:v>
                </c:pt>
                <c:pt idx="646">
                  <c:v>0.11088454397788268</c:v>
                </c:pt>
                <c:pt idx="647">
                  <c:v>0.11066584991420626</c:v>
                </c:pt>
                <c:pt idx="648">
                  <c:v>0.11044796427794962</c:v>
                </c:pt>
                <c:pt idx="649">
                  <c:v>0.11023088280752162</c:v>
                </c:pt>
                <c:pt idx="650">
                  <c:v>0.11001460126994116</c:v>
                </c:pt>
                <c:pt idx="651">
                  <c:v>0.10979911546060782</c:v>
                </c:pt>
                <c:pt idx="652">
                  <c:v>0.10958442120307473</c:v>
                </c:pt>
                <c:pt idx="653">
                  <c:v>0.10937051434882339</c:v>
                </c:pt>
                <c:pt idx="654">
                  <c:v>0.10915739077704066</c:v>
                </c:pt>
                <c:pt idx="655">
                  <c:v>0.1089450463943977</c:v>
                </c:pt>
                <c:pt idx="656">
                  <c:v>0.10873347713483096</c:v>
                </c:pt>
                <c:pt idx="657">
                  <c:v>0.10852267895932516</c:v>
                </c:pt>
                <c:pt idx="658">
                  <c:v>0.10831264785569826</c:v>
                </c:pt>
                <c:pt idx="659">
                  <c:v>0.10810337983838833</c:v>
                </c:pt>
                <c:pt idx="660">
                  <c:v>0.10789487094824245</c:v>
                </c:pt>
                <c:pt idx="661">
                  <c:v>0.10768711725230738</c:v>
                </c:pt>
                <c:pt idx="662">
                  <c:v>0.10748011484362231</c:v>
                </c:pt>
                <c:pt idx="663">
                  <c:v>0.10727385984101331</c:v>
                </c:pt>
                <c:pt idx="664">
                  <c:v>0.10706834838888976</c:v>
                </c:pt>
                <c:pt idx="665">
                  <c:v>0.10686357665704257</c:v>
                </c:pt>
                <c:pt idx="666">
                  <c:v>0.10665954084044423</c:v>
                </c:pt>
                <c:pt idx="667">
                  <c:v>0.10645623715905064</c:v>
                </c:pt>
                <c:pt idx="668">
                  <c:v>0.10625366185760479</c:v>
                </c:pt>
                <c:pt idx="669">
                  <c:v>0.10605181120544215</c:v>
                </c:pt>
                <c:pt idx="670">
                  <c:v>0.10585068149629777</c:v>
                </c:pt>
                <c:pt idx="671">
                  <c:v>0.10565026904811527</c:v>
                </c:pt>
                <c:pt idx="672">
                  <c:v>0.10545057020285735</c:v>
                </c:pt>
                <c:pt idx="673">
                  <c:v>0.10525158132631816</c:v>
                </c:pt>
                <c:pt idx="674">
                  <c:v>0.10505329880793726</c:v>
                </c:pt>
                <c:pt idx="675">
                  <c:v>0.10485571906061524</c:v>
                </c:pt>
                <c:pt idx="676">
                  <c:v>0.10465883852053103</c:v>
                </c:pt>
                <c:pt idx="677">
                  <c:v>0.10446265364696086</c:v>
                </c:pt>
                <c:pt idx="678">
                  <c:v>0.1042671609220988</c:v>
                </c:pt>
                <c:pt idx="679">
                  <c:v>0.10407235685087886</c:v>
                </c:pt>
                <c:pt idx="680">
                  <c:v>0.10387823796079877</c:v>
                </c:pt>
                <c:pt idx="681">
                  <c:v>0.10368480080174523</c:v>
                </c:pt>
                <c:pt idx="682">
                  <c:v>0.10349204194582082</c:v>
                </c:pt>
                <c:pt idx="683">
                  <c:v>0.10329995798717233</c:v>
                </c:pt>
                <c:pt idx="684">
                  <c:v>0.1031085455418207</c:v>
                </c:pt>
                <c:pt idx="685">
                  <c:v>0.10291780124749243</c:v>
                </c:pt>
                <c:pt idx="686">
                  <c:v>0.10272772176345253</c:v>
                </c:pt>
                <c:pt idx="687">
                  <c:v>0.10253830377033883</c:v>
                </c:pt>
                <c:pt idx="688">
                  <c:v>0.10234954396999792</c:v>
                </c:pt>
                <c:pt idx="689">
                  <c:v>0.10216143908532237</c:v>
                </c:pt>
                <c:pt idx="690">
                  <c:v>0.10197398586008953</c:v>
                </c:pt>
                <c:pt idx="691">
                  <c:v>0.10178718105880168</c:v>
                </c:pt>
                <c:pt idx="692">
                  <c:v>0.10160102146652755</c:v>
                </c:pt>
                <c:pt idx="693">
                  <c:v>0.10141550388874536</c:v>
                </c:pt>
                <c:pt idx="694">
                  <c:v>0.10123062515118707</c:v>
                </c:pt>
                <c:pt idx="695">
                  <c:v>0.10104638209968414</c:v>
                </c:pt>
                <c:pt idx="696">
                  <c:v>0.10086277160001458</c:v>
                </c:pt>
                <c:pt idx="697">
                  <c:v>0.10067979053775133</c:v>
                </c:pt>
                <c:pt idx="698">
                  <c:v>0.100497435818112</c:v>
                </c:pt>
                <c:pt idx="699">
                  <c:v>0.1003157043658099</c:v>
                </c:pt>
                <c:pt idx="700">
                  <c:v>0.10013459312490637</c:v>
                </c:pt>
                <c:pt idx="701">
                  <c:v>9.9954099058664439E-2</c:v>
                </c:pt>
                <c:pt idx="702">
                  <c:v>9.9774219149403695E-2</c:v>
                </c:pt>
                <c:pt idx="703">
                  <c:v>9.959495039835646E-2</c:v>
                </c:pt>
                <c:pt idx="704">
                  <c:v>9.9416289825525209E-2</c:v>
                </c:pt>
                <c:pt idx="705">
                  <c:v>9.9238234469541234E-2</c:v>
                </c:pt>
                <c:pt idx="706">
                  <c:v>9.9060781387524499E-2</c:v>
                </c:pt>
                <c:pt idx="707">
                  <c:v>9.8883927654944789E-2</c:v>
                </c:pt>
                <c:pt idx="708">
                  <c:v>9.8707670365483946E-2</c:v>
                </c:pt>
                <c:pt idx="709">
                  <c:v>9.8532006630899421E-2</c:v>
                </c:pt>
                <c:pt idx="710">
                  <c:v>9.8356933580888914E-2</c:v>
                </c:pt>
                <c:pt idx="711">
                  <c:v>9.8182448362956212E-2</c:v>
                </c:pt>
                <c:pt idx="712">
                  <c:v>9.8008548142278218E-2</c:v>
                </c:pt>
                <c:pt idx="713">
                  <c:v>9.7835230101573065E-2</c:v>
                </c:pt>
                <c:pt idx="714">
                  <c:v>9.7662491440969432E-2</c:v>
                </c:pt>
                <c:pt idx="715">
                  <c:v>9.7490329377876897E-2</c:v>
                </c:pt>
                <c:pt idx="716">
                  <c:v>9.7318741146857526E-2</c:v>
                </c:pt>
                <c:pt idx="717">
                  <c:v>9.7147723999498434E-2</c:v>
                </c:pt>
                <c:pt idx="718">
                  <c:v>9.6977275204285521E-2</c:v>
                </c:pt>
                <c:pt idx="719">
                  <c:v>9.6807392046478286E-2</c:v>
                </c:pt>
                <c:pt idx="720">
                  <c:v>9.6638071827985672E-2</c:v>
                </c:pt>
                <c:pt idx="721">
                  <c:v>9.6469311867243002E-2</c:v>
                </c:pt>
                <c:pt idx="722">
                  <c:v>9.630110949908996E-2</c:v>
                </c:pt>
                <c:pt idx="723">
                  <c:v>9.6133462074649623E-2</c:v>
                </c:pt>
                <c:pt idx="724">
                  <c:v>9.5966366961208499E-2</c:v>
                </c:pt>
                <c:pt idx="725">
                  <c:v>9.579982154209761E-2</c:v>
                </c:pt>
                <c:pt idx="726">
                  <c:v>9.5633823216574571E-2</c:v>
                </c:pt>
                <c:pt idx="727">
                  <c:v>9.5468369399706668E-2</c:v>
                </c:pt>
                <c:pt idx="728">
                  <c:v>9.530345752225497E-2</c:v>
                </c:pt>
                <c:pt idx="729">
                  <c:v>9.5139085030559359E-2</c:v>
                </c:pt>
                <c:pt idx="730">
                  <c:v>9.4975249386424584E-2</c:v>
                </c:pt>
                <c:pt idx="731">
                  <c:v>9.4811948067007254E-2</c:v>
                </c:pt>
                <c:pt idx="732">
                  <c:v>9.4649178564703798E-2</c:v>
                </c:pt>
                <c:pt idx="733">
                  <c:v>9.4486938387039379E-2</c:v>
                </c:pt>
                <c:pt idx="734">
                  <c:v>9.4325225056557715E-2</c:v>
                </c:pt>
                <c:pt idx="735">
                  <c:v>9.4164036110711849E-2</c:v>
                </c:pt>
                <c:pt idx="736">
                  <c:v>9.4003369101755829E-2</c:v>
                </c:pt>
                <c:pt idx="737">
                  <c:v>9.3843221596637355E-2</c:v>
                </c:pt>
                <c:pt idx="738">
                  <c:v>9.3683591176891221E-2</c:v>
                </c:pt>
                <c:pt idx="739">
                  <c:v>9.3524475438533733E-2</c:v>
                </c:pt>
                <c:pt idx="740">
                  <c:v>9.3365871991957991E-2</c:v>
                </c:pt>
                <c:pt idx="741">
                  <c:v>9.3207778461830051E-2</c:v>
                </c:pt>
                <c:pt idx="742">
                  <c:v>9.3050192486985941E-2</c:v>
                </c:pt>
                <c:pt idx="743">
                  <c:v>9.2893111720329546E-2</c:v>
                </c:pt>
                <c:pt idx="744">
                  <c:v>9.2736533828731357E-2</c:v>
                </c:pt>
                <c:pt idx="745">
                  <c:v>9.2580456492928065E-2</c:v>
                </c:pt>
                <c:pt idx="746">
                  <c:v>9.2424877407422945E-2</c:v>
                </c:pt>
                <c:pt idx="747">
                  <c:v>9.2269794280387146E-2</c:v>
                </c:pt>
                <c:pt idx="748">
                  <c:v>9.211520483356174E-2</c:v>
                </c:pt>
                <c:pt idx="749">
                  <c:v>9.1961106802160603E-2</c:v>
                </c:pt>
                <c:pt idx="750">
                  <c:v>9.1807497934774121E-2</c:v>
                </c:pt>
                <c:pt idx="751">
                  <c:v>9.1654375993273668E-2</c:v>
                </c:pt>
                <c:pt idx="752">
                  <c:v>9.1501738752716888E-2</c:v>
                </c:pt>
                <c:pt idx="753">
                  <c:v>9.1349584001253772E-2</c:v>
                </c:pt>
                <c:pt idx="754">
                  <c:v>9.1197909540033456E-2</c:v>
                </c:pt>
                <c:pt idx="755">
                  <c:v>9.1046713183111874E-2</c:v>
                </c:pt>
                <c:pt idx="756">
                  <c:v>9.0895992757360114E-2</c:v>
                </c:pt>
                <c:pt idx="757">
                  <c:v>9.0745746102373528E-2</c:v>
                </c:pt>
                <c:pt idx="758">
                  <c:v>9.0595971070381628E-2</c:v>
                </c:pt>
                <c:pt idx="759">
                  <c:v>9.0446665526158668E-2</c:v>
                </c:pt>
                <c:pt idx="760">
                  <c:v>9.0297827346935033E-2</c:v>
                </c:pt>
                <c:pt idx="761">
                  <c:v>9.0149454422309289E-2</c:v>
                </c:pt>
                <c:pt idx="762">
                  <c:v>9.0001544654160978E-2</c:v>
                </c:pt>
                <c:pt idx="763">
                  <c:v>8.9854095956564142E-2</c:v>
                </c:pt>
                <c:pt idx="764">
                  <c:v>8.970710625570151E-2</c:v>
                </c:pt>
                <c:pt idx="765">
                  <c:v>8.9560573489779458E-2</c:v>
                </c:pt>
                <c:pt idx="766">
                  <c:v>8.9414495608943587E-2</c:v>
                </c:pt>
                <c:pt idx="767">
                  <c:v>8.9268870575195045E-2</c:v>
                </c:pt>
                <c:pt idx="768">
                  <c:v>8.9123696362307492E-2</c:v>
                </c:pt>
                <c:pt idx="769">
                  <c:v>8.8978970955744766E-2</c:v>
                </c:pt>
                <c:pt idx="770">
                  <c:v>8.8834692352579195E-2</c:v>
                </c:pt>
                <c:pt idx="771">
                  <c:v>8.8690858561410624E-2</c:v>
                </c:pt>
                <c:pt idx="772">
                  <c:v>8.8547467602286017E-2</c:v>
                </c:pt>
                <c:pt idx="773">
                  <c:v>8.840451750661979E-2</c:v>
                </c:pt>
                <c:pt idx="774">
                  <c:v>8.8262006317114727E-2</c:v>
                </c:pt>
                <c:pt idx="775">
                  <c:v>8.8119932087683567E-2</c:v>
                </c:pt>
                <c:pt idx="776">
                  <c:v>8.7978292883371251E-2</c:v>
                </c:pt>
                <c:pt idx="777">
                  <c:v>8.7837086780277712E-2</c:v>
                </c:pt>
                <c:pt idx="778">
                  <c:v>8.769631186548138E-2</c:v>
                </c:pt>
                <c:pt idx="779">
                  <c:v>8.755596623696324E-2</c:v>
                </c:pt>
                <c:pt idx="780">
                  <c:v>8.7416048003531546E-2</c:v>
                </c:pt>
                <c:pt idx="781">
                  <c:v>8.7276555284747093E-2</c:v>
                </c:pt>
                <c:pt idx="782">
                  <c:v>8.713748621084913E-2</c:v>
                </c:pt>
                <c:pt idx="783">
                  <c:v>8.6998838922681843E-2</c:v>
                </c:pt>
                <c:pt idx="784">
                  <c:v>8.6860611571621435E-2</c:v>
                </c:pt>
                <c:pt idx="785">
                  <c:v>8.67228023195038E-2</c:v>
                </c:pt>
                <c:pt idx="786">
                  <c:v>8.6585409338552743E-2</c:v>
                </c:pt>
                <c:pt idx="787">
                  <c:v>8.6448430811308805E-2</c:v>
                </c:pt>
                <c:pt idx="788">
                  <c:v>8.6311864930558646E-2</c:v>
                </c:pt>
                <c:pt idx="789">
                  <c:v>8.6175709899264999E-2</c:v>
                </c:pt>
                <c:pt idx="790">
                  <c:v>8.6039963930497135E-2</c:v>
                </c:pt>
                <c:pt idx="791">
                  <c:v>8.5904625247361963E-2</c:v>
                </c:pt>
                <c:pt idx="792">
                  <c:v>8.5769692082935597E-2</c:v>
                </c:pt>
                <c:pt idx="793">
                  <c:v>8.5635162680195526E-2</c:v>
                </c:pt>
                <c:pt idx="794">
                  <c:v>8.5501035291953284E-2</c:v>
                </c:pt>
                <c:pt idx="795">
                  <c:v>8.5367308180787665E-2</c:v>
                </c:pt>
                <c:pt idx="796">
                  <c:v>8.5233979618978481E-2</c:v>
                </c:pt>
                <c:pt idx="797">
                  <c:v>8.5101047888440806E-2</c:v>
                </c:pt>
                <c:pt idx="798">
                  <c:v>8.496851128065977E-2</c:v>
                </c:pt>
                <c:pt idx="799">
                  <c:v>8.4836368096625883E-2</c:v>
                </c:pt>
                <c:pt idx="800">
                  <c:v>8.4704616646770814E-2</c:v>
                </c:pt>
                <c:pt idx="801">
                  <c:v>8.4573255250903728E-2</c:v>
                </c:pt>
                <c:pt idx="802">
                  <c:v>8.4442282238148092E-2</c:v>
                </c:pt>
                <c:pt idx="803">
                  <c:v>8.4311695946878998E-2</c:v>
                </c:pt>
                <c:pt idx="804">
                  <c:v>8.4181494724660938E-2</c:v>
                </c:pt>
                <c:pt idx="805">
                  <c:v>8.4051676928186117E-2</c:v>
                </c:pt>
                <c:pt idx="806">
                  <c:v>8.3922240923213251E-2</c:v>
                </c:pt>
                <c:pt idx="807">
                  <c:v>8.3793185084506769E-2</c:v>
                </c:pt>
                <c:pt idx="808">
                  <c:v>8.3664507795776583E-2</c:v>
                </c:pt>
                <c:pt idx="809">
                  <c:v>8.3536207449618274E-2</c:v>
                </c:pt>
                <c:pt idx="810">
                  <c:v>8.3408282447453727E-2</c:v>
                </c:pt>
                <c:pt idx="811">
                  <c:v>8.3280731199472324E-2</c:v>
                </c:pt>
                <c:pt idx="812">
                  <c:v>8.3153552124572455E-2</c:v>
                </c:pt>
                <c:pt idx="813">
                  <c:v>8.3026743650303603E-2</c:v>
                </c:pt>
                <c:pt idx="814">
                  <c:v>8.290030421280882E-2</c:v>
                </c:pt>
                <c:pt idx="815">
                  <c:v>8.2774232256767652E-2</c:v>
                </c:pt>
                <c:pt idx="816">
                  <c:v>8.2648526235339539E-2</c:v>
                </c:pt>
                <c:pt idx="817">
                  <c:v>8.2523184610107617E-2</c:v>
                </c:pt>
                <c:pt idx="818">
                  <c:v>8.2398205851022949E-2</c:v>
                </c:pt>
                <c:pt idx="819">
                  <c:v>8.2273588436349229E-2</c:v>
                </c:pt>
                <c:pt idx="820">
                  <c:v>8.214933085260788E-2</c:v>
                </c:pt>
                <c:pt idx="821">
                  <c:v>8.2025431594523593E-2</c:v>
                </c:pt>
                <c:pt idx="822">
                  <c:v>8.1901889164970251E-2</c:v>
                </c:pt>
                <c:pt idx="823">
                  <c:v>8.1778702074917331E-2</c:v>
                </c:pt>
                <c:pt idx="824">
                  <c:v>8.1655868843376653E-2</c:v>
                </c:pt>
                <c:pt idx="825">
                  <c:v>8.1533387997349577E-2</c:v>
                </c:pt>
                <c:pt idx="826">
                  <c:v>8.1411258071774587E-2</c:v>
                </c:pt>
                <c:pt idx="827">
                  <c:v>8.1289477609475275E-2</c:v>
                </c:pt>
                <c:pt idx="828">
                  <c:v>8.1168045161108759E-2</c:v>
                </c:pt>
                <c:pt idx="829">
                  <c:v>8.1046959285114448E-2</c:v>
                </c:pt>
                <c:pt idx="830">
                  <c:v>8.0926218547663215E-2</c:v>
                </c:pt>
                <c:pt idx="831">
                  <c:v>8.0805821522606971E-2</c:v>
                </c:pt>
                <c:pt idx="832">
                  <c:v>8.0685766791428595E-2</c:v>
                </c:pt>
                <c:pt idx="833">
                  <c:v>8.0566052943192273E-2</c:v>
                </c:pt>
                <c:pt idx="834">
                  <c:v>8.0446678574494224E-2</c:v>
                </c:pt>
                <c:pt idx="835">
                  <c:v>8.0327642289413748E-2</c:v>
                </c:pt>
                <c:pt idx="836">
                  <c:v>8.0208942699464686E-2</c:v>
                </c:pt>
                <c:pt idx="837">
                  <c:v>8.0090578423547248E-2</c:v>
                </c:pt>
                <c:pt idx="838">
                  <c:v>7.9972548087900219E-2</c:v>
                </c:pt>
                <c:pt idx="839">
                  <c:v>7.9854850326053439E-2</c:v>
                </c:pt>
                <c:pt idx="840">
                  <c:v>7.9737483778780788E-2</c:v>
                </c:pt>
                <c:pt idx="841">
                  <c:v>7.9620447094053401E-2</c:v>
                </c:pt>
                <c:pt idx="842">
                  <c:v>7.9503738926993278E-2</c:v>
                </c:pt>
                <c:pt idx="843">
                  <c:v>7.9387357939827277E-2</c:v>
                </c:pt>
                <c:pt idx="844">
                  <c:v>7.9271302801841373E-2</c:v>
                </c:pt>
                <c:pt idx="845">
                  <c:v>7.9155572189335388E-2</c:v>
                </c:pt>
                <c:pt idx="846">
                  <c:v>7.9040164785577904E-2</c:v>
                </c:pt>
                <c:pt idx="847">
                  <c:v>7.8925079280761631E-2</c:v>
                </c:pt>
                <c:pt idx="848">
                  <c:v>7.8810314371959095E-2</c:v>
                </c:pt>
                <c:pt idx="849">
                  <c:v>7.8695868763078589E-2</c:v>
                </c:pt>
                <c:pt idx="850">
                  <c:v>7.8581741164820543E-2</c:v>
                </c:pt>
                <c:pt idx="851">
                  <c:v>7.8467930294634142E-2</c:v>
                </c:pt>
                <c:pt idx="852">
                  <c:v>7.8354434876674317E-2</c:v>
                </c:pt>
                <c:pt idx="853">
                  <c:v>7.8241253641759045E-2</c:v>
                </c:pt>
                <c:pt idx="854">
                  <c:v>7.812838532732698E-2</c:v>
                </c:pt>
                <c:pt idx="855">
                  <c:v>7.8015828677395344E-2</c:v>
                </c:pt>
                <c:pt idx="856">
                  <c:v>7.7903582442518216E-2</c:v>
                </c:pt>
                <c:pt idx="857">
                  <c:v>7.7791645379745047E-2</c:v>
                </c:pt>
                <c:pt idx="858">
                  <c:v>7.7680016252579559E-2</c:v>
                </c:pt>
                <c:pt idx="859">
                  <c:v>7.7568693830938867E-2</c:v>
                </c:pt>
                <c:pt idx="860">
                  <c:v>7.7457676891113006E-2</c:v>
                </c:pt>
                <c:pt idx="861">
                  <c:v>7.7346964215724637E-2</c:v>
                </c:pt>
                <c:pt idx="862">
                  <c:v>7.7236554593689166E-2</c:v>
                </c:pt>
                <c:pt idx="863">
                  <c:v>7.7126446820175068E-2</c:v>
                </c:pt>
                <c:pt idx="864">
                  <c:v>7.7016639696564554E-2</c:v>
                </c:pt>
                <c:pt idx="865">
                  <c:v>7.6907132030414521E-2</c:v>
                </c:pt>
                <c:pt idx="866">
                  <c:v>7.6797922635417765E-2</c:v>
                </c:pt>
                <c:pt idx="867">
                  <c:v>7.6689010331364507E-2</c:v>
                </c:pt>
                <c:pt idx="868">
                  <c:v>7.6580393944104208E-2</c:v>
                </c:pt>
                <c:pt idx="869">
                  <c:v>7.6472072305507593E-2</c:v>
                </c:pt>
                <c:pt idx="870">
                  <c:v>7.6364044253429075E-2</c:v>
                </c:pt>
                <c:pt idx="871">
                  <c:v>7.6256308631669337E-2</c:v>
                </c:pt>
                <c:pt idx="872">
                  <c:v>7.6148864289938265E-2</c:v>
                </c:pt>
                <c:pt idx="873">
                  <c:v>7.6041710083818104E-2</c:v>
                </c:pt>
                <c:pt idx="874">
                  <c:v>7.5934844874726917E-2</c:v>
                </c:pt>
                <c:pt idx="875">
                  <c:v>7.5828267529882282E-2</c:v>
                </c:pt>
                <c:pt idx="876">
                  <c:v>7.5721976922265288E-2</c:v>
                </c:pt>
                <c:pt idx="877">
                  <c:v>7.5615971930584752E-2</c:v>
                </c:pt>
                <c:pt idx="878">
                  <c:v>7.5510251439241741E-2</c:v>
                </c:pt>
                <c:pt idx="879">
                  <c:v>7.5404814338294296E-2</c:v>
                </c:pt>
                <c:pt idx="880">
                  <c:v>7.5299659523422463E-2</c:v>
                </c:pt>
                <c:pt idx="881">
                  <c:v>7.5194785895893568E-2</c:v>
                </c:pt>
                <c:pt idx="882">
                  <c:v>7.5090192362527702E-2</c:v>
                </c:pt>
                <c:pt idx="883">
                  <c:v>7.4985877835663517E-2</c:v>
                </c:pt>
                <c:pt idx="884">
                  <c:v>7.4881841233124219E-2</c:v>
                </c:pt>
                <c:pt idx="885">
                  <c:v>7.4778081478183836E-2</c:v>
                </c:pt>
                <c:pt idx="886">
                  <c:v>7.4674597499533729E-2</c:v>
                </c:pt>
                <c:pt idx="887">
                  <c:v>7.4571388231249314E-2</c:v>
                </c:pt>
                <c:pt idx="888">
                  <c:v>7.4468452612757044E-2</c:v>
                </c:pt>
                <c:pt idx="889">
                  <c:v>7.4365789588801648E-2</c:v>
                </c:pt>
                <c:pt idx="890">
                  <c:v>7.4263398109413584E-2</c:v>
                </c:pt>
                <c:pt idx="891">
                  <c:v>7.4161277129876718E-2</c:v>
                </c:pt>
                <c:pt idx="892">
                  <c:v>7.4059425610696228E-2</c:v>
                </c:pt>
                <c:pt idx="893">
                  <c:v>7.3957842517566805E-2</c:v>
                </c:pt>
                <c:pt idx="894">
                  <c:v>7.3856526821340959E-2</c:v>
                </c:pt>
                <c:pt idx="895">
                  <c:v>7.3755477497997698E-2</c:v>
                </c:pt>
                <c:pt idx="896">
                  <c:v>7.3654693528611287E-2</c:v>
                </c:pt>
                <c:pt idx="897">
                  <c:v>7.3554173899320355E-2</c:v>
                </c:pt>
                <c:pt idx="898">
                  <c:v>7.3453917601297131E-2</c:v>
                </c:pt>
                <c:pt idx="899">
                  <c:v>7.3353923630716938E-2</c:v>
                </c:pt>
                <c:pt idx="900">
                  <c:v>7.3254190988727916E-2</c:v>
                </c:pt>
                <c:pt idx="901">
                  <c:v>7.3154718681420913E-2</c:v>
                </c:pt>
                <c:pt idx="902">
                  <c:v>7.3055505719799657E-2</c:v>
                </c:pt>
                <c:pt idx="903">
                  <c:v>7.2956551119751079E-2</c:v>
                </c:pt>
                <c:pt idx="904">
                  <c:v>7.2857853902015879E-2</c:v>
                </c:pt>
                <c:pt idx="905">
                  <c:v>7.2759413092159261E-2</c:v>
                </c:pt>
                <c:pt idx="906">
                  <c:v>7.2661227720541954E-2</c:v>
                </c:pt>
                <c:pt idx="907">
                  <c:v>7.2563296822291359E-2</c:v>
                </c:pt>
                <c:pt idx="908">
                  <c:v>7.2465619437272921E-2</c:v>
                </c:pt>
                <c:pt idx="909">
                  <c:v>7.2368194610061734E-2</c:v>
                </c:pt>
                <c:pt idx="910">
                  <c:v>7.22710213899143E-2</c:v>
                </c:pt>
                <c:pt idx="911">
                  <c:v>7.2174098830740524E-2</c:v>
                </c:pt>
                <c:pt idx="912">
                  <c:v>7.2077425991075902E-2</c:v>
                </c:pt>
                <c:pt idx="913">
                  <c:v>7.1981001934053851E-2</c:v>
                </c:pt>
                <c:pt idx="914">
                  <c:v>7.188482572737831E-2</c:v>
                </c:pt>
                <c:pt idx="915">
                  <c:v>7.1788896443296474E-2</c:v>
                </c:pt>
                <c:pt idx="916">
                  <c:v>7.1693213158571786E-2</c:v>
                </c:pt>
                <c:pt idx="917">
                  <c:v>7.1597774954457016E-2</c:v>
                </c:pt>
                <c:pt idx="918">
                  <c:v>7.1502580916667627E-2</c:v>
                </c:pt>
                <c:pt idx="919">
                  <c:v>7.1407630135355268E-2</c:v>
                </c:pt>
                <c:pt idx="920">
                  <c:v>7.1312921705081481E-2</c:v>
                </c:pt>
                <c:pt idx="921">
                  <c:v>7.1218454724791561E-2</c:v>
                </c:pt>
                <c:pt idx="922">
                  <c:v>7.1124228297788639E-2</c:v>
                </c:pt>
                <c:pt idx="923">
                  <c:v>7.1030241531707908E-2</c:v>
                </c:pt>
                <c:pt idx="924">
                  <c:v>7.0936493538491047E-2</c:v>
                </c:pt>
                <c:pt idx="925">
                  <c:v>7.0842983434360823E-2</c:v>
                </c:pt>
                <c:pt idx="926">
                  <c:v>7.0749710339795852E-2</c:v>
                </c:pt>
                <c:pt idx="927">
                  <c:v>7.0656673379505541E-2</c:v>
                </c:pt>
                <c:pt idx="928">
                  <c:v>7.0563871682405258E-2</c:v>
                </c:pt>
                <c:pt idx="929">
                  <c:v>7.0471304381591549E-2</c:v>
                </c:pt>
                <c:pt idx="930">
                  <c:v>7.0378970614317665E-2</c:v>
                </c:pt>
                <c:pt idx="931">
                  <c:v>7.028686952196915E-2</c:v>
                </c:pt>
                <c:pt idx="932">
                  <c:v>7.0195000250039677E-2</c:v>
                </c:pt>
                <c:pt idx="933">
                  <c:v>7.0103361948106971E-2</c:v>
                </c:pt>
                <c:pt idx="934">
                  <c:v>7.0011953769808996E-2</c:v>
                </c:pt>
                <c:pt idx="935">
                  <c:v>6.992077487282021E-2</c:v>
                </c:pt>
                <c:pt idx="936">
                  <c:v>6.9829824418828026E-2</c:v>
                </c:pt>
                <c:pt idx="937">
                  <c:v>6.973910157350946E-2</c:v>
                </c:pt>
                <c:pt idx="938">
                  <c:v>6.9648605506507866E-2</c:v>
                </c:pt>
                <c:pt idx="939">
                  <c:v>6.9558335391409917E-2</c:v>
                </c:pt>
                <c:pt idx="940">
                  <c:v>6.946829040572268E-2</c:v>
                </c:pt>
                <c:pt idx="941">
                  <c:v>6.9378469730850864E-2</c:v>
                </c:pt>
                <c:pt idx="942">
                  <c:v>6.9288872552074235E-2</c:v>
                </c:pt>
                <c:pt idx="943">
                  <c:v>6.9199498058525183E-2</c:v>
                </c:pt>
                <c:pt idx="944">
                  <c:v>6.9110345443166438E-2</c:v>
                </c:pt>
                <c:pt idx="945">
                  <c:v>6.9021413902768919E-2</c:v>
                </c:pt>
                <c:pt idx="946">
                  <c:v>6.8932702637889753E-2</c:v>
                </c:pt>
                <c:pt idx="947">
                  <c:v>6.884421085285046E-2</c:v>
                </c:pt>
                <c:pt idx="948">
                  <c:v>6.875593775571523E-2</c:v>
                </c:pt>
                <c:pt idx="949">
                  <c:v>6.8667882558269444E-2</c:v>
                </c:pt>
                <c:pt idx="950">
                  <c:v>6.8580044475998206E-2</c:v>
                </c:pt>
                <c:pt idx="951">
                  <c:v>6.8492422728065147E-2</c:v>
                </c:pt>
                <c:pt idx="952">
                  <c:v>6.8405016537291294E-2</c:v>
                </c:pt>
                <c:pt idx="953">
                  <c:v>6.8317825130134111E-2</c:v>
                </c:pt>
                <c:pt idx="954">
                  <c:v>6.8230847736666683E-2</c:v>
                </c:pt>
                <c:pt idx="955">
                  <c:v>6.8144083590557042E-2</c:v>
                </c:pt>
                <c:pt idx="956">
                  <c:v>6.8057531929047593E-2</c:v>
                </c:pt>
                <c:pt idx="957">
                  <c:v>6.7971191992934749E-2</c:v>
                </c:pt>
                <c:pt idx="958">
                  <c:v>6.7885063026548606E-2</c:v>
                </c:pt>
                <c:pt idx="959">
                  <c:v>6.7799144277732898E-2</c:v>
                </c:pt>
                <c:pt idx="960">
                  <c:v>6.7713434997824895E-2</c:v>
                </c:pt>
                <c:pt idx="961">
                  <c:v>6.7627934441635632E-2</c:v>
                </c:pt>
                <c:pt idx="962">
                  <c:v>6.7542641867430128E-2</c:v>
                </c:pt>
                <c:pt idx="963">
                  <c:v>6.7457556536907812E-2</c:v>
                </c:pt>
                <c:pt idx="964">
                  <c:v>6.7372677715183016E-2</c:v>
                </c:pt>
                <c:pt idx="965">
                  <c:v>6.7288004670765691E-2</c:v>
                </c:pt>
                <c:pt idx="966">
                  <c:v>6.7203536675542158E-2</c:v>
                </c:pt>
                <c:pt idx="967">
                  <c:v>6.711927300475605E-2</c:v>
                </c:pt>
                <c:pt idx="968">
                  <c:v>6.703521293698933E-2</c:v>
                </c:pt>
                <c:pt idx="969">
                  <c:v>6.6951355754143488E-2</c:v>
                </c:pt>
                <c:pt idx="970">
                  <c:v>6.6867700741420844E-2</c:v>
                </c:pt>
                <c:pt idx="971">
                  <c:v>6.678424718730594E-2</c:v>
                </c:pt>
                <c:pt idx="972">
                  <c:v>6.6700994383547096E-2</c:v>
                </c:pt>
                <c:pt idx="973">
                  <c:v>6.661794162513808E-2</c:v>
                </c:pt>
                <c:pt idx="974">
                  <c:v>6.6535088210299909E-2</c:v>
                </c:pt>
                <c:pt idx="975">
                  <c:v>6.6452433440462713E-2</c:v>
                </c:pt>
                <c:pt idx="976">
                  <c:v>6.6369976620247809E-2</c:v>
                </c:pt>
                <c:pt idx="977">
                  <c:v>6.6287717057449819E-2</c:v>
                </c:pt>
                <c:pt idx="978">
                  <c:v>6.6205654063018926E-2</c:v>
                </c:pt>
                <c:pt idx="979">
                  <c:v>6.612378695104329E-2</c:v>
                </c:pt>
                <c:pt idx="980">
                  <c:v>6.6042115038731503E-2</c:v>
                </c:pt>
                <c:pt idx="981">
                  <c:v>6.5960637646395232E-2</c:v>
                </c:pt>
                <c:pt idx="982">
                  <c:v>6.5879354097431897E-2</c:v>
                </c:pt>
                <c:pt idx="983">
                  <c:v>6.5798263718307576E-2</c:v>
                </c:pt>
                <c:pt idx="984">
                  <c:v>6.571736583853989E-2</c:v>
                </c:pt>
                <c:pt idx="985">
                  <c:v>6.563665979068109E-2</c:v>
                </c:pt>
                <c:pt idx="986">
                  <c:v>6.5556144910301248E-2</c:v>
                </c:pt>
                <c:pt idx="987">
                  <c:v>6.5475820535971521E-2</c:v>
                </c:pt>
                <c:pt idx="988">
                  <c:v>6.5395686009247528E-2</c:v>
                </c:pt>
                <c:pt idx="989">
                  <c:v>6.5315740674652872E-2</c:v>
                </c:pt>
                <c:pt idx="990">
                  <c:v>6.5235983879662729E-2</c:v>
                </c:pt>
                <c:pt idx="991">
                  <c:v>6.515641497468759E-2</c:v>
                </c:pt>
                <c:pt idx="992">
                  <c:v>6.5077033313057045E-2</c:v>
                </c:pt>
                <c:pt idx="993">
                  <c:v>6.4997838251003734E-2</c:v>
                </c:pt>
                <c:pt idx="994">
                  <c:v>6.491882914764735E-2</c:v>
                </c:pt>
                <c:pt idx="995">
                  <c:v>6.4840005364978789E-2</c:v>
                </c:pt>
                <c:pt idx="996">
                  <c:v>6.47613662678444E-2</c:v>
                </c:pt>
                <c:pt idx="997">
                  <c:v>6.4682911223930273E-2</c:v>
                </c:pt>
                <c:pt idx="998">
                  <c:v>6.4604639603746725E-2</c:v>
                </c:pt>
                <c:pt idx="999">
                  <c:v>6.4526550780612799E-2</c:v>
                </c:pt>
                <c:pt idx="1000">
                  <c:v>6.4448644130640956E-2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7B-4DE0-9515-07DAE860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99968"/>
        <c:axId val="460848592"/>
      </c:scatterChart>
      <c:valAx>
        <c:axId val="46349996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48592"/>
        <c:crosses val="autoZero"/>
        <c:crossBetween val="midCat"/>
        <c:majorUnit val="50"/>
      </c:valAx>
      <c:valAx>
        <c:axId val="46084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49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Migration</a:t>
            </a:r>
            <a:r>
              <a:rPr lang="en-US" sz="1800" baseline="0"/>
              <a:t> </a:t>
            </a:r>
            <a:r>
              <a:rPr lang="en-US" sz="1800"/>
              <a:t>of allele (</a:t>
            </a:r>
            <a:r>
              <a:rPr lang="en-US" sz="1800" b="1">
                <a:solidFill>
                  <a:srgbClr val="FF0000"/>
                </a:solidFill>
              </a:rPr>
              <a:t>B</a:t>
            </a:r>
            <a:r>
              <a:rPr lang="en-US" sz="1800"/>
              <a:t>) from </a:t>
            </a:r>
            <a:r>
              <a:rPr lang="en-US" sz="1800" b="1"/>
              <a:t>Mainland</a:t>
            </a:r>
            <a:r>
              <a:rPr lang="en-US" sz="1800"/>
              <a:t> to </a:t>
            </a:r>
            <a:r>
              <a:rPr lang="en-US" sz="1800" b="1"/>
              <a:t>Island</a:t>
            </a:r>
            <a:r>
              <a:rPr lang="en-US" sz="1800"/>
              <a:t> at rate (</a:t>
            </a:r>
            <a:r>
              <a:rPr lang="en-US" sz="1800" b="1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15647169346255518"/>
          <c:y val="3.13625801810356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882033396561E-2"/>
          <c:y val="6.0362681045582248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q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'GSM  &amp; Migration'!$C$6:$C$1006</c:f>
              <c:numCache>
                <c:formatCode>0.0000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0.18837675350701405</c:v>
                </c:pt>
                <c:pt idx="3">
                  <c:v>0.26431782385741759</c:v>
                </c:pt>
                <c:pt idx="4">
                  <c:v>0.32850336510883815</c:v>
                </c:pt>
                <c:pt idx="5">
                  <c:v>0.38232174542912389</c:v>
                </c:pt>
                <c:pt idx="6">
                  <c:v>0.42734869205248183</c:v>
                </c:pt>
                <c:pt idx="7">
                  <c:v>0.46507550178666213</c:v>
                </c:pt>
                <c:pt idx="8">
                  <c:v>0.49680000044889128</c:v>
                </c:pt>
                <c:pt idx="9">
                  <c:v>0.52360412427706848</c:v>
                </c:pt>
                <c:pt idx="10">
                  <c:v>0.5463701646844612</c:v>
                </c:pt>
                <c:pt idx="11">
                  <c:v>0.56581025254521633</c:v>
                </c:pt>
                <c:pt idx="12">
                  <c:v>0.58249725802971952</c:v>
                </c:pt>
                <c:pt idx="13">
                  <c:v>0.59689240444424119</c:v>
                </c:pt>
                <c:pt idx="14">
                  <c:v>0.60936826683949985</c:v>
                </c:pt>
                <c:pt idx="15">
                  <c:v>0.62022726194485822</c:v>
                </c:pt>
                <c:pt idx="16">
                  <c:v>0.62971624748338773</c:v>
                </c:pt>
                <c:pt idx="17">
                  <c:v>0.63803795184999557</c:v>
                </c:pt>
                <c:pt idx="18">
                  <c:v>0.6453598965053694</c:v>
                </c:pt>
                <c:pt idx="19">
                  <c:v>0.65182136497313015</c:v>
                </c:pt>
                <c:pt idx="20">
                  <c:v>0.65753886085594915</c:v>
                </c:pt>
                <c:pt idx="21">
                  <c:v>0.66261039984352754</c:v>
                </c:pt>
                <c:pt idx="22">
                  <c:v>0.66711890135136598</c:v>
                </c:pt>
                <c:pt idx="23">
                  <c:v>0.67113488314285197</c:v>
                </c:pt>
                <c:pt idx="24">
                  <c:v>0.67471861432826874</c:v>
                </c:pt>
                <c:pt idx="25">
                  <c:v>0.67792184558180402</c:v>
                </c:pt>
                <c:pt idx="26">
                  <c:v>0.68078920768847684</c:v>
                </c:pt>
                <c:pt idx="27">
                  <c:v>0.68335934852280644</c:v>
                </c:pt>
                <c:pt idx="28">
                  <c:v>0.68566586262576568</c:v>
                </c:pt>
                <c:pt idx="29">
                  <c:v>0.68773805543036159</c:v>
                </c:pt>
                <c:pt idx="30">
                  <c:v>0.6896015749420551</c:v>
                </c:pt>
                <c:pt idx="31">
                  <c:v>0.69127893659862938</c:v>
                </c:pt>
                <c:pt idx="32">
                  <c:v>0.69278996158488826</c:v>
                </c:pt>
                <c:pt idx="33">
                  <c:v>0.69415214466467479</c:v>
                </c:pt>
                <c:pt idx="34">
                  <c:v>0.6953809643198724</c:v>
                </c:pt>
                <c:pt idx="35">
                  <c:v>0.69649014543110999</c:v>
                </c:pt>
                <c:pt idx="36">
                  <c:v>0.69749188273062201</c:v>
                </c:pt>
                <c:pt idx="37">
                  <c:v>0.69839703167784795</c:v>
                </c:pt>
                <c:pt idx="38">
                  <c:v>0.69921527215708335</c:v>
                </c:pt>
                <c:pt idx="39">
                  <c:v>0.69995524940085674</c:v>
                </c:pt>
                <c:pt idx="40">
                  <c:v>0.70062469574684016</c:v>
                </c:pt>
                <c:pt idx="41">
                  <c:v>0.70123053619709652</c:v>
                </c:pt>
                <c:pt idx="42">
                  <c:v>0.70177898023315288</c:v>
                </c:pt>
                <c:pt idx="43">
                  <c:v>0.70227560192305905</c:v>
                </c:pt>
                <c:pt idx="44">
                  <c:v>0.70272541001720612</c:v>
                </c:pt>
                <c:pt idx="45">
                  <c:v>0.70313290945255247</c:v>
                </c:pt>
                <c:pt idx="46">
                  <c:v>0.70350215545771999</c:v>
                </c:pt>
                <c:pt idx="47">
                  <c:v>0.7038368012644457</c:v>
                </c:pt>
                <c:pt idx="48">
                  <c:v>0.70414014027640115</c:v>
                </c:pt>
                <c:pt idx="49">
                  <c:v>0.7044151434182957</c:v>
                </c:pt>
                <c:pt idx="50">
                  <c:v>0.7046644922815567</c:v>
                </c:pt>
                <c:pt idx="51">
                  <c:v>0.70489060859381159</c:v>
                </c:pt>
                <c:pt idx="52">
                  <c:v>0.70509568046472715</c:v>
                </c:pt>
                <c:pt idx="53">
                  <c:v>0.70528168579793882</c:v>
                </c:pt>
                <c:pt idx="54">
                  <c:v>0.70545041320576585</c:v>
                </c:pt>
                <c:pt idx="55">
                  <c:v>0.70560348071847978</c:v>
                </c:pt>
                <c:pt idx="56">
                  <c:v>0.70574235254170703</c:v>
                </c:pt>
                <c:pt idx="57">
                  <c:v>0.70586835408297821</c:v>
                </c:pt>
                <c:pt idx="58">
                  <c:v>0.70598268544057863</c:v>
                </c:pt>
                <c:pt idx="59">
                  <c:v>0.70608643352394262</c:v>
                </c:pt>
                <c:pt idx="60">
                  <c:v>0.70618058295424713</c:v>
                </c:pt>
                <c:pt idx="61">
                  <c:v>0.70626602587608833</c:v>
                </c:pt>
                <c:pt idx="62">
                  <c:v>0.7063435707957294</c:v>
                </c:pt>
                <c:pt idx="63">
                  <c:v>0.70641395054803979</c:v>
                </c:pt>
                <c:pt idx="64">
                  <c:v>0.70647782948260307</c:v>
                </c:pt>
                <c:pt idx="65">
                  <c:v>0.70653580994930532</c:v>
                </c:pt>
                <c:pt idx="66">
                  <c:v>0.70658843815481809</c:v>
                </c:pt>
                <c:pt idx="67">
                  <c:v>0.70663620945357719</c:v>
                </c:pt>
                <c:pt idx="68">
                  <c:v>0.70667957312999496</c:v>
                </c:pt>
                <c:pt idx="69">
                  <c:v>0.70671893672258468</c:v>
                </c:pt>
                <c:pt idx="70">
                  <c:v>0.70675466993532954</c:v>
                </c:pt>
                <c:pt idx="71">
                  <c:v>0.70678710817689272</c:v>
                </c:pt>
                <c:pt idx="72">
                  <c:v>0.70681655576406743</c:v>
                </c:pt>
                <c:pt idx="73">
                  <c:v>0.70684328882213676</c:v>
                </c:pt>
                <c:pt idx="74">
                  <c:v>0.70686755791149114</c:v>
                </c:pt>
                <c:pt idx="75">
                  <c:v>0.70688959040689725</c:v>
                </c:pt>
                <c:pt idx="76">
                  <c:v>0.70690959265316766</c:v>
                </c:pt>
                <c:pt idx="77">
                  <c:v>0.70692775191862323</c:v>
                </c:pt>
                <c:pt idx="78">
                  <c:v>0.70694423816562779</c:v>
                </c:pt>
                <c:pt idx="79">
                  <c:v>0.70695920565558235</c:v>
                </c:pt>
                <c:pt idx="80">
                  <c:v>0.70697279440406735</c:v>
                </c:pt>
                <c:pt idx="81">
                  <c:v>0.70698513150030029</c:v>
                </c:pt>
                <c:pt idx="82">
                  <c:v>0.70699633230370473</c:v>
                </c:pt>
                <c:pt idx="83">
                  <c:v>0.70700650152915379</c:v>
                </c:pt>
                <c:pt idx="84">
                  <c:v>0.70701573423134545</c:v>
                </c:pt>
                <c:pt idx="85">
                  <c:v>0.70702411669776455</c:v>
                </c:pt>
                <c:pt idx="86">
                  <c:v>0.7070317272587876</c:v>
                </c:pt>
                <c:pt idx="87">
                  <c:v>0.70703863702267344</c:v>
                </c:pt>
                <c:pt idx="88">
                  <c:v>0.70704491054245067</c:v>
                </c:pt>
                <c:pt idx="89">
                  <c:v>0.70705060642104867</c:v>
                </c:pt>
                <c:pt idx="90">
                  <c:v>0.70705577786042195</c:v>
                </c:pt>
                <c:pt idx="91">
                  <c:v>0.70706047315987786</c:v>
                </c:pt>
                <c:pt idx="92">
                  <c:v>0.70706473616832632</c:v>
                </c:pt>
                <c:pt idx="93">
                  <c:v>0.70706860669473026</c:v>
                </c:pt>
                <c:pt idx="94">
                  <c:v>0.7070721208806342</c:v>
                </c:pt>
                <c:pt idx="95">
                  <c:v>0.70707531153828618</c:v>
                </c:pt>
                <c:pt idx="96">
                  <c:v>0.70707820845754055</c:v>
                </c:pt>
                <c:pt idx="97">
                  <c:v>0.70708083868443217</c:v>
                </c:pt>
                <c:pt idx="98">
                  <c:v>0.70708322677404356</c:v>
                </c:pt>
                <c:pt idx="99">
                  <c:v>0.70708539502004242</c:v>
                </c:pt>
                <c:pt idx="100">
                  <c:v>0.70708736366304692</c:v>
                </c:pt>
                <c:pt idx="101">
                  <c:v>0.70708915107977466</c:v>
                </c:pt>
                <c:pt idx="102">
                  <c:v>0.70709077395475095</c:v>
                </c:pt>
                <c:pt idx="103">
                  <c:v>0.70709224743618737</c:v>
                </c:pt>
                <c:pt idx="104">
                  <c:v>0.70709358527749122</c:v>
                </c:pt>
                <c:pt idx="105">
                  <c:v>0.70709479996573266</c:v>
                </c:pt>
                <c:pt idx="106">
                  <c:v>0.70709590283827306</c:v>
                </c:pt>
                <c:pt idx="107">
                  <c:v>0.70709690418864657</c:v>
                </c:pt>
                <c:pt idx="108">
                  <c:v>0.70709781336268573</c:v>
                </c:pt>
                <c:pt idx="109">
                  <c:v>0.70709863884579183</c:v>
                </c:pt>
                <c:pt idx="110">
                  <c:v>0.70709938834216524</c:v>
                </c:pt>
                <c:pt idx="111">
                  <c:v>0.70710006884673804</c:v>
                </c:pt>
                <c:pt idx="112">
                  <c:v>0.70710068671048043</c:v>
                </c:pt>
                <c:pt idx="113">
                  <c:v>0.70710124769969285</c:v>
                </c:pt>
                <c:pt idx="114">
                  <c:v>0.70710175704983746</c:v>
                </c:pt>
                <c:pt idx="115">
                  <c:v>0.70710221951441143</c:v>
                </c:pt>
                <c:pt idx="116">
                  <c:v>0.70710263940932039</c:v>
                </c:pt>
                <c:pt idx="117">
                  <c:v>0.70710302065316533</c:v>
                </c:pt>
                <c:pt idx="118">
                  <c:v>0.7071033668038198</c:v>
                </c:pt>
                <c:pt idx="119">
                  <c:v>0.70710368109163935</c:v>
                </c:pt>
                <c:pt idx="120">
                  <c:v>0.70710396644961293</c:v>
                </c:pt>
                <c:pt idx="121">
                  <c:v>0.70710422554073848</c:v>
                </c:pt>
                <c:pt idx="122">
                  <c:v>0.70710446078287814</c:v>
                </c:pt>
                <c:pt idx="123">
                  <c:v>0.70710467437132407</c:v>
                </c:pt>
                <c:pt idx="124">
                  <c:v>0.70710486829928809</c:v>
                </c:pt>
                <c:pt idx="125">
                  <c:v>0.70710504437650434</c:v>
                </c:pt>
                <c:pt idx="126">
                  <c:v>0.70710520424611878</c:v>
                </c:pt>
                <c:pt idx="127">
                  <c:v>0.7071053494000249</c:v>
                </c:pt>
                <c:pt idx="128">
                  <c:v>0.70710548119278671</c:v>
                </c:pt>
                <c:pt idx="129">
                  <c:v>0.70710560085428042</c:v>
                </c:pt>
                <c:pt idx="130">
                  <c:v>0.70710570950117246</c:v>
                </c:pt>
                <c:pt idx="131">
                  <c:v>0.70710580814734025</c:v>
                </c:pt>
                <c:pt idx="132">
                  <c:v>0.70710589771333465</c:v>
                </c:pt>
                <c:pt idx="133">
                  <c:v>0.7071059790349703</c:v>
                </c:pt>
                <c:pt idx="134">
                  <c:v>0.70710605287112593</c:v>
                </c:pt>
                <c:pt idx="135">
                  <c:v>0.70710611991082617</c:v>
                </c:pt>
                <c:pt idx="136">
                  <c:v>0.70710618077967191</c:v>
                </c:pt>
                <c:pt idx="137">
                  <c:v>0.70710623604567813</c:v>
                </c:pt>
                <c:pt idx="138">
                  <c:v>0.70710628622457494</c:v>
                </c:pt>
                <c:pt idx="139">
                  <c:v>0.70710633178462046</c:v>
                </c:pt>
                <c:pt idx="140">
                  <c:v>0.70710637315097002</c:v>
                </c:pt>
                <c:pt idx="141">
                  <c:v>0.70710641070964453</c:v>
                </c:pt>
                <c:pt idx="142">
                  <c:v>0.70710644481113205</c:v>
                </c:pt>
                <c:pt idx="143">
                  <c:v>0.70710647577365904</c:v>
                </c:pt>
                <c:pt idx="144">
                  <c:v>0.7071065038861597</c:v>
                </c:pt>
                <c:pt idx="145">
                  <c:v>0.70710652941097252</c:v>
                </c:pt>
                <c:pt idx="146">
                  <c:v>0.70710655258628818</c:v>
                </c:pt>
                <c:pt idx="147">
                  <c:v>0.70710657362837259</c:v>
                </c:pt>
                <c:pt idx="148">
                  <c:v>0.70710659273358456</c:v>
                </c:pt>
                <c:pt idx="149">
                  <c:v>0.70710661008020859</c:v>
                </c:pt>
                <c:pt idx="150">
                  <c:v>0.70710662583011863</c:v>
                </c:pt>
                <c:pt idx="151">
                  <c:v>0.70710664013028834</c:v>
                </c:pt>
                <c:pt idx="152">
                  <c:v>0.70710665311416288</c:v>
                </c:pt>
                <c:pt idx="153">
                  <c:v>0.70710666490290397</c:v>
                </c:pt>
                <c:pt idx="154">
                  <c:v>0.70710667560652074</c:v>
                </c:pt>
                <c:pt idx="155">
                  <c:v>0.70710668532489629</c:v>
                </c:pt>
                <c:pt idx="156">
                  <c:v>0.70710669414871963</c:v>
                </c:pt>
                <c:pt idx="157">
                  <c:v>0.70710670216033211</c:v>
                </c:pt>
                <c:pt idx="158">
                  <c:v>0.70710670943449583</c:v>
                </c:pt>
                <c:pt idx="159">
                  <c:v>0.70710671603909092</c:v>
                </c:pt>
                <c:pt idx="160">
                  <c:v>0.70710672203574965</c:v>
                </c:pt>
                <c:pt idx="161">
                  <c:v>0.70710672748043102</c:v>
                </c:pt>
                <c:pt idx="162">
                  <c:v>0.70710673242394317</c:v>
                </c:pt>
                <c:pt idx="163">
                  <c:v>0.70710673691241754</c:v>
                </c:pt>
                <c:pt idx="164">
                  <c:v>0.70710674098773907</c:v>
                </c:pt>
                <c:pt idx="165">
                  <c:v>0.70710674468793755</c:v>
                </c:pt>
                <c:pt idx="166">
                  <c:v>0.70710674804754214</c:v>
                </c:pt>
                <c:pt idx="167">
                  <c:v>0.70710675109790366</c:v>
                </c:pt>
                <c:pt idx="168">
                  <c:v>0.70710675386748711</c:v>
                </c:pt>
                <c:pt idx="169">
                  <c:v>0.70710675638213738</c:v>
                </c:pt>
                <c:pt idx="170">
                  <c:v>0.70710675866532047</c:v>
                </c:pt>
                <c:pt idx="171">
                  <c:v>0.70710676073834222</c:v>
                </c:pt>
                <c:pt idx="172">
                  <c:v>0.70710676262054761</c:v>
                </c:pt>
                <c:pt idx="173">
                  <c:v>0.7071067643295007</c:v>
                </c:pt>
                <c:pt idx="174">
                  <c:v>0.70710676588114907</c:v>
                </c:pt>
                <c:pt idx="175">
                  <c:v>0.70710676728997213</c:v>
                </c:pt>
                <c:pt idx="176">
                  <c:v>0.70710676856911658</c:v>
                </c:pt>
                <c:pt idx="177">
                  <c:v>0.70710676973051911</c:v>
                </c:pt>
                <c:pt idx="178">
                  <c:v>0.70710677078501749</c:v>
                </c:pt>
                <c:pt idx="179">
                  <c:v>0.70710677174245185</c:v>
                </c:pt>
                <c:pt idx="180">
                  <c:v>0.70710677261175681</c:v>
                </c:pt>
                <c:pt idx="181">
                  <c:v>0.70710677340104455</c:v>
                </c:pt>
                <c:pt idx="182">
                  <c:v>0.7071067741176803</c:v>
                </c:pt>
                <c:pt idx="183">
                  <c:v>0.7071067747683516</c:v>
                </c:pt>
                <c:pt idx="184">
                  <c:v>0.70710677535913025</c:v>
                </c:pt>
                <c:pt idx="185">
                  <c:v>0.70710677589552917</c:v>
                </c:pt>
                <c:pt idx="186">
                  <c:v>0.70710677638255404</c:v>
                </c:pt>
                <c:pt idx="187">
                  <c:v>0.70710677682474943</c:v>
                </c:pt>
                <c:pt idx="188">
                  <c:v>0.70710677722624182</c:v>
                </c:pt>
                <c:pt idx="189">
                  <c:v>0.70710677759077789</c:v>
                </c:pt>
                <c:pt idx="190">
                  <c:v>0.70710677792175936</c:v>
                </c:pt>
                <c:pt idx="191">
                  <c:v>0.70710677822227475</c:v>
                </c:pt>
                <c:pt idx="192">
                  <c:v>0.70710677849512849</c:v>
                </c:pt>
                <c:pt idx="193">
                  <c:v>0.70710677874286676</c:v>
                </c:pt>
                <c:pt idx="194">
                  <c:v>0.70710677896780127</c:v>
                </c:pt>
                <c:pt idx="195">
                  <c:v>0.70710677917203124</c:v>
                </c:pt>
                <c:pt idx="196">
                  <c:v>0.70710677935746236</c:v>
                </c:pt>
                <c:pt idx="197">
                  <c:v>0.70710677952582501</c:v>
                </c:pt>
                <c:pt idx="198">
                  <c:v>0.70710677967869029</c:v>
                </c:pt>
                <c:pt idx="199">
                  <c:v>0.70710677981748471</c:v>
                </c:pt>
                <c:pt idx="200">
                  <c:v>0.70710677994350346</c:v>
                </c:pt>
                <c:pt idx="201">
                  <c:v>0.70710678005792249</c:v>
                </c:pt>
                <c:pt idx="202">
                  <c:v>0.70710678016180961</c:v>
                </c:pt>
                <c:pt idx="203">
                  <c:v>0.70710678025613416</c:v>
                </c:pt>
                <c:pt idx="204">
                  <c:v>0.70710678034177632</c:v>
                </c:pt>
                <c:pt idx="205">
                  <c:v>0.70710678041953534</c:v>
                </c:pt>
                <c:pt idx="206">
                  <c:v>0.70710678049013687</c:v>
                </c:pt>
                <c:pt idx="207">
                  <c:v>0.7071067805542397</c:v>
                </c:pt>
                <c:pt idx="208">
                  <c:v>0.70710678061244203</c:v>
                </c:pt>
                <c:pt idx="209">
                  <c:v>0.70710678066528698</c:v>
                </c:pt>
                <c:pt idx="210">
                  <c:v>0.70710678071326771</c:v>
                </c:pt>
                <c:pt idx="211">
                  <c:v>0.70710678075683198</c:v>
                </c:pt>
                <c:pt idx="212">
                  <c:v>0.70710678079638623</c:v>
                </c:pt>
                <c:pt idx="213">
                  <c:v>0.70710678083229961</c:v>
                </c:pt>
                <c:pt idx="214">
                  <c:v>0.70710678086490719</c:v>
                </c:pt>
                <c:pt idx="215">
                  <c:v>0.7071067808945134</c:v>
                </c:pt>
                <c:pt idx="216">
                  <c:v>0.70710678092139445</c:v>
                </c:pt>
                <c:pt idx="217">
                  <c:v>0.70710678094580104</c:v>
                </c:pt>
                <c:pt idx="218">
                  <c:v>0.7071067809679612</c:v>
                </c:pt>
                <c:pt idx="219">
                  <c:v>0.70710678098808155</c:v>
                </c:pt>
                <c:pt idx="220">
                  <c:v>0.70710678100634983</c:v>
                </c:pt>
                <c:pt idx="221">
                  <c:v>0.70710678102293656</c:v>
                </c:pt>
                <c:pt idx="222">
                  <c:v>0.70710678103799651</c:v>
                </c:pt>
                <c:pt idx="223">
                  <c:v>0.70710678105167024</c:v>
                </c:pt>
                <c:pt idx="224">
                  <c:v>0.70710678106408531</c:v>
                </c:pt>
                <c:pt idx="225">
                  <c:v>0.70710678107535763</c:v>
                </c:pt>
                <c:pt idx="226">
                  <c:v>0.70710678108559233</c:v>
                </c:pt>
                <c:pt idx="227">
                  <c:v>0.70710678109488501</c:v>
                </c:pt>
                <c:pt idx="228">
                  <c:v>0.70710678110332226</c:v>
                </c:pt>
                <c:pt idx="229">
                  <c:v>0.70710678111098291</c:v>
                </c:pt>
                <c:pt idx="230">
                  <c:v>0.70710678111793845</c:v>
                </c:pt>
                <c:pt idx="231">
                  <c:v>0.70710678112425374</c:v>
                </c:pt>
                <c:pt idx="232">
                  <c:v>0.7071067811299877</c:v>
                </c:pt>
                <c:pt idx="233">
                  <c:v>0.70710678113519387</c:v>
                </c:pt>
                <c:pt idx="234">
                  <c:v>0.70710678113992076</c:v>
                </c:pt>
                <c:pt idx="235">
                  <c:v>0.70710678114421266</c:v>
                </c:pt>
                <c:pt idx="236">
                  <c:v>0.70710678114810943</c:v>
                </c:pt>
                <c:pt idx="237">
                  <c:v>0.70710678115164749</c:v>
                </c:pt>
                <c:pt idx="238">
                  <c:v>0.70710678115485992</c:v>
                </c:pt>
                <c:pt idx="239">
                  <c:v>0.7071067811577767</c:v>
                </c:pt>
                <c:pt idx="240">
                  <c:v>0.70710678116042502</c:v>
                </c:pt>
                <c:pt idx="241">
                  <c:v>0.70710678116282955</c:v>
                </c:pt>
                <c:pt idx="242">
                  <c:v>0.70710678116501269</c:v>
                </c:pt>
                <c:pt idx="243">
                  <c:v>0.70710678116699499</c:v>
                </c:pt>
                <c:pt idx="244">
                  <c:v>0.70710678116879466</c:v>
                </c:pt>
                <c:pt idx="245">
                  <c:v>0.7071067811704288</c:v>
                </c:pt>
                <c:pt idx="246">
                  <c:v>0.7071067811719125</c:v>
                </c:pt>
                <c:pt idx="247">
                  <c:v>0.70710678117325965</c:v>
                </c:pt>
                <c:pt idx="248">
                  <c:v>0.70710678117448278</c:v>
                </c:pt>
                <c:pt idx="249">
                  <c:v>0.70710678117559322</c:v>
                </c:pt>
                <c:pt idx="250">
                  <c:v>0.70710678117660153</c:v>
                </c:pt>
                <c:pt idx="251">
                  <c:v>0.70710678117751702</c:v>
                </c:pt>
                <c:pt idx="252">
                  <c:v>0.70710678117834824</c:v>
                </c:pt>
                <c:pt idx="253">
                  <c:v>0.70710678117910297</c:v>
                </c:pt>
                <c:pt idx="254">
                  <c:v>0.7071067811797882</c:v>
                </c:pt>
                <c:pt idx="255">
                  <c:v>0.70710678118041037</c:v>
                </c:pt>
                <c:pt idx="256">
                  <c:v>0.70710678118097525</c:v>
                </c:pt>
                <c:pt idx="257">
                  <c:v>0.70710678118148818</c:v>
                </c:pt>
                <c:pt idx="258">
                  <c:v>0.70710678118195391</c:v>
                </c:pt>
                <c:pt idx="259">
                  <c:v>0.70710678118237669</c:v>
                </c:pt>
                <c:pt idx="260">
                  <c:v>0.7071067811827606</c:v>
                </c:pt>
                <c:pt idx="261">
                  <c:v>0.7071067811831091</c:v>
                </c:pt>
                <c:pt idx="262">
                  <c:v>0.70710678118342563</c:v>
                </c:pt>
                <c:pt idx="263">
                  <c:v>0.70710678118371295</c:v>
                </c:pt>
                <c:pt idx="264">
                  <c:v>0.70710678118397385</c:v>
                </c:pt>
                <c:pt idx="265">
                  <c:v>0.70710678118421078</c:v>
                </c:pt>
                <c:pt idx="266">
                  <c:v>0.70710678118442594</c:v>
                </c:pt>
                <c:pt idx="267">
                  <c:v>0.70710678118462122</c:v>
                </c:pt>
                <c:pt idx="268">
                  <c:v>0.70710678118479853</c:v>
                </c:pt>
                <c:pt idx="269">
                  <c:v>0.70710678118495962</c:v>
                </c:pt>
                <c:pt idx="270">
                  <c:v>0.70710678118510573</c:v>
                </c:pt>
                <c:pt idx="271">
                  <c:v>0.7071067811852384</c:v>
                </c:pt>
                <c:pt idx="272">
                  <c:v>0.70710678118535886</c:v>
                </c:pt>
                <c:pt idx="273">
                  <c:v>0.70710678118546821</c:v>
                </c:pt>
                <c:pt idx="274">
                  <c:v>0.70710678118556758</c:v>
                </c:pt>
                <c:pt idx="275">
                  <c:v>0.70710678118565784</c:v>
                </c:pt>
                <c:pt idx="276">
                  <c:v>0.70710678118573977</c:v>
                </c:pt>
                <c:pt idx="277">
                  <c:v>0.70710678118581405</c:v>
                </c:pt>
                <c:pt idx="278">
                  <c:v>0.70710678118588155</c:v>
                </c:pt>
                <c:pt idx="279">
                  <c:v>0.70710678118594283</c:v>
                </c:pt>
                <c:pt idx="280">
                  <c:v>0.70710678118599857</c:v>
                </c:pt>
                <c:pt idx="281">
                  <c:v>0.70710678118604908</c:v>
                </c:pt>
                <c:pt idx="282">
                  <c:v>0.70710678118609493</c:v>
                </c:pt>
                <c:pt idx="283">
                  <c:v>0.70710678118613668</c:v>
                </c:pt>
                <c:pt idx="284">
                  <c:v>0.70710678118617454</c:v>
                </c:pt>
                <c:pt idx="285">
                  <c:v>0.70710678118620884</c:v>
                </c:pt>
                <c:pt idx="286">
                  <c:v>0.70710678118624004</c:v>
                </c:pt>
                <c:pt idx="287">
                  <c:v>0.70710678118626835</c:v>
                </c:pt>
                <c:pt idx="288">
                  <c:v>0.707106781186294</c:v>
                </c:pt>
                <c:pt idx="289">
                  <c:v>0.70710678118631742</c:v>
                </c:pt>
                <c:pt idx="290">
                  <c:v>0.70710678118633852</c:v>
                </c:pt>
                <c:pt idx="291">
                  <c:v>0.70710678118635772</c:v>
                </c:pt>
                <c:pt idx="292">
                  <c:v>0.70710678118637527</c:v>
                </c:pt>
                <c:pt idx="293">
                  <c:v>0.70710678118639114</c:v>
                </c:pt>
                <c:pt idx="294">
                  <c:v>0.70710678118640546</c:v>
                </c:pt>
                <c:pt idx="295">
                  <c:v>0.70710678118641845</c:v>
                </c:pt>
                <c:pt idx="296">
                  <c:v>0.70710678118643033</c:v>
                </c:pt>
                <c:pt idx="297">
                  <c:v>0.7071067811864411</c:v>
                </c:pt>
                <c:pt idx="298">
                  <c:v>0.70710678118645087</c:v>
                </c:pt>
                <c:pt idx="299">
                  <c:v>0.70710678118645975</c:v>
                </c:pt>
                <c:pt idx="300">
                  <c:v>0.70710678118646786</c:v>
                </c:pt>
                <c:pt idx="301">
                  <c:v>0.70710678118647519</c:v>
                </c:pt>
                <c:pt idx="302">
                  <c:v>0.70710678118648185</c:v>
                </c:pt>
                <c:pt idx="303">
                  <c:v>0.70710678118648784</c:v>
                </c:pt>
                <c:pt idx="304">
                  <c:v>0.70710678118649339</c:v>
                </c:pt>
                <c:pt idx="305">
                  <c:v>0.70710678118649839</c:v>
                </c:pt>
                <c:pt idx="306">
                  <c:v>0.70710678118650294</c:v>
                </c:pt>
                <c:pt idx="307">
                  <c:v>0.70710678118650705</c:v>
                </c:pt>
                <c:pt idx="308">
                  <c:v>0.70710678118651071</c:v>
                </c:pt>
                <c:pt idx="309">
                  <c:v>0.70710678118651416</c:v>
                </c:pt>
                <c:pt idx="310">
                  <c:v>0.70710678118651726</c:v>
                </c:pt>
                <c:pt idx="311">
                  <c:v>0.70710678118652004</c:v>
                </c:pt>
                <c:pt idx="312">
                  <c:v>0.70710678118652248</c:v>
                </c:pt>
                <c:pt idx="313">
                  <c:v>0.70710678118652481</c:v>
                </c:pt>
                <c:pt idx="314">
                  <c:v>0.70710678118652692</c:v>
                </c:pt>
                <c:pt idx="315">
                  <c:v>0.70710678118652881</c:v>
                </c:pt>
                <c:pt idx="316">
                  <c:v>0.70710678118653048</c:v>
                </c:pt>
                <c:pt idx="317">
                  <c:v>0.70710678118653203</c:v>
                </c:pt>
                <c:pt idx="318">
                  <c:v>0.70710678118653347</c:v>
                </c:pt>
                <c:pt idx="319">
                  <c:v>0.70710678118653481</c:v>
                </c:pt>
                <c:pt idx="320">
                  <c:v>0.70710678118653603</c:v>
                </c:pt>
                <c:pt idx="321">
                  <c:v>0.70710678118653714</c:v>
                </c:pt>
                <c:pt idx="322">
                  <c:v>0.70710678118653814</c:v>
                </c:pt>
                <c:pt idx="323">
                  <c:v>0.70710678118653902</c:v>
                </c:pt>
                <c:pt idx="324">
                  <c:v>0.7071067811865398</c:v>
                </c:pt>
                <c:pt idx="325">
                  <c:v>0.70710678118654047</c:v>
                </c:pt>
                <c:pt idx="326">
                  <c:v>0.70710678118654113</c:v>
                </c:pt>
                <c:pt idx="327">
                  <c:v>0.70710678118654169</c:v>
                </c:pt>
                <c:pt idx="328">
                  <c:v>0.70710678118654224</c:v>
                </c:pt>
                <c:pt idx="329">
                  <c:v>0.70710678118654269</c:v>
                </c:pt>
                <c:pt idx="330">
                  <c:v>0.70710678118654313</c:v>
                </c:pt>
                <c:pt idx="331">
                  <c:v>0.70710678118654346</c:v>
                </c:pt>
                <c:pt idx="332">
                  <c:v>0.7071067811865438</c:v>
                </c:pt>
                <c:pt idx="333">
                  <c:v>0.70710678118654413</c:v>
                </c:pt>
                <c:pt idx="334">
                  <c:v>0.70710678118654446</c:v>
                </c:pt>
                <c:pt idx="335">
                  <c:v>0.70710678118654469</c:v>
                </c:pt>
                <c:pt idx="336">
                  <c:v>0.70710678118654491</c:v>
                </c:pt>
                <c:pt idx="337">
                  <c:v>0.70710678118654513</c:v>
                </c:pt>
                <c:pt idx="338">
                  <c:v>0.70710678118654535</c:v>
                </c:pt>
                <c:pt idx="339">
                  <c:v>0.70710678118654557</c:v>
                </c:pt>
                <c:pt idx="340">
                  <c:v>0.7071067811865458</c:v>
                </c:pt>
                <c:pt idx="341">
                  <c:v>0.70710678118654602</c:v>
                </c:pt>
                <c:pt idx="342">
                  <c:v>0.70710678118654624</c:v>
                </c:pt>
                <c:pt idx="343">
                  <c:v>0.70710678118654635</c:v>
                </c:pt>
                <c:pt idx="344">
                  <c:v>0.70710678118654646</c:v>
                </c:pt>
                <c:pt idx="345">
                  <c:v>0.70710678118654657</c:v>
                </c:pt>
                <c:pt idx="346">
                  <c:v>0.70710678118654668</c:v>
                </c:pt>
                <c:pt idx="347">
                  <c:v>0.7071067811865468</c:v>
                </c:pt>
                <c:pt idx="348">
                  <c:v>0.70710678118654691</c:v>
                </c:pt>
                <c:pt idx="349">
                  <c:v>0.70710678118654702</c:v>
                </c:pt>
                <c:pt idx="350">
                  <c:v>0.70710678118654713</c:v>
                </c:pt>
                <c:pt idx="351">
                  <c:v>0.70710678118654724</c:v>
                </c:pt>
                <c:pt idx="352">
                  <c:v>0.70710678118654735</c:v>
                </c:pt>
                <c:pt idx="353">
                  <c:v>0.70710678118654735</c:v>
                </c:pt>
                <c:pt idx="354">
                  <c:v>0.70710678118654735</c:v>
                </c:pt>
                <c:pt idx="355">
                  <c:v>0.70710678118654735</c:v>
                </c:pt>
                <c:pt idx="356">
                  <c:v>0.70710678118654735</c:v>
                </c:pt>
                <c:pt idx="357">
                  <c:v>0.70710678118654735</c:v>
                </c:pt>
                <c:pt idx="358">
                  <c:v>0.70710678118654735</c:v>
                </c:pt>
                <c:pt idx="359">
                  <c:v>0.70710678118654735</c:v>
                </c:pt>
                <c:pt idx="360">
                  <c:v>0.70710678118654735</c:v>
                </c:pt>
                <c:pt idx="361">
                  <c:v>0.70710678118654735</c:v>
                </c:pt>
                <c:pt idx="362">
                  <c:v>0.70710678118654735</c:v>
                </c:pt>
                <c:pt idx="363">
                  <c:v>0.70710678118654735</c:v>
                </c:pt>
                <c:pt idx="364">
                  <c:v>0.70710678118654735</c:v>
                </c:pt>
                <c:pt idx="365">
                  <c:v>0.70710678118654735</c:v>
                </c:pt>
                <c:pt idx="366">
                  <c:v>0.70710678118654735</c:v>
                </c:pt>
                <c:pt idx="367">
                  <c:v>0.70710678118654735</c:v>
                </c:pt>
                <c:pt idx="368">
                  <c:v>0.70710678118654735</c:v>
                </c:pt>
                <c:pt idx="369">
                  <c:v>0.70710678118654735</c:v>
                </c:pt>
                <c:pt idx="370">
                  <c:v>0.70710678118654735</c:v>
                </c:pt>
                <c:pt idx="371">
                  <c:v>0.70710678118654735</c:v>
                </c:pt>
                <c:pt idx="372">
                  <c:v>0.70710678118654735</c:v>
                </c:pt>
                <c:pt idx="373">
                  <c:v>0.70710678118654735</c:v>
                </c:pt>
                <c:pt idx="374">
                  <c:v>0.70710678118654735</c:v>
                </c:pt>
                <c:pt idx="375">
                  <c:v>0.70710678118654735</c:v>
                </c:pt>
                <c:pt idx="376">
                  <c:v>0.70710678118654735</c:v>
                </c:pt>
                <c:pt idx="377">
                  <c:v>0.70710678118654735</c:v>
                </c:pt>
                <c:pt idx="378">
                  <c:v>0.70710678118654735</c:v>
                </c:pt>
                <c:pt idx="379">
                  <c:v>0.70710678118654735</c:v>
                </c:pt>
                <c:pt idx="380">
                  <c:v>0.70710678118654735</c:v>
                </c:pt>
                <c:pt idx="381">
                  <c:v>0.70710678118654735</c:v>
                </c:pt>
                <c:pt idx="382">
                  <c:v>0.70710678118654735</c:v>
                </c:pt>
                <c:pt idx="383">
                  <c:v>0.70710678118654735</c:v>
                </c:pt>
                <c:pt idx="384">
                  <c:v>0.70710678118654735</c:v>
                </c:pt>
                <c:pt idx="385">
                  <c:v>0.70710678118654735</c:v>
                </c:pt>
                <c:pt idx="386">
                  <c:v>0.70710678118654735</c:v>
                </c:pt>
                <c:pt idx="387">
                  <c:v>0.70710678118654735</c:v>
                </c:pt>
                <c:pt idx="388">
                  <c:v>0.70710678118654735</c:v>
                </c:pt>
                <c:pt idx="389">
                  <c:v>0.70710678118654735</c:v>
                </c:pt>
                <c:pt idx="390">
                  <c:v>0.70710678118654735</c:v>
                </c:pt>
                <c:pt idx="391">
                  <c:v>0.70710678118654735</c:v>
                </c:pt>
                <c:pt idx="392">
                  <c:v>0.70710678118654735</c:v>
                </c:pt>
                <c:pt idx="393">
                  <c:v>0.70710678118654735</c:v>
                </c:pt>
                <c:pt idx="394">
                  <c:v>0.70710678118654735</c:v>
                </c:pt>
                <c:pt idx="395">
                  <c:v>0.70710678118654735</c:v>
                </c:pt>
                <c:pt idx="396">
                  <c:v>0.70710678118654735</c:v>
                </c:pt>
                <c:pt idx="397">
                  <c:v>0.70710678118654735</c:v>
                </c:pt>
                <c:pt idx="398">
                  <c:v>0.70710678118654735</c:v>
                </c:pt>
                <c:pt idx="399">
                  <c:v>0.70710678118654735</c:v>
                </c:pt>
                <c:pt idx="400">
                  <c:v>0.70710678118654735</c:v>
                </c:pt>
                <c:pt idx="401">
                  <c:v>0.70710678118654735</c:v>
                </c:pt>
                <c:pt idx="402">
                  <c:v>0.70710678118654735</c:v>
                </c:pt>
                <c:pt idx="403">
                  <c:v>0.70710678118654735</c:v>
                </c:pt>
                <c:pt idx="404">
                  <c:v>0.70710678118654735</c:v>
                </c:pt>
                <c:pt idx="405">
                  <c:v>0.70710678118654735</c:v>
                </c:pt>
                <c:pt idx="406">
                  <c:v>0.70710678118654735</c:v>
                </c:pt>
                <c:pt idx="407">
                  <c:v>0.70710678118654735</c:v>
                </c:pt>
                <c:pt idx="408">
                  <c:v>0.70710678118654735</c:v>
                </c:pt>
                <c:pt idx="409">
                  <c:v>0.70710678118654735</c:v>
                </c:pt>
                <c:pt idx="410">
                  <c:v>0.70710678118654735</c:v>
                </c:pt>
                <c:pt idx="411">
                  <c:v>0.70710678118654735</c:v>
                </c:pt>
                <c:pt idx="412">
                  <c:v>0.70710678118654735</c:v>
                </c:pt>
                <c:pt idx="413">
                  <c:v>0.70710678118654735</c:v>
                </c:pt>
                <c:pt idx="414">
                  <c:v>0.70710678118654735</c:v>
                </c:pt>
                <c:pt idx="415">
                  <c:v>0.70710678118654735</c:v>
                </c:pt>
                <c:pt idx="416">
                  <c:v>0.70710678118654735</c:v>
                </c:pt>
                <c:pt idx="417">
                  <c:v>0.70710678118654735</c:v>
                </c:pt>
                <c:pt idx="418">
                  <c:v>0.70710678118654735</c:v>
                </c:pt>
                <c:pt idx="419">
                  <c:v>0.70710678118654735</c:v>
                </c:pt>
                <c:pt idx="420">
                  <c:v>0.70710678118654735</c:v>
                </c:pt>
                <c:pt idx="421">
                  <c:v>0.70710678118654735</c:v>
                </c:pt>
                <c:pt idx="422">
                  <c:v>0.70710678118654735</c:v>
                </c:pt>
                <c:pt idx="423">
                  <c:v>0.70710678118654735</c:v>
                </c:pt>
                <c:pt idx="424">
                  <c:v>0.70710678118654735</c:v>
                </c:pt>
                <c:pt idx="425">
                  <c:v>0.70710678118654735</c:v>
                </c:pt>
                <c:pt idx="426">
                  <c:v>0.70710678118654735</c:v>
                </c:pt>
                <c:pt idx="427">
                  <c:v>0.70710678118654735</c:v>
                </c:pt>
                <c:pt idx="428">
                  <c:v>0.70710678118654735</c:v>
                </c:pt>
                <c:pt idx="429">
                  <c:v>0.70710678118654735</c:v>
                </c:pt>
                <c:pt idx="430">
                  <c:v>0.70710678118654735</c:v>
                </c:pt>
                <c:pt idx="431">
                  <c:v>0.70710678118654735</c:v>
                </c:pt>
                <c:pt idx="432">
                  <c:v>0.70710678118654735</c:v>
                </c:pt>
                <c:pt idx="433">
                  <c:v>0.70710678118654735</c:v>
                </c:pt>
                <c:pt idx="434">
                  <c:v>0.70710678118654735</c:v>
                </c:pt>
                <c:pt idx="435">
                  <c:v>0.70710678118654735</c:v>
                </c:pt>
                <c:pt idx="436">
                  <c:v>0.70710678118654735</c:v>
                </c:pt>
                <c:pt idx="437">
                  <c:v>0.70710678118654735</c:v>
                </c:pt>
                <c:pt idx="438">
                  <c:v>0.70710678118654735</c:v>
                </c:pt>
                <c:pt idx="439">
                  <c:v>0.70710678118654735</c:v>
                </c:pt>
                <c:pt idx="440">
                  <c:v>0.70710678118654735</c:v>
                </c:pt>
                <c:pt idx="441">
                  <c:v>0.70710678118654735</c:v>
                </c:pt>
                <c:pt idx="442">
                  <c:v>0.70710678118654735</c:v>
                </c:pt>
                <c:pt idx="443">
                  <c:v>0.70710678118654735</c:v>
                </c:pt>
                <c:pt idx="444">
                  <c:v>0.70710678118654735</c:v>
                </c:pt>
                <c:pt idx="445">
                  <c:v>0.70710678118654735</c:v>
                </c:pt>
                <c:pt idx="446">
                  <c:v>0.70710678118654735</c:v>
                </c:pt>
                <c:pt idx="447">
                  <c:v>0.70710678118654735</c:v>
                </c:pt>
                <c:pt idx="448">
                  <c:v>0.70710678118654735</c:v>
                </c:pt>
                <c:pt idx="449">
                  <c:v>0.70710678118654735</c:v>
                </c:pt>
                <c:pt idx="450">
                  <c:v>0.70710678118654735</c:v>
                </c:pt>
                <c:pt idx="451">
                  <c:v>0.70710678118654735</c:v>
                </c:pt>
                <c:pt idx="452">
                  <c:v>0.70710678118654735</c:v>
                </c:pt>
                <c:pt idx="453">
                  <c:v>0.70710678118654735</c:v>
                </c:pt>
                <c:pt idx="454">
                  <c:v>0.70710678118654735</c:v>
                </c:pt>
                <c:pt idx="455">
                  <c:v>0.70710678118654735</c:v>
                </c:pt>
                <c:pt idx="456">
                  <c:v>0.70710678118654735</c:v>
                </c:pt>
                <c:pt idx="457">
                  <c:v>0.70710678118654735</c:v>
                </c:pt>
                <c:pt idx="458">
                  <c:v>0.70710678118654735</c:v>
                </c:pt>
                <c:pt idx="459">
                  <c:v>0.70710678118654735</c:v>
                </c:pt>
                <c:pt idx="460">
                  <c:v>0.70710678118654735</c:v>
                </c:pt>
                <c:pt idx="461">
                  <c:v>0.70710678118654735</c:v>
                </c:pt>
                <c:pt idx="462">
                  <c:v>0.70710678118654735</c:v>
                </c:pt>
                <c:pt idx="463">
                  <c:v>0.70710678118654735</c:v>
                </c:pt>
                <c:pt idx="464">
                  <c:v>0.70710678118654735</c:v>
                </c:pt>
                <c:pt idx="465">
                  <c:v>0.70710678118654735</c:v>
                </c:pt>
                <c:pt idx="466">
                  <c:v>0.70710678118654735</c:v>
                </c:pt>
                <c:pt idx="467">
                  <c:v>0.70710678118654735</c:v>
                </c:pt>
                <c:pt idx="468">
                  <c:v>0.70710678118654735</c:v>
                </c:pt>
                <c:pt idx="469">
                  <c:v>0.70710678118654735</c:v>
                </c:pt>
                <c:pt idx="470">
                  <c:v>0.70710678118654735</c:v>
                </c:pt>
                <c:pt idx="471">
                  <c:v>0.70710678118654735</c:v>
                </c:pt>
                <c:pt idx="472">
                  <c:v>0.70710678118654735</c:v>
                </c:pt>
                <c:pt idx="473">
                  <c:v>0.70710678118654735</c:v>
                </c:pt>
                <c:pt idx="474">
                  <c:v>0.70710678118654735</c:v>
                </c:pt>
                <c:pt idx="475">
                  <c:v>0.70710678118654735</c:v>
                </c:pt>
                <c:pt idx="476">
                  <c:v>0.70710678118654735</c:v>
                </c:pt>
                <c:pt idx="477">
                  <c:v>0.70710678118654735</c:v>
                </c:pt>
                <c:pt idx="478">
                  <c:v>0.70710678118654735</c:v>
                </c:pt>
                <c:pt idx="479">
                  <c:v>0.70710678118654735</c:v>
                </c:pt>
                <c:pt idx="480">
                  <c:v>0.70710678118654735</c:v>
                </c:pt>
                <c:pt idx="481">
                  <c:v>0.70710678118654735</c:v>
                </c:pt>
                <c:pt idx="482">
                  <c:v>0.70710678118654735</c:v>
                </c:pt>
                <c:pt idx="483">
                  <c:v>0.70710678118654735</c:v>
                </c:pt>
                <c:pt idx="484">
                  <c:v>0.70710678118654735</c:v>
                </c:pt>
                <c:pt idx="485">
                  <c:v>0.70710678118654735</c:v>
                </c:pt>
                <c:pt idx="486">
                  <c:v>0.70710678118654735</c:v>
                </c:pt>
                <c:pt idx="487">
                  <c:v>0.70710678118654735</c:v>
                </c:pt>
                <c:pt idx="488">
                  <c:v>0.70710678118654735</c:v>
                </c:pt>
                <c:pt idx="489">
                  <c:v>0.70710678118654735</c:v>
                </c:pt>
                <c:pt idx="490">
                  <c:v>0.70710678118654735</c:v>
                </c:pt>
                <c:pt idx="491">
                  <c:v>0.70710678118654735</c:v>
                </c:pt>
                <c:pt idx="492">
                  <c:v>0.70710678118654735</c:v>
                </c:pt>
                <c:pt idx="493">
                  <c:v>0.70710678118654735</c:v>
                </c:pt>
                <c:pt idx="494">
                  <c:v>0.70710678118654735</c:v>
                </c:pt>
                <c:pt idx="495">
                  <c:v>0.70710678118654735</c:v>
                </c:pt>
                <c:pt idx="496">
                  <c:v>0.70710678118654735</c:v>
                </c:pt>
                <c:pt idx="497">
                  <c:v>0.70710678118654735</c:v>
                </c:pt>
                <c:pt idx="498">
                  <c:v>0.70710678118654735</c:v>
                </c:pt>
                <c:pt idx="499">
                  <c:v>0.70710678118654735</c:v>
                </c:pt>
                <c:pt idx="500">
                  <c:v>0.70710678118654735</c:v>
                </c:pt>
                <c:pt idx="501">
                  <c:v>0.70710678118654735</c:v>
                </c:pt>
                <c:pt idx="502">
                  <c:v>0.70710678118654735</c:v>
                </c:pt>
                <c:pt idx="503">
                  <c:v>0.70710678118654735</c:v>
                </c:pt>
                <c:pt idx="504">
                  <c:v>0.70710678118654735</c:v>
                </c:pt>
                <c:pt idx="505">
                  <c:v>0.70710678118654735</c:v>
                </c:pt>
                <c:pt idx="506">
                  <c:v>0.70710678118654735</c:v>
                </c:pt>
                <c:pt idx="507">
                  <c:v>0.70710678118654735</c:v>
                </c:pt>
                <c:pt idx="508">
                  <c:v>0.70710678118654735</c:v>
                </c:pt>
                <c:pt idx="509">
                  <c:v>0.70710678118654735</c:v>
                </c:pt>
                <c:pt idx="510">
                  <c:v>0.70710678118654735</c:v>
                </c:pt>
                <c:pt idx="511">
                  <c:v>0.70710678118654735</c:v>
                </c:pt>
                <c:pt idx="512">
                  <c:v>0.70710678118654735</c:v>
                </c:pt>
                <c:pt idx="513">
                  <c:v>0.70710678118654735</c:v>
                </c:pt>
                <c:pt idx="514">
                  <c:v>0.70710678118654735</c:v>
                </c:pt>
                <c:pt idx="515">
                  <c:v>0.70710678118654735</c:v>
                </c:pt>
                <c:pt idx="516">
                  <c:v>0.70710678118654735</c:v>
                </c:pt>
                <c:pt idx="517">
                  <c:v>0.70710678118654735</c:v>
                </c:pt>
                <c:pt idx="518">
                  <c:v>0.70710678118654735</c:v>
                </c:pt>
                <c:pt idx="519">
                  <c:v>0.70710678118654735</c:v>
                </c:pt>
                <c:pt idx="520">
                  <c:v>0.70710678118654735</c:v>
                </c:pt>
                <c:pt idx="521">
                  <c:v>0.70710678118654735</c:v>
                </c:pt>
                <c:pt idx="522">
                  <c:v>0.70710678118654735</c:v>
                </c:pt>
                <c:pt idx="523">
                  <c:v>0.70710678118654735</c:v>
                </c:pt>
                <c:pt idx="524">
                  <c:v>0.70710678118654735</c:v>
                </c:pt>
                <c:pt idx="525">
                  <c:v>0.70710678118654735</c:v>
                </c:pt>
                <c:pt idx="526">
                  <c:v>0.70710678118654735</c:v>
                </c:pt>
                <c:pt idx="527">
                  <c:v>0.70710678118654735</c:v>
                </c:pt>
                <c:pt idx="528">
                  <c:v>0.70710678118654735</c:v>
                </c:pt>
                <c:pt idx="529">
                  <c:v>0.70710678118654735</c:v>
                </c:pt>
                <c:pt idx="530">
                  <c:v>0.70710678118654735</c:v>
                </c:pt>
                <c:pt idx="531">
                  <c:v>0.70710678118654735</c:v>
                </c:pt>
                <c:pt idx="532">
                  <c:v>0.70710678118654735</c:v>
                </c:pt>
                <c:pt idx="533">
                  <c:v>0.70710678118654735</c:v>
                </c:pt>
                <c:pt idx="534">
                  <c:v>0.70710678118654735</c:v>
                </c:pt>
                <c:pt idx="535">
                  <c:v>0.70710678118654735</c:v>
                </c:pt>
                <c:pt idx="536">
                  <c:v>0.70710678118654735</c:v>
                </c:pt>
                <c:pt idx="537">
                  <c:v>0.70710678118654735</c:v>
                </c:pt>
                <c:pt idx="538">
                  <c:v>0.70710678118654735</c:v>
                </c:pt>
                <c:pt idx="539">
                  <c:v>0.70710678118654735</c:v>
                </c:pt>
                <c:pt idx="540">
                  <c:v>0.70710678118654735</c:v>
                </c:pt>
                <c:pt idx="541">
                  <c:v>0.70710678118654735</c:v>
                </c:pt>
                <c:pt idx="542">
                  <c:v>0.70710678118654735</c:v>
                </c:pt>
                <c:pt idx="543">
                  <c:v>0.70710678118654735</c:v>
                </c:pt>
                <c:pt idx="544">
                  <c:v>0.70710678118654735</c:v>
                </c:pt>
                <c:pt idx="545">
                  <c:v>0.70710678118654735</c:v>
                </c:pt>
                <c:pt idx="546">
                  <c:v>0.70710678118654735</c:v>
                </c:pt>
                <c:pt idx="547">
                  <c:v>0.70710678118654735</c:v>
                </c:pt>
                <c:pt idx="548">
                  <c:v>0.70710678118654735</c:v>
                </c:pt>
                <c:pt idx="549">
                  <c:v>0.70710678118654735</c:v>
                </c:pt>
                <c:pt idx="550">
                  <c:v>0.70710678118654735</c:v>
                </c:pt>
                <c:pt idx="551">
                  <c:v>0.70710678118654735</c:v>
                </c:pt>
                <c:pt idx="552">
                  <c:v>0.70710678118654735</c:v>
                </c:pt>
                <c:pt idx="553">
                  <c:v>0.70710678118654735</c:v>
                </c:pt>
                <c:pt idx="554">
                  <c:v>0.70710678118654735</c:v>
                </c:pt>
                <c:pt idx="555">
                  <c:v>0.70710678118654735</c:v>
                </c:pt>
                <c:pt idx="556">
                  <c:v>0.70710678118654735</c:v>
                </c:pt>
                <c:pt idx="557">
                  <c:v>0.70710678118654735</c:v>
                </c:pt>
                <c:pt idx="558">
                  <c:v>0.70710678118654735</c:v>
                </c:pt>
                <c:pt idx="559">
                  <c:v>0.70710678118654735</c:v>
                </c:pt>
                <c:pt idx="560">
                  <c:v>0.70710678118654735</c:v>
                </c:pt>
                <c:pt idx="561">
                  <c:v>0.70710678118654735</c:v>
                </c:pt>
                <c:pt idx="562">
                  <c:v>0.70710678118654735</c:v>
                </c:pt>
                <c:pt idx="563">
                  <c:v>0.70710678118654735</c:v>
                </c:pt>
                <c:pt idx="564">
                  <c:v>0.70710678118654735</c:v>
                </c:pt>
                <c:pt idx="565">
                  <c:v>0.70710678118654735</c:v>
                </c:pt>
                <c:pt idx="566">
                  <c:v>0.70710678118654735</c:v>
                </c:pt>
                <c:pt idx="567">
                  <c:v>0.70710678118654735</c:v>
                </c:pt>
                <c:pt idx="568">
                  <c:v>0.70710678118654735</c:v>
                </c:pt>
                <c:pt idx="569">
                  <c:v>0.70710678118654735</c:v>
                </c:pt>
                <c:pt idx="570">
                  <c:v>0.70710678118654735</c:v>
                </c:pt>
                <c:pt idx="571">
                  <c:v>0.70710678118654735</c:v>
                </c:pt>
                <c:pt idx="572">
                  <c:v>0.70710678118654735</c:v>
                </c:pt>
                <c:pt idx="573">
                  <c:v>0.70710678118654735</c:v>
                </c:pt>
                <c:pt idx="574">
                  <c:v>0.70710678118654735</c:v>
                </c:pt>
                <c:pt idx="575">
                  <c:v>0.70710678118654735</c:v>
                </c:pt>
                <c:pt idx="576">
                  <c:v>0.70710678118654735</c:v>
                </c:pt>
                <c:pt idx="577">
                  <c:v>0.70710678118654735</c:v>
                </c:pt>
                <c:pt idx="578">
                  <c:v>0.70710678118654735</c:v>
                </c:pt>
                <c:pt idx="579">
                  <c:v>0.70710678118654735</c:v>
                </c:pt>
                <c:pt idx="580">
                  <c:v>0.70710678118654735</c:v>
                </c:pt>
                <c:pt idx="581">
                  <c:v>0.70710678118654735</c:v>
                </c:pt>
                <c:pt idx="582">
                  <c:v>0.70710678118654735</c:v>
                </c:pt>
                <c:pt idx="583">
                  <c:v>0.70710678118654735</c:v>
                </c:pt>
                <c:pt idx="584">
                  <c:v>0.70710678118654735</c:v>
                </c:pt>
                <c:pt idx="585">
                  <c:v>0.70710678118654735</c:v>
                </c:pt>
                <c:pt idx="586">
                  <c:v>0.70710678118654735</c:v>
                </c:pt>
                <c:pt idx="587">
                  <c:v>0.70710678118654735</c:v>
                </c:pt>
                <c:pt idx="588">
                  <c:v>0.70710678118654735</c:v>
                </c:pt>
                <c:pt idx="589">
                  <c:v>0.70710678118654735</c:v>
                </c:pt>
                <c:pt idx="590">
                  <c:v>0.70710678118654735</c:v>
                </c:pt>
                <c:pt idx="591">
                  <c:v>0.70710678118654735</c:v>
                </c:pt>
                <c:pt idx="592">
                  <c:v>0.70710678118654735</c:v>
                </c:pt>
                <c:pt idx="593">
                  <c:v>0.70710678118654735</c:v>
                </c:pt>
                <c:pt idx="594">
                  <c:v>0.70710678118654735</c:v>
                </c:pt>
                <c:pt idx="595">
                  <c:v>0.70710678118654735</c:v>
                </c:pt>
                <c:pt idx="596">
                  <c:v>0.70710678118654735</c:v>
                </c:pt>
                <c:pt idx="597">
                  <c:v>0.70710678118654735</c:v>
                </c:pt>
                <c:pt idx="598">
                  <c:v>0.70710678118654735</c:v>
                </c:pt>
                <c:pt idx="599">
                  <c:v>0.70710678118654735</c:v>
                </c:pt>
                <c:pt idx="600">
                  <c:v>0.70710678118654735</c:v>
                </c:pt>
                <c:pt idx="601">
                  <c:v>0.70710678118654735</c:v>
                </c:pt>
                <c:pt idx="602">
                  <c:v>0.70710678118654735</c:v>
                </c:pt>
                <c:pt idx="603">
                  <c:v>0.70710678118654735</c:v>
                </c:pt>
                <c:pt idx="604">
                  <c:v>0.70710678118654735</c:v>
                </c:pt>
                <c:pt idx="605">
                  <c:v>0.70710678118654735</c:v>
                </c:pt>
                <c:pt idx="606">
                  <c:v>0.70710678118654735</c:v>
                </c:pt>
                <c:pt idx="607">
                  <c:v>0.70710678118654735</c:v>
                </c:pt>
                <c:pt idx="608">
                  <c:v>0.70710678118654735</c:v>
                </c:pt>
                <c:pt idx="609">
                  <c:v>0.70710678118654735</c:v>
                </c:pt>
                <c:pt idx="610">
                  <c:v>0.70710678118654735</c:v>
                </c:pt>
                <c:pt idx="611">
                  <c:v>0.70710678118654735</c:v>
                </c:pt>
                <c:pt idx="612">
                  <c:v>0.70710678118654735</c:v>
                </c:pt>
                <c:pt idx="613">
                  <c:v>0.70710678118654735</c:v>
                </c:pt>
                <c:pt idx="614">
                  <c:v>0.70710678118654735</c:v>
                </c:pt>
                <c:pt idx="615">
                  <c:v>0.70710678118654735</c:v>
                </c:pt>
                <c:pt idx="616">
                  <c:v>0.70710678118654735</c:v>
                </c:pt>
                <c:pt idx="617">
                  <c:v>0.70710678118654735</c:v>
                </c:pt>
                <c:pt idx="618">
                  <c:v>0.70710678118654735</c:v>
                </c:pt>
                <c:pt idx="619">
                  <c:v>0.70710678118654735</c:v>
                </c:pt>
                <c:pt idx="620">
                  <c:v>0.70710678118654735</c:v>
                </c:pt>
                <c:pt idx="621">
                  <c:v>0.70710678118654735</c:v>
                </c:pt>
                <c:pt idx="622">
                  <c:v>0.70710678118654735</c:v>
                </c:pt>
                <c:pt idx="623">
                  <c:v>0.70710678118654735</c:v>
                </c:pt>
                <c:pt idx="624">
                  <c:v>0.70710678118654735</c:v>
                </c:pt>
                <c:pt idx="625">
                  <c:v>0.70710678118654735</c:v>
                </c:pt>
                <c:pt idx="626">
                  <c:v>0.70710678118654735</c:v>
                </c:pt>
                <c:pt idx="627">
                  <c:v>0.70710678118654735</c:v>
                </c:pt>
                <c:pt idx="628">
                  <c:v>0.70710678118654735</c:v>
                </c:pt>
                <c:pt idx="629">
                  <c:v>0.70710678118654735</c:v>
                </c:pt>
                <c:pt idx="630">
                  <c:v>0.70710678118654735</c:v>
                </c:pt>
                <c:pt idx="631">
                  <c:v>0.70710678118654735</c:v>
                </c:pt>
                <c:pt idx="632">
                  <c:v>0.70710678118654735</c:v>
                </c:pt>
                <c:pt idx="633">
                  <c:v>0.70710678118654735</c:v>
                </c:pt>
                <c:pt idx="634">
                  <c:v>0.70710678118654735</c:v>
                </c:pt>
                <c:pt idx="635">
                  <c:v>0.70710678118654735</c:v>
                </c:pt>
                <c:pt idx="636">
                  <c:v>0.70710678118654735</c:v>
                </c:pt>
                <c:pt idx="637">
                  <c:v>0.70710678118654735</c:v>
                </c:pt>
                <c:pt idx="638">
                  <c:v>0.70710678118654735</c:v>
                </c:pt>
                <c:pt idx="639">
                  <c:v>0.70710678118654735</c:v>
                </c:pt>
                <c:pt idx="640">
                  <c:v>0.70710678118654735</c:v>
                </c:pt>
                <c:pt idx="641">
                  <c:v>0.70710678118654735</c:v>
                </c:pt>
                <c:pt idx="642">
                  <c:v>0.70710678118654735</c:v>
                </c:pt>
                <c:pt idx="643">
                  <c:v>0.70710678118654735</c:v>
                </c:pt>
                <c:pt idx="644">
                  <c:v>0.70710678118654735</c:v>
                </c:pt>
                <c:pt idx="645">
                  <c:v>0.70710678118654735</c:v>
                </c:pt>
                <c:pt idx="646">
                  <c:v>0.70710678118654735</c:v>
                </c:pt>
                <c:pt idx="647">
                  <c:v>0.70710678118654735</c:v>
                </c:pt>
                <c:pt idx="648">
                  <c:v>0.70710678118654735</c:v>
                </c:pt>
                <c:pt idx="649">
                  <c:v>0.70710678118654735</c:v>
                </c:pt>
                <c:pt idx="650">
                  <c:v>0.70710678118654735</c:v>
                </c:pt>
                <c:pt idx="651">
                  <c:v>0.70710678118654735</c:v>
                </c:pt>
                <c:pt idx="652">
                  <c:v>0.70710678118654735</c:v>
                </c:pt>
                <c:pt idx="653">
                  <c:v>0.70710678118654735</c:v>
                </c:pt>
                <c:pt idx="654">
                  <c:v>0.70710678118654735</c:v>
                </c:pt>
                <c:pt idx="655">
                  <c:v>0.70710678118654735</c:v>
                </c:pt>
                <c:pt idx="656">
                  <c:v>0.70710678118654735</c:v>
                </c:pt>
                <c:pt idx="657">
                  <c:v>0.70710678118654735</c:v>
                </c:pt>
                <c:pt idx="658">
                  <c:v>0.70710678118654735</c:v>
                </c:pt>
                <c:pt idx="659">
                  <c:v>0.70710678118654735</c:v>
                </c:pt>
                <c:pt idx="660">
                  <c:v>0.70710678118654735</c:v>
                </c:pt>
                <c:pt idx="661">
                  <c:v>0.70710678118654735</c:v>
                </c:pt>
                <c:pt idx="662">
                  <c:v>0.70710678118654735</c:v>
                </c:pt>
                <c:pt idx="663">
                  <c:v>0.70710678118654735</c:v>
                </c:pt>
                <c:pt idx="664">
                  <c:v>0.70710678118654735</c:v>
                </c:pt>
                <c:pt idx="665">
                  <c:v>0.70710678118654735</c:v>
                </c:pt>
                <c:pt idx="666">
                  <c:v>0.70710678118654735</c:v>
                </c:pt>
                <c:pt idx="667">
                  <c:v>0.70710678118654735</c:v>
                </c:pt>
                <c:pt idx="668">
                  <c:v>0.70710678118654735</c:v>
                </c:pt>
                <c:pt idx="669">
                  <c:v>0.70710678118654735</c:v>
                </c:pt>
                <c:pt idx="670">
                  <c:v>0.70710678118654735</c:v>
                </c:pt>
                <c:pt idx="671">
                  <c:v>0.70710678118654735</c:v>
                </c:pt>
                <c:pt idx="672">
                  <c:v>0.70710678118654735</c:v>
                </c:pt>
                <c:pt idx="673">
                  <c:v>0.70710678118654735</c:v>
                </c:pt>
                <c:pt idx="674">
                  <c:v>0.70710678118654735</c:v>
                </c:pt>
                <c:pt idx="675">
                  <c:v>0.70710678118654735</c:v>
                </c:pt>
                <c:pt idx="676">
                  <c:v>0.70710678118654735</c:v>
                </c:pt>
                <c:pt idx="677">
                  <c:v>0.70710678118654735</c:v>
                </c:pt>
                <c:pt idx="678">
                  <c:v>0.70710678118654735</c:v>
                </c:pt>
                <c:pt idx="679">
                  <c:v>0.70710678118654735</c:v>
                </c:pt>
                <c:pt idx="680">
                  <c:v>0.70710678118654735</c:v>
                </c:pt>
                <c:pt idx="681">
                  <c:v>0.70710678118654735</c:v>
                </c:pt>
                <c:pt idx="682">
                  <c:v>0.70710678118654735</c:v>
                </c:pt>
                <c:pt idx="683">
                  <c:v>0.70710678118654735</c:v>
                </c:pt>
                <c:pt idx="684">
                  <c:v>0.70710678118654735</c:v>
                </c:pt>
                <c:pt idx="685">
                  <c:v>0.70710678118654735</c:v>
                </c:pt>
                <c:pt idx="686">
                  <c:v>0.70710678118654735</c:v>
                </c:pt>
                <c:pt idx="687">
                  <c:v>0.70710678118654735</c:v>
                </c:pt>
                <c:pt idx="688">
                  <c:v>0.70710678118654735</c:v>
                </c:pt>
                <c:pt idx="689">
                  <c:v>0.70710678118654735</c:v>
                </c:pt>
                <c:pt idx="690">
                  <c:v>0.70710678118654735</c:v>
                </c:pt>
                <c:pt idx="691">
                  <c:v>0.70710678118654735</c:v>
                </c:pt>
                <c:pt idx="692">
                  <c:v>0.70710678118654735</c:v>
                </c:pt>
                <c:pt idx="693">
                  <c:v>0.70710678118654735</c:v>
                </c:pt>
                <c:pt idx="694">
                  <c:v>0.70710678118654735</c:v>
                </c:pt>
                <c:pt idx="695">
                  <c:v>0.70710678118654735</c:v>
                </c:pt>
                <c:pt idx="696">
                  <c:v>0.70710678118654735</c:v>
                </c:pt>
                <c:pt idx="697">
                  <c:v>0.70710678118654735</c:v>
                </c:pt>
                <c:pt idx="698">
                  <c:v>0.70710678118654735</c:v>
                </c:pt>
                <c:pt idx="699">
                  <c:v>0.70710678118654735</c:v>
                </c:pt>
                <c:pt idx="700">
                  <c:v>0.70710678118654735</c:v>
                </c:pt>
                <c:pt idx="701">
                  <c:v>0.70710678118654735</c:v>
                </c:pt>
                <c:pt idx="702">
                  <c:v>0.70710678118654735</c:v>
                </c:pt>
                <c:pt idx="703">
                  <c:v>0.70710678118654735</c:v>
                </c:pt>
                <c:pt idx="704">
                  <c:v>0.70710678118654735</c:v>
                </c:pt>
                <c:pt idx="705">
                  <c:v>0.70710678118654735</c:v>
                </c:pt>
                <c:pt idx="706">
                  <c:v>0.70710678118654735</c:v>
                </c:pt>
                <c:pt idx="707">
                  <c:v>0.70710678118654735</c:v>
                </c:pt>
                <c:pt idx="708">
                  <c:v>0.70710678118654735</c:v>
                </c:pt>
                <c:pt idx="709">
                  <c:v>0.70710678118654735</c:v>
                </c:pt>
                <c:pt idx="710">
                  <c:v>0.70710678118654735</c:v>
                </c:pt>
                <c:pt idx="711">
                  <c:v>0.70710678118654735</c:v>
                </c:pt>
                <c:pt idx="712">
                  <c:v>0.70710678118654735</c:v>
                </c:pt>
                <c:pt idx="713">
                  <c:v>0.70710678118654735</c:v>
                </c:pt>
                <c:pt idx="714">
                  <c:v>0.70710678118654735</c:v>
                </c:pt>
                <c:pt idx="715">
                  <c:v>0.70710678118654735</c:v>
                </c:pt>
                <c:pt idx="716">
                  <c:v>0.70710678118654735</c:v>
                </c:pt>
                <c:pt idx="717">
                  <c:v>0.70710678118654735</c:v>
                </c:pt>
                <c:pt idx="718">
                  <c:v>0.70710678118654735</c:v>
                </c:pt>
                <c:pt idx="719">
                  <c:v>0.70710678118654735</c:v>
                </c:pt>
                <c:pt idx="720">
                  <c:v>0.70710678118654735</c:v>
                </c:pt>
                <c:pt idx="721">
                  <c:v>0.70710678118654735</c:v>
                </c:pt>
                <c:pt idx="722">
                  <c:v>0.70710678118654735</c:v>
                </c:pt>
                <c:pt idx="723">
                  <c:v>0.70710678118654735</c:v>
                </c:pt>
                <c:pt idx="724">
                  <c:v>0.70710678118654735</c:v>
                </c:pt>
                <c:pt idx="725">
                  <c:v>0.70710678118654735</c:v>
                </c:pt>
                <c:pt idx="726">
                  <c:v>0.70710678118654735</c:v>
                </c:pt>
                <c:pt idx="727">
                  <c:v>0.70710678118654735</c:v>
                </c:pt>
                <c:pt idx="728">
                  <c:v>0.70710678118654735</c:v>
                </c:pt>
                <c:pt idx="729">
                  <c:v>0.70710678118654735</c:v>
                </c:pt>
                <c:pt idx="730">
                  <c:v>0.70710678118654735</c:v>
                </c:pt>
                <c:pt idx="731">
                  <c:v>0.70710678118654735</c:v>
                </c:pt>
                <c:pt idx="732">
                  <c:v>0.70710678118654735</c:v>
                </c:pt>
                <c:pt idx="733">
                  <c:v>0.70710678118654735</c:v>
                </c:pt>
                <c:pt idx="734">
                  <c:v>0.70710678118654735</c:v>
                </c:pt>
                <c:pt idx="735">
                  <c:v>0.70710678118654735</c:v>
                </c:pt>
                <c:pt idx="736">
                  <c:v>0.70710678118654735</c:v>
                </c:pt>
                <c:pt idx="737">
                  <c:v>0.70710678118654735</c:v>
                </c:pt>
                <c:pt idx="738">
                  <c:v>0.70710678118654735</c:v>
                </c:pt>
                <c:pt idx="739">
                  <c:v>0.70710678118654735</c:v>
                </c:pt>
                <c:pt idx="740">
                  <c:v>0.70710678118654735</c:v>
                </c:pt>
                <c:pt idx="741">
                  <c:v>0.70710678118654735</c:v>
                </c:pt>
                <c:pt idx="742">
                  <c:v>0.70710678118654735</c:v>
                </c:pt>
                <c:pt idx="743">
                  <c:v>0.70710678118654735</c:v>
                </c:pt>
                <c:pt idx="744">
                  <c:v>0.70710678118654735</c:v>
                </c:pt>
                <c:pt idx="745">
                  <c:v>0.70710678118654735</c:v>
                </c:pt>
                <c:pt idx="746">
                  <c:v>0.70710678118654735</c:v>
                </c:pt>
                <c:pt idx="747">
                  <c:v>0.70710678118654735</c:v>
                </c:pt>
                <c:pt idx="748">
                  <c:v>0.70710678118654735</c:v>
                </c:pt>
                <c:pt idx="749">
                  <c:v>0.70710678118654735</c:v>
                </c:pt>
                <c:pt idx="750">
                  <c:v>0.70710678118654735</c:v>
                </c:pt>
                <c:pt idx="751">
                  <c:v>0.70710678118654735</c:v>
                </c:pt>
                <c:pt idx="752">
                  <c:v>0.70710678118654735</c:v>
                </c:pt>
                <c:pt idx="753">
                  <c:v>0.70710678118654735</c:v>
                </c:pt>
                <c:pt idx="754">
                  <c:v>0.70710678118654735</c:v>
                </c:pt>
                <c:pt idx="755">
                  <c:v>0.70710678118654735</c:v>
                </c:pt>
                <c:pt idx="756">
                  <c:v>0.70710678118654735</c:v>
                </c:pt>
                <c:pt idx="757">
                  <c:v>0.70710678118654735</c:v>
                </c:pt>
                <c:pt idx="758">
                  <c:v>0.70710678118654735</c:v>
                </c:pt>
                <c:pt idx="759">
                  <c:v>0.70710678118654735</c:v>
                </c:pt>
                <c:pt idx="760">
                  <c:v>0.70710678118654735</c:v>
                </c:pt>
                <c:pt idx="761">
                  <c:v>0.70710678118654735</c:v>
                </c:pt>
                <c:pt idx="762">
                  <c:v>0.70710678118654735</c:v>
                </c:pt>
                <c:pt idx="763">
                  <c:v>0.70710678118654735</c:v>
                </c:pt>
                <c:pt idx="764">
                  <c:v>0.70710678118654735</c:v>
                </c:pt>
                <c:pt idx="765">
                  <c:v>0.70710678118654735</c:v>
                </c:pt>
                <c:pt idx="766">
                  <c:v>0.70710678118654735</c:v>
                </c:pt>
                <c:pt idx="767">
                  <c:v>0.70710678118654735</c:v>
                </c:pt>
                <c:pt idx="768">
                  <c:v>0.70710678118654735</c:v>
                </c:pt>
                <c:pt idx="769">
                  <c:v>0.70710678118654735</c:v>
                </c:pt>
                <c:pt idx="770">
                  <c:v>0.70710678118654735</c:v>
                </c:pt>
                <c:pt idx="771">
                  <c:v>0.70710678118654735</c:v>
                </c:pt>
                <c:pt idx="772">
                  <c:v>0.70710678118654735</c:v>
                </c:pt>
                <c:pt idx="773">
                  <c:v>0.70710678118654735</c:v>
                </c:pt>
                <c:pt idx="774">
                  <c:v>0.70710678118654735</c:v>
                </c:pt>
                <c:pt idx="775">
                  <c:v>0.70710678118654735</c:v>
                </c:pt>
                <c:pt idx="776">
                  <c:v>0.70710678118654735</c:v>
                </c:pt>
                <c:pt idx="777">
                  <c:v>0.70710678118654735</c:v>
                </c:pt>
                <c:pt idx="778">
                  <c:v>0.70710678118654735</c:v>
                </c:pt>
                <c:pt idx="779">
                  <c:v>0.70710678118654735</c:v>
                </c:pt>
                <c:pt idx="780">
                  <c:v>0.70710678118654735</c:v>
                </c:pt>
                <c:pt idx="781">
                  <c:v>0.70710678118654735</c:v>
                </c:pt>
                <c:pt idx="782">
                  <c:v>0.70710678118654735</c:v>
                </c:pt>
                <c:pt idx="783">
                  <c:v>0.70710678118654735</c:v>
                </c:pt>
                <c:pt idx="784">
                  <c:v>0.70710678118654735</c:v>
                </c:pt>
                <c:pt idx="785">
                  <c:v>0.70710678118654735</c:v>
                </c:pt>
                <c:pt idx="786">
                  <c:v>0.70710678118654735</c:v>
                </c:pt>
                <c:pt idx="787">
                  <c:v>0.70710678118654735</c:v>
                </c:pt>
                <c:pt idx="788">
                  <c:v>0.70710678118654735</c:v>
                </c:pt>
                <c:pt idx="789">
                  <c:v>0.70710678118654735</c:v>
                </c:pt>
                <c:pt idx="790">
                  <c:v>0.70710678118654735</c:v>
                </c:pt>
                <c:pt idx="791">
                  <c:v>0.70710678118654735</c:v>
                </c:pt>
                <c:pt idx="792">
                  <c:v>0.70710678118654735</c:v>
                </c:pt>
                <c:pt idx="793">
                  <c:v>0.70710678118654735</c:v>
                </c:pt>
                <c:pt idx="794">
                  <c:v>0.70710678118654735</c:v>
                </c:pt>
                <c:pt idx="795">
                  <c:v>0.70710678118654735</c:v>
                </c:pt>
                <c:pt idx="796">
                  <c:v>0.70710678118654735</c:v>
                </c:pt>
                <c:pt idx="797">
                  <c:v>0.70710678118654735</c:v>
                </c:pt>
                <c:pt idx="798">
                  <c:v>0.70710678118654735</c:v>
                </c:pt>
                <c:pt idx="799">
                  <c:v>0.70710678118654735</c:v>
                </c:pt>
                <c:pt idx="800">
                  <c:v>0.70710678118654735</c:v>
                </c:pt>
                <c:pt idx="801">
                  <c:v>0.70710678118654735</c:v>
                </c:pt>
                <c:pt idx="802">
                  <c:v>0.70710678118654735</c:v>
                </c:pt>
                <c:pt idx="803">
                  <c:v>0.70710678118654735</c:v>
                </c:pt>
                <c:pt idx="804">
                  <c:v>0.70710678118654735</c:v>
                </c:pt>
                <c:pt idx="805">
                  <c:v>0.70710678118654735</c:v>
                </c:pt>
                <c:pt idx="806">
                  <c:v>0.70710678118654735</c:v>
                </c:pt>
                <c:pt idx="807">
                  <c:v>0.70710678118654735</c:v>
                </c:pt>
                <c:pt idx="808">
                  <c:v>0.70710678118654735</c:v>
                </c:pt>
                <c:pt idx="809">
                  <c:v>0.70710678118654735</c:v>
                </c:pt>
                <c:pt idx="810">
                  <c:v>0.70710678118654735</c:v>
                </c:pt>
                <c:pt idx="811">
                  <c:v>0.70710678118654735</c:v>
                </c:pt>
                <c:pt idx="812">
                  <c:v>0.70710678118654735</c:v>
                </c:pt>
                <c:pt idx="813">
                  <c:v>0.70710678118654735</c:v>
                </c:pt>
                <c:pt idx="814">
                  <c:v>0.70710678118654735</c:v>
                </c:pt>
                <c:pt idx="815">
                  <c:v>0.70710678118654735</c:v>
                </c:pt>
                <c:pt idx="816">
                  <c:v>0.70710678118654735</c:v>
                </c:pt>
                <c:pt idx="817">
                  <c:v>0.70710678118654735</c:v>
                </c:pt>
                <c:pt idx="818">
                  <c:v>0.70710678118654735</c:v>
                </c:pt>
                <c:pt idx="819">
                  <c:v>0.70710678118654735</c:v>
                </c:pt>
                <c:pt idx="820">
                  <c:v>0.70710678118654735</c:v>
                </c:pt>
                <c:pt idx="821">
                  <c:v>0.70710678118654735</c:v>
                </c:pt>
                <c:pt idx="822">
                  <c:v>0.70710678118654735</c:v>
                </c:pt>
                <c:pt idx="823">
                  <c:v>0.70710678118654735</c:v>
                </c:pt>
                <c:pt idx="824">
                  <c:v>0.70710678118654735</c:v>
                </c:pt>
                <c:pt idx="825">
                  <c:v>0.70710678118654735</c:v>
                </c:pt>
                <c:pt idx="826">
                  <c:v>0.70710678118654735</c:v>
                </c:pt>
                <c:pt idx="827">
                  <c:v>0.70710678118654735</c:v>
                </c:pt>
                <c:pt idx="828">
                  <c:v>0.70710678118654735</c:v>
                </c:pt>
                <c:pt idx="829">
                  <c:v>0.70710678118654735</c:v>
                </c:pt>
                <c:pt idx="830">
                  <c:v>0.70710678118654735</c:v>
                </c:pt>
                <c:pt idx="831">
                  <c:v>0.70710678118654735</c:v>
                </c:pt>
                <c:pt idx="832">
                  <c:v>0.70710678118654735</c:v>
                </c:pt>
                <c:pt idx="833">
                  <c:v>0.70710678118654735</c:v>
                </c:pt>
                <c:pt idx="834">
                  <c:v>0.70710678118654735</c:v>
                </c:pt>
                <c:pt idx="835">
                  <c:v>0.70710678118654735</c:v>
                </c:pt>
                <c:pt idx="836">
                  <c:v>0.70710678118654735</c:v>
                </c:pt>
                <c:pt idx="837">
                  <c:v>0.70710678118654735</c:v>
                </c:pt>
                <c:pt idx="838">
                  <c:v>0.70710678118654735</c:v>
                </c:pt>
                <c:pt idx="839">
                  <c:v>0.70710678118654735</c:v>
                </c:pt>
                <c:pt idx="840">
                  <c:v>0.70710678118654735</c:v>
                </c:pt>
                <c:pt idx="841">
                  <c:v>0.70710678118654735</c:v>
                </c:pt>
                <c:pt idx="842">
                  <c:v>0.70710678118654735</c:v>
                </c:pt>
                <c:pt idx="843">
                  <c:v>0.70710678118654735</c:v>
                </c:pt>
                <c:pt idx="844">
                  <c:v>0.70710678118654735</c:v>
                </c:pt>
                <c:pt idx="845">
                  <c:v>0.70710678118654735</c:v>
                </c:pt>
                <c:pt idx="846">
                  <c:v>0.70710678118654735</c:v>
                </c:pt>
                <c:pt idx="847">
                  <c:v>0.70710678118654735</c:v>
                </c:pt>
                <c:pt idx="848">
                  <c:v>0.70710678118654735</c:v>
                </c:pt>
                <c:pt idx="849">
                  <c:v>0.70710678118654735</c:v>
                </c:pt>
                <c:pt idx="850">
                  <c:v>0.70710678118654735</c:v>
                </c:pt>
                <c:pt idx="851">
                  <c:v>0.70710678118654735</c:v>
                </c:pt>
                <c:pt idx="852">
                  <c:v>0.70710678118654735</c:v>
                </c:pt>
                <c:pt idx="853">
                  <c:v>0.70710678118654735</c:v>
                </c:pt>
                <c:pt idx="854">
                  <c:v>0.70710678118654735</c:v>
                </c:pt>
                <c:pt idx="855">
                  <c:v>0.70710678118654735</c:v>
                </c:pt>
                <c:pt idx="856">
                  <c:v>0.70710678118654735</c:v>
                </c:pt>
                <c:pt idx="857">
                  <c:v>0.70710678118654735</c:v>
                </c:pt>
                <c:pt idx="858">
                  <c:v>0.70710678118654735</c:v>
                </c:pt>
                <c:pt idx="859">
                  <c:v>0.70710678118654735</c:v>
                </c:pt>
                <c:pt idx="860">
                  <c:v>0.70710678118654735</c:v>
                </c:pt>
                <c:pt idx="861">
                  <c:v>0.70710678118654735</c:v>
                </c:pt>
                <c:pt idx="862">
                  <c:v>0.70710678118654735</c:v>
                </c:pt>
                <c:pt idx="863">
                  <c:v>0.70710678118654735</c:v>
                </c:pt>
                <c:pt idx="864">
                  <c:v>0.70710678118654735</c:v>
                </c:pt>
                <c:pt idx="865">
                  <c:v>0.70710678118654735</c:v>
                </c:pt>
                <c:pt idx="866">
                  <c:v>0.70710678118654735</c:v>
                </c:pt>
                <c:pt idx="867">
                  <c:v>0.70710678118654735</c:v>
                </c:pt>
                <c:pt idx="868">
                  <c:v>0.70710678118654735</c:v>
                </c:pt>
                <c:pt idx="869">
                  <c:v>0.70710678118654735</c:v>
                </c:pt>
                <c:pt idx="870">
                  <c:v>0.70710678118654735</c:v>
                </c:pt>
                <c:pt idx="871">
                  <c:v>0.70710678118654735</c:v>
                </c:pt>
                <c:pt idx="872">
                  <c:v>0.70710678118654735</c:v>
                </c:pt>
                <c:pt idx="873">
                  <c:v>0.70710678118654735</c:v>
                </c:pt>
                <c:pt idx="874">
                  <c:v>0.70710678118654735</c:v>
                </c:pt>
                <c:pt idx="875">
                  <c:v>0.70710678118654735</c:v>
                </c:pt>
                <c:pt idx="876">
                  <c:v>0.70710678118654735</c:v>
                </c:pt>
                <c:pt idx="877">
                  <c:v>0.70710678118654735</c:v>
                </c:pt>
                <c:pt idx="878">
                  <c:v>0.70710678118654735</c:v>
                </c:pt>
                <c:pt idx="879">
                  <c:v>0.70710678118654735</c:v>
                </c:pt>
                <c:pt idx="880">
                  <c:v>0.70710678118654735</c:v>
                </c:pt>
                <c:pt idx="881">
                  <c:v>0.70710678118654735</c:v>
                </c:pt>
                <c:pt idx="882">
                  <c:v>0.70710678118654735</c:v>
                </c:pt>
                <c:pt idx="883">
                  <c:v>0.70710678118654735</c:v>
                </c:pt>
                <c:pt idx="884">
                  <c:v>0.70710678118654735</c:v>
                </c:pt>
                <c:pt idx="885">
                  <c:v>0.70710678118654735</c:v>
                </c:pt>
                <c:pt idx="886">
                  <c:v>0.70710678118654735</c:v>
                </c:pt>
                <c:pt idx="887">
                  <c:v>0.70710678118654735</c:v>
                </c:pt>
                <c:pt idx="888">
                  <c:v>0.70710678118654735</c:v>
                </c:pt>
                <c:pt idx="889">
                  <c:v>0.70710678118654735</c:v>
                </c:pt>
                <c:pt idx="890">
                  <c:v>0.70710678118654735</c:v>
                </c:pt>
                <c:pt idx="891">
                  <c:v>0.70710678118654735</c:v>
                </c:pt>
                <c:pt idx="892">
                  <c:v>0.70710678118654735</c:v>
                </c:pt>
                <c:pt idx="893">
                  <c:v>0.70710678118654735</c:v>
                </c:pt>
                <c:pt idx="894">
                  <c:v>0.70710678118654735</c:v>
                </c:pt>
                <c:pt idx="895">
                  <c:v>0.70710678118654735</c:v>
                </c:pt>
                <c:pt idx="896">
                  <c:v>0.70710678118654735</c:v>
                </c:pt>
                <c:pt idx="897">
                  <c:v>0.70710678118654735</c:v>
                </c:pt>
                <c:pt idx="898">
                  <c:v>0.70710678118654735</c:v>
                </c:pt>
                <c:pt idx="899">
                  <c:v>0.70710678118654735</c:v>
                </c:pt>
                <c:pt idx="900">
                  <c:v>0.70710678118654735</c:v>
                </c:pt>
                <c:pt idx="901">
                  <c:v>0.70710678118654735</c:v>
                </c:pt>
                <c:pt idx="902">
                  <c:v>0.70710678118654735</c:v>
                </c:pt>
                <c:pt idx="903">
                  <c:v>0.70710678118654735</c:v>
                </c:pt>
                <c:pt idx="904">
                  <c:v>0.70710678118654735</c:v>
                </c:pt>
                <c:pt idx="905">
                  <c:v>0.70710678118654735</c:v>
                </c:pt>
                <c:pt idx="906">
                  <c:v>0.70710678118654735</c:v>
                </c:pt>
                <c:pt idx="907">
                  <c:v>0.70710678118654735</c:v>
                </c:pt>
                <c:pt idx="908">
                  <c:v>0.70710678118654735</c:v>
                </c:pt>
                <c:pt idx="909">
                  <c:v>0.70710678118654735</c:v>
                </c:pt>
                <c:pt idx="910">
                  <c:v>0.70710678118654735</c:v>
                </c:pt>
                <c:pt idx="911">
                  <c:v>0.70710678118654735</c:v>
                </c:pt>
                <c:pt idx="912">
                  <c:v>0.70710678118654735</c:v>
                </c:pt>
                <c:pt idx="913">
                  <c:v>0.70710678118654735</c:v>
                </c:pt>
                <c:pt idx="914">
                  <c:v>0.70710678118654735</c:v>
                </c:pt>
                <c:pt idx="915">
                  <c:v>0.70710678118654735</c:v>
                </c:pt>
                <c:pt idx="916">
                  <c:v>0.70710678118654735</c:v>
                </c:pt>
                <c:pt idx="917">
                  <c:v>0.70710678118654735</c:v>
                </c:pt>
                <c:pt idx="918">
                  <c:v>0.70710678118654735</c:v>
                </c:pt>
                <c:pt idx="919">
                  <c:v>0.70710678118654735</c:v>
                </c:pt>
                <c:pt idx="920">
                  <c:v>0.70710678118654735</c:v>
                </c:pt>
                <c:pt idx="921">
                  <c:v>0.70710678118654735</c:v>
                </c:pt>
                <c:pt idx="922">
                  <c:v>0.70710678118654735</c:v>
                </c:pt>
                <c:pt idx="923">
                  <c:v>0.70710678118654735</c:v>
                </c:pt>
                <c:pt idx="924">
                  <c:v>0.70710678118654735</c:v>
                </c:pt>
                <c:pt idx="925">
                  <c:v>0.70710678118654735</c:v>
                </c:pt>
                <c:pt idx="926">
                  <c:v>0.70710678118654735</c:v>
                </c:pt>
                <c:pt idx="927">
                  <c:v>0.70710678118654735</c:v>
                </c:pt>
                <c:pt idx="928">
                  <c:v>0.70710678118654735</c:v>
                </c:pt>
                <c:pt idx="929">
                  <c:v>0.70710678118654735</c:v>
                </c:pt>
                <c:pt idx="930">
                  <c:v>0.70710678118654735</c:v>
                </c:pt>
                <c:pt idx="931">
                  <c:v>0.70710678118654735</c:v>
                </c:pt>
                <c:pt idx="932">
                  <c:v>0.70710678118654735</c:v>
                </c:pt>
                <c:pt idx="933">
                  <c:v>0.70710678118654735</c:v>
                </c:pt>
                <c:pt idx="934">
                  <c:v>0.70710678118654735</c:v>
                </c:pt>
                <c:pt idx="935">
                  <c:v>0.70710678118654735</c:v>
                </c:pt>
                <c:pt idx="936">
                  <c:v>0.70710678118654735</c:v>
                </c:pt>
                <c:pt idx="937">
                  <c:v>0.70710678118654735</c:v>
                </c:pt>
                <c:pt idx="938">
                  <c:v>0.70710678118654735</c:v>
                </c:pt>
                <c:pt idx="939">
                  <c:v>0.70710678118654735</c:v>
                </c:pt>
                <c:pt idx="940">
                  <c:v>0.70710678118654735</c:v>
                </c:pt>
                <c:pt idx="941">
                  <c:v>0.70710678118654735</c:v>
                </c:pt>
                <c:pt idx="942">
                  <c:v>0.70710678118654735</c:v>
                </c:pt>
                <c:pt idx="943">
                  <c:v>0.70710678118654735</c:v>
                </c:pt>
                <c:pt idx="944">
                  <c:v>0.70710678118654735</c:v>
                </c:pt>
                <c:pt idx="945">
                  <c:v>0.70710678118654735</c:v>
                </c:pt>
                <c:pt idx="946">
                  <c:v>0.70710678118654735</c:v>
                </c:pt>
                <c:pt idx="947">
                  <c:v>0.70710678118654735</c:v>
                </c:pt>
                <c:pt idx="948">
                  <c:v>0.70710678118654735</c:v>
                </c:pt>
                <c:pt idx="949">
                  <c:v>0.70710678118654735</c:v>
                </c:pt>
                <c:pt idx="950">
                  <c:v>0.70710678118654735</c:v>
                </c:pt>
                <c:pt idx="951">
                  <c:v>0.70710678118654735</c:v>
                </c:pt>
                <c:pt idx="952">
                  <c:v>0.70710678118654735</c:v>
                </c:pt>
                <c:pt idx="953">
                  <c:v>0.70710678118654735</c:v>
                </c:pt>
                <c:pt idx="954">
                  <c:v>0.70710678118654735</c:v>
                </c:pt>
                <c:pt idx="955">
                  <c:v>0.70710678118654735</c:v>
                </c:pt>
                <c:pt idx="956">
                  <c:v>0.70710678118654735</c:v>
                </c:pt>
                <c:pt idx="957">
                  <c:v>0.70710678118654735</c:v>
                </c:pt>
                <c:pt idx="958">
                  <c:v>0.70710678118654735</c:v>
                </c:pt>
                <c:pt idx="959">
                  <c:v>0.70710678118654735</c:v>
                </c:pt>
                <c:pt idx="960">
                  <c:v>0.70710678118654735</c:v>
                </c:pt>
                <c:pt idx="961">
                  <c:v>0.70710678118654735</c:v>
                </c:pt>
                <c:pt idx="962">
                  <c:v>0.70710678118654735</c:v>
                </c:pt>
                <c:pt idx="963">
                  <c:v>0.70710678118654735</c:v>
                </c:pt>
                <c:pt idx="964">
                  <c:v>0.70710678118654735</c:v>
                </c:pt>
                <c:pt idx="965">
                  <c:v>0.70710678118654735</c:v>
                </c:pt>
                <c:pt idx="966">
                  <c:v>0.70710678118654735</c:v>
                </c:pt>
                <c:pt idx="967">
                  <c:v>0.70710678118654735</c:v>
                </c:pt>
                <c:pt idx="968">
                  <c:v>0.70710678118654735</c:v>
                </c:pt>
                <c:pt idx="969">
                  <c:v>0.70710678118654735</c:v>
                </c:pt>
                <c:pt idx="970">
                  <c:v>0.70710678118654735</c:v>
                </c:pt>
                <c:pt idx="971">
                  <c:v>0.70710678118654735</c:v>
                </c:pt>
                <c:pt idx="972">
                  <c:v>0.70710678118654735</c:v>
                </c:pt>
                <c:pt idx="973">
                  <c:v>0.70710678118654735</c:v>
                </c:pt>
                <c:pt idx="974">
                  <c:v>0.70710678118654735</c:v>
                </c:pt>
                <c:pt idx="975">
                  <c:v>0.70710678118654735</c:v>
                </c:pt>
                <c:pt idx="976">
                  <c:v>0.70710678118654735</c:v>
                </c:pt>
                <c:pt idx="977">
                  <c:v>0.70710678118654735</c:v>
                </c:pt>
                <c:pt idx="978">
                  <c:v>0.70710678118654735</c:v>
                </c:pt>
                <c:pt idx="979">
                  <c:v>0.70710678118654735</c:v>
                </c:pt>
                <c:pt idx="980">
                  <c:v>0.70710678118654735</c:v>
                </c:pt>
                <c:pt idx="981">
                  <c:v>0.70710678118654735</c:v>
                </c:pt>
                <c:pt idx="982">
                  <c:v>0.70710678118654735</c:v>
                </c:pt>
                <c:pt idx="983">
                  <c:v>0.70710678118654735</c:v>
                </c:pt>
                <c:pt idx="984">
                  <c:v>0.70710678118654735</c:v>
                </c:pt>
                <c:pt idx="985">
                  <c:v>0.70710678118654735</c:v>
                </c:pt>
                <c:pt idx="986">
                  <c:v>0.70710678118654735</c:v>
                </c:pt>
                <c:pt idx="987">
                  <c:v>0.70710678118654735</c:v>
                </c:pt>
                <c:pt idx="988">
                  <c:v>0.70710678118654735</c:v>
                </c:pt>
                <c:pt idx="989">
                  <c:v>0.70710678118654735</c:v>
                </c:pt>
                <c:pt idx="990">
                  <c:v>0.70710678118654735</c:v>
                </c:pt>
                <c:pt idx="991">
                  <c:v>0.70710678118654735</c:v>
                </c:pt>
                <c:pt idx="992">
                  <c:v>0.70710678118654735</c:v>
                </c:pt>
                <c:pt idx="993">
                  <c:v>0.70710678118654735</c:v>
                </c:pt>
                <c:pt idx="994">
                  <c:v>0.70710678118654735</c:v>
                </c:pt>
                <c:pt idx="995">
                  <c:v>0.70710678118654735</c:v>
                </c:pt>
                <c:pt idx="996">
                  <c:v>0.70710678118654735</c:v>
                </c:pt>
                <c:pt idx="997">
                  <c:v>0.70710678118654735</c:v>
                </c:pt>
                <c:pt idx="998">
                  <c:v>0.70710678118654735</c:v>
                </c:pt>
                <c:pt idx="999">
                  <c:v>0.70710678118654735</c:v>
                </c:pt>
                <c:pt idx="1000">
                  <c:v>0.70710678118654735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D0-4F05-982E-DFA4CF13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5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Fitness of Island population with migration of less fit allele at (</a:t>
            </a:r>
            <a:r>
              <a:rPr lang="en-US" sz="1800" b="1" i="0" baseline="0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18240334501099398"/>
          <c:y val="9.9999384240244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3245597815816E-2"/>
          <c:y val="7.3955100971922427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yVal>
            <c:numRef>
              <c:f>'GSM  &amp; Migration'!$I$6:$I$1006</c:f>
              <c:numCache>
                <c:formatCode>0.0000</c:formatCode>
                <c:ptCount val="1001"/>
                <c:pt idx="0">
                  <c:v>1</c:v>
                </c:pt>
                <c:pt idx="1">
                  <c:v>0.99800000000000011</c:v>
                </c:pt>
                <c:pt idx="2">
                  <c:v>0.99290283974763172</c:v>
                </c:pt>
                <c:pt idx="3">
                  <c:v>0.98602721759825585</c:v>
                </c:pt>
                <c:pt idx="4">
                  <c:v>0.97841710782243385</c:v>
                </c:pt>
                <c:pt idx="5">
                  <c:v>0.97076601659440565</c:v>
                </c:pt>
                <c:pt idx="6">
                  <c:v>0.9634746190802066</c:v>
                </c:pt>
                <c:pt idx="7">
                  <c:v>0.95674095552757699</c:v>
                </c:pt>
                <c:pt idx="8">
                  <c:v>0.95063795191079636</c:v>
                </c:pt>
                <c:pt idx="9">
                  <c:v>0.94516774420800886</c:v>
                </c:pt>
                <c:pt idx="10">
                  <c:v>0.94029592862853495</c:v>
                </c:pt>
                <c:pt idx="11">
                  <c:v>0.93597175162294377</c:v>
                </c:pt>
                <c:pt idx="12">
                  <c:v>0.93213938887757164</c:v>
                </c:pt>
                <c:pt idx="13">
                  <c:v>0.92874389150335457</c:v>
                </c:pt>
                <c:pt idx="14">
                  <c:v>0.92573406307380479</c:v>
                </c:pt>
                <c:pt idx="15">
                  <c:v>0.9230636287080769</c:v>
                </c:pt>
                <c:pt idx="16">
                  <c:v>0.92069148953108826</c:v>
                </c:pt>
                <c:pt idx="17">
                  <c:v>0.91858151439981262</c:v>
                </c:pt>
                <c:pt idx="18">
                  <c:v>0.91670212079651581</c:v>
                </c:pt>
                <c:pt idx="19">
                  <c:v>0.91502578163291304</c:v>
                </c:pt>
                <c:pt idx="20">
                  <c:v>0.91352852929285211</c:v>
                </c:pt>
                <c:pt idx="21">
                  <c:v>0.91218949160384011</c:v>
                </c:pt>
                <c:pt idx="22">
                  <c:v>0.91099047429194924</c:v>
                </c:pt>
                <c:pt idx="23">
                  <c:v>0.90991559372576614</c:v>
                </c:pt>
                <c:pt idx="24">
                  <c:v>0.9089509582957882</c:v>
                </c:pt>
                <c:pt idx="25">
                  <c:v>0.90808439425659215</c:v>
                </c:pt>
                <c:pt idx="26">
                  <c:v>0.9073052109389792</c:v>
                </c:pt>
                <c:pt idx="27">
                  <c:v>0.90660400015729725</c:v>
                </c:pt>
                <c:pt idx="28">
                  <c:v>0.90597246496593298</c:v>
                </c:pt>
                <c:pt idx="29">
                  <c:v>0.90540327342257299</c:v>
                </c:pt>
                <c:pt idx="30">
                  <c:v>0.90488993356748748</c:v>
                </c:pt>
                <c:pt idx="31">
                  <c:v>0.9044266863630136</c:v>
                </c:pt>
                <c:pt idx="32">
                  <c:v>0.90400841382544184</c:v>
                </c:pt>
                <c:pt idx="33">
                  <c:v>0.90363056001148656</c:v>
                </c:pt>
                <c:pt idx="34">
                  <c:v>0.90328906289231292</c:v>
                </c:pt>
                <c:pt idx="35">
                  <c:v>0.90298029546347025</c:v>
                </c:pt>
                <c:pt idx="36">
                  <c:v>0.90270101470497843</c:v>
                </c:pt>
                <c:pt idx="37">
                  <c:v>0.90244831722871421</c:v>
                </c:pt>
                <c:pt idx="38">
                  <c:v>0.90221960063645912</c:v>
                </c:pt>
                <c:pt idx="39">
                  <c:v>0.90201252976723689</c:v>
                </c:pt>
                <c:pt idx="40">
                  <c:v>0.90182500714192959</c:v>
                </c:pt>
                <c:pt idx="41">
                  <c:v>0.9016551470209464</c:v>
                </c:pt>
                <c:pt idx="42">
                  <c:v>0.90150125258058322</c:v>
                </c:pt>
                <c:pt idx="43">
                  <c:v>0.901361795788721</c:v>
                </c:pt>
                <c:pt idx="44">
                  <c:v>0.90123539962322996</c:v>
                </c:pt>
                <c:pt idx="45">
                  <c:v>0.90112082232895774</c:v>
                </c:pt>
                <c:pt idx="46">
                  <c:v>0.90101694345326844</c:v>
                </c:pt>
                <c:pt idx="47">
                  <c:v>0.90092275143716671</c:v>
                </c:pt>
                <c:pt idx="48">
                  <c:v>0.90083733257030607</c:v>
                </c:pt>
                <c:pt idx="49">
                  <c:v>0.90075986114459639</c:v>
                </c:pt>
                <c:pt idx="50">
                  <c:v>0.90068959066351517</c:v>
                </c:pt>
                <c:pt idx="51">
                  <c:v>0.90062584598324924</c:v>
                </c:pt>
                <c:pt idx="52">
                  <c:v>0.90056801627799676</c:v>
                </c:pt>
                <c:pt idx="53">
                  <c:v>0.90051554873560347</c:v>
                </c:pt>
                <c:pt idx="54">
                  <c:v>0.90046794290156285</c:v>
                </c:pt>
                <c:pt idx="55">
                  <c:v>0.90042474559959318</c:v>
                </c:pt>
                <c:pt idx="56">
                  <c:v>0.9003855463657795</c:v>
                </c:pt>
                <c:pt idx="57">
                  <c:v>0.90034997334083755</c:v>
                </c:pt>
                <c:pt idx="58">
                  <c:v>0.90031768957162184</c:v>
                </c:pt>
                <c:pt idx="59">
                  <c:v>0.90028838967868774</c:v>
                </c:pt>
                <c:pt idx="60">
                  <c:v>0.90026179685167995</c:v>
                </c:pt>
                <c:pt idx="61">
                  <c:v>0.90023766013863926</c:v>
                </c:pt>
                <c:pt idx="62">
                  <c:v>0.90021575199910764</c:v>
                </c:pt>
                <c:pt idx="63">
                  <c:v>0.90019586609422242</c:v>
                </c:pt>
                <c:pt idx="64">
                  <c:v>0.90017781528991003</c:v>
                </c:pt>
                <c:pt idx="65">
                  <c:v>0.90016142985185588</c:v>
                </c:pt>
                <c:pt idx="66">
                  <c:v>0.90014655581318692</c:v>
                </c:pt>
                <c:pt idx="67">
                  <c:v>0.90013305349781603</c:v>
                </c:pt>
                <c:pt idx="68">
                  <c:v>0.90012079618416152</c:v>
                </c:pt>
                <c:pt idx="69">
                  <c:v>0.90010966889553989</c:v>
                </c:pt>
                <c:pt idx="70">
                  <c:v>0.90009956730492058</c:v>
                </c:pt>
                <c:pt idx="71">
                  <c:v>0.90009039674298907</c:v>
                </c:pt>
                <c:pt idx="72">
                  <c:v>0.90008207129956419</c:v>
                </c:pt>
                <c:pt idx="73">
                  <c:v>0.9000745130094211</c:v>
                </c:pt>
                <c:pt idx="74">
                  <c:v>0.90006765111444897</c:v>
                </c:pt>
                <c:pt idx="75">
                  <c:v>0.90006142139487377</c:v>
                </c:pt>
                <c:pt idx="76">
                  <c:v>0.90005576556298661</c:v>
                </c:pt>
                <c:pt idx="77">
                  <c:v>0.90005063071345637</c:v>
                </c:pt>
                <c:pt idx="78">
                  <c:v>0.90004596882488397</c:v>
                </c:pt>
                <c:pt idx="79">
                  <c:v>0.90004173630776563</c:v>
                </c:pt>
                <c:pt idx="80">
                  <c:v>0.90003789359450082</c:v>
                </c:pt>
                <c:pt idx="81">
                  <c:v>0.90003440476750063</c:v>
                </c:pt>
                <c:pt idx="82">
                  <c:v>0.90003123722182199</c:v>
                </c:pt>
                <c:pt idx="83">
                  <c:v>0.90002836135910136</c:v>
                </c:pt>
                <c:pt idx="84">
                  <c:v>0.90002575030986232</c:v>
                </c:pt>
                <c:pt idx="85">
                  <c:v>0.90002337968154911</c:v>
                </c:pt>
                <c:pt idx="86">
                  <c:v>0.90002122732989109</c:v>
                </c:pt>
                <c:pt idx="87">
                  <c:v>0.90001927315142405</c:v>
                </c:pt>
                <c:pt idx="88">
                  <c:v>0.90001749889520366</c:v>
                </c:pt>
                <c:pt idx="89">
                  <c:v>0.90001588799192556</c:v>
                </c:pt>
                <c:pt idx="90">
                  <c:v>0.9000144253988388</c:v>
                </c:pt>
                <c:pt idx="91">
                  <c:v>0.90001309745898594</c:v>
                </c:pt>
                <c:pt idx="92">
                  <c:v>0.9000118917734431</c:v>
                </c:pt>
                <c:pt idx="93">
                  <c:v>0.90001079708535459</c:v>
                </c:pt>
                <c:pt idx="94">
                  <c:v>0.90000980317467238</c:v>
                </c:pt>
                <c:pt idx="95">
                  <c:v>0.90000890076260709</c:v>
                </c:pt>
                <c:pt idx="96">
                  <c:v>0.90000808142489497</c:v>
                </c:pt>
                <c:pt idx="97">
                  <c:v>0.90000733751306405</c:v>
                </c:pt>
                <c:pt idx="98">
                  <c:v>0.90000666208296132</c:v>
                </c:pt>
                <c:pt idx="99">
                  <c:v>0.90000604882987012</c:v>
                </c:pt>
                <c:pt idx="100">
                  <c:v>0.90000549202960833</c:v>
                </c:pt>
                <c:pt idx="101">
                  <c:v>0.90000498648505678</c:v>
                </c:pt>
                <c:pt idx="102">
                  <c:v>0.90000452747761428</c:v>
                </c:pt>
                <c:pt idx="103">
                  <c:v>0.90000411072312836</c:v>
                </c:pt>
                <c:pt idx="104">
                  <c:v>0.90000373233188458</c:v>
                </c:pt>
                <c:pt idx="105">
                  <c:v>0.90000338877228403</c:v>
                </c:pt>
                <c:pt idx="106">
                  <c:v>0.90000307683786551</c:v>
                </c:pt>
                <c:pt idx="107">
                  <c:v>0.90000279361736646</c:v>
                </c:pt>
                <c:pt idx="108">
                  <c:v>0.90000253646754169</c:v>
                </c:pt>
                <c:pt idx="109">
                  <c:v>0.90000230298848571</c:v>
                </c:pt>
                <c:pt idx="110">
                  <c:v>0.90000209100122719</c:v>
                </c:pt>
                <c:pt idx="111">
                  <c:v>0.90000189852738777</c:v>
                </c:pt>
                <c:pt idx="112">
                  <c:v>0.90000172377071341</c:v>
                </c:pt>
                <c:pt idx="113">
                  <c:v>0.9000015651003076</c:v>
                </c:pt>
                <c:pt idx="114">
                  <c:v>0.90000142103540659</c:v>
                </c:pt>
                <c:pt idx="115">
                  <c:v>0.90000129023155861</c:v>
                </c:pt>
                <c:pt idx="116">
                  <c:v>0.90000117146807457</c:v>
                </c:pt>
                <c:pt idx="117">
                  <c:v>0.9000010636366339</c:v>
                </c:pt>
                <c:pt idx="118">
                  <c:v>0.90000096573094046</c:v>
                </c:pt>
                <c:pt idx="119">
                  <c:v>0.90000087683733065</c:v>
                </c:pt>
                <c:pt idx="120">
                  <c:v>0.90000079612624484</c:v>
                </c:pt>
                <c:pt idx="121">
                  <c:v>0.90000072284448651</c:v>
                </c:pt>
                <c:pt idx="122">
                  <c:v>0.90000065630819104</c:v>
                </c:pt>
                <c:pt idx="123">
                  <c:v>0.90000059589644477</c:v>
                </c:pt>
                <c:pt idx="124">
                  <c:v>0.90000054104548943</c:v>
                </c:pt>
                <c:pt idx="125">
                  <c:v>0.90000049124346027</c:v>
                </c:pt>
                <c:pt idx="126">
                  <c:v>0.90000044602561102</c:v>
                </c:pt>
                <c:pt idx="127">
                  <c:v>0.9000004049699738</c:v>
                </c:pt>
                <c:pt idx="128">
                  <c:v>0.90000036769342351</c:v>
                </c:pt>
                <c:pt idx="129">
                  <c:v>0.90000033384810141</c:v>
                </c:pt>
                <c:pt idx="130">
                  <c:v>0.9000003031181687</c:v>
                </c:pt>
                <c:pt idx="131">
                  <c:v>0.90000027521685944</c:v>
                </c:pt>
                <c:pt idx="132">
                  <c:v>0.90000024988380378</c:v>
                </c:pt>
                <c:pt idx="133">
                  <c:v>0.90000022688259929</c:v>
                </c:pt>
                <c:pt idx="134">
                  <c:v>0.90000020599860331</c:v>
                </c:pt>
                <c:pt idx="135">
                  <c:v>0.90000018703693141</c:v>
                </c:pt>
                <c:pt idx="136">
                  <c:v>0.90000016982063724</c:v>
                </c:pt>
                <c:pt idx="137">
                  <c:v>0.90000015418906276</c:v>
                </c:pt>
                <c:pt idx="138">
                  <c:v>0.90000013999633799</c:v>
                </c:pt>
                <c:pt idx="139">
                  <c:v>0.90000012711001964</c:v>
                </c:pt>
                <c:pt idx="140">
                  <c:v>0.90000011540985625</c:v>
                </c:pt>
                <c:pt idx="141">
                  <c:v>0.9000001047866647</c:v>
                </c:pt>
                <c:pt idx="142">
                  <c:v>0.9000000951413123</c:v>
                </c:pt>
                <c:pt idx="143">
                  <c:v>0.90000008638379114</c:v>
                </c:pt>
                <c:pt idx="144">
                  <c:v>0.9000000784323785</c:v>
                </c:pt>
                <c:pt idx="145">
                  <c:v>0.90000007121287395</c:v>
                </c:pt>
                <c:pt idx="146">
                  <c:v>0.90000006465790705</c:v>
                </c:pt>
                <c:pt idx="147">
                  <c:v>0.90000005870630861</c:v>
                </c:pt>
                <c:pt idx="148">
                  <c:v>0.90000005330254007</c:v>
                </c:pt>
                <c:pt idx="149">
                  <c:v>0.9000000483961752</c:v>
                </c:pt>
                <c:pt idx="150">
                  <c:v>0.90000004394142896</c:v>
                </c:pt>
                <c:pt idx="151">
                  <c:v>0.90000003989673105</c:v>
                </c:pt>
                <c:pt idx="152">
                  <c:v>0.90000003622433733</c:v>
                </c:pt>
                <c:pt idx="153">
                  <c:v>0.90000003288997843</c:v>
                </c:pt>
                <c:pt idx="154">
                  <c:v>0.90000002986253902</c:v>
                </c:pt>
                <c:pt idx="155">
                  <c:v>0.9000000271137677</c:v>
                </c:pt>
                <c:pt idx="156">
                  <c:v>0.90000002461801376</c:v>
                </c:pt>
                <c:pt idx="157">
                  <c:v>0.90000002235198795</c:v>
                </c:pt>
                <c:pt idx="158">
                  <c:v>0.90000002029454385</c:v>
                </c:pt>
                <c:pt idx="159">
                  <c:v>0.90000001842648258</c:v>
                </c:pt>
                <c:pt idx="160">
                  <c:v>0.90000001673037144</c:v>
                </c:pt>
                <c:pt idx="161">
                  <c:v>0.90000001519038308</c:v>
                </c:pt>
                <c:pt idx="162">
                  <c:v>0.90000001379214689</c:v>
                </c:pt>
                <c:pt idx="163">
                  <c:v>0.90000001252261463</c:v>
                </c:pt>
                <c:pt idx="164">
                  <c:v>0.90000001136993979</c:v>
                </c:pt>
                <c:pt idx="165">
                  <c:v>0.90000001032336563</c:v>
                </c:pt>
                <c:pt idx="166">
                  <c:v>0.90000000937312596</c:v>
                </c:pt>
                <c:pt idx="167">
                  <c:v>0.90000000851035344</c:v>
                </c:pt>
                <c:pt idx="168">
                  <c:v>0.90000000772699695</c:v>
                </c:pt>
                <c:pt idx="169">
                  <c:v>0.90000000701574656</c:v>
                </c:pt>
                <c:pt idx="170">
                  <c:v>0.90000000636996491</c:v>
                </c:pt>
                <c:pt idx="171">
                  <c:v>0.90000000578362571</c:v>
                </c:pt>
                <c:pt idx="172">
                  <c:v>0.90000000525125767</c:v>
                </c:pt>
                <c:pt idx="173">
                  <c:v>0.90000000476789288</c:v>
                </c:pt>
                <c:pt idx="174">
                  <c:v>0.90000000432902039</c:v>
                </c:pt>
                <c:pt idx="175">
                  <c:v>0.90000000393054513</c:v>
                </c:pt>
                <c:pt idx="176">
                  <c:v>0.90000000356874832</c:v>
                </c:pt>
                <c:pt idx="177">
                  <c:v>0.9000000032402542</c:v>
                </c:pt>
                <c:pt idx="178">
                  <c:v>0.900000002941997</c:v>
                </c:pt>
                <c:pt idx="179">
                  <c:v>0.90000000267119362</c:v>
                </c:pt>
                <c:pt idx="180">
                  <c:v>0.90000000242531719</c:v>
                </c:pt>
                <c:pt idx="181">
                  <c:v>0.90000000220207277</c:v>
                </c:pt>
                <c:pt idx="182">
                  <c:v>0.90000000199937769</c:v>
                </c:pt>
                <c:pt idx="183">
                  <c:v>0.90000000181534001</c:v>
                </c:pt>
                <c:pt idx="184">
                  <c:v>0.90000000164824256</c:v>
                </c:pt>
                <c:pt idx="185">
                  <c:v>0.90000000149652593</c:v>
                </c:pt>
                <c:pt idx="186">
                  <c:v>0.90000000135877456</c:v>
                </c:pt>
                <c:pt idx="187">
                  <c:v>0.90000000123370283</c:v>
                </c:pt>
                <c:pt idx="188">
                  <c:v>0.90000000112014367</c:v>
                </c:pt>
                <c:pt idx="189">
                  <c:v>0.90000000101703725</c:v>
                </c:pt>
                <c:pt idx="190">
                  <c:v>0.90000000092342158</c:v>
                </c:pt>
                <c:pt idx="191">
                  <c:v>0.90000000083842302</c:v>
                </c:pt>
                <c:pt idx="192">
                  <c:v>0.90000000076124831</c:v>
                </c:pt>
                <c:pt idx="193">
                  <c:v>0.90000000069117725</c:v>
                </c:pt>
                <c:pt idx="194">
                  <c:v>0.90000000062755625</c:v>
                </c:pt>
                <c:pt idx="195">
                  <c:v>0.90000000056979124</c:v>
                </c:pt>
                <c:pt idx="196">
                  <c:v>0.90000000051734341</c:v>
                </c:pt>
                <c:pt idx="197">
                  <c:v>0.90000000046972328</c:v>
                </c:pt>
                <c:pt idx="198">
                  <c:v>0.90000000042648642</c:v>
                </c:pt>
                <c:pt idx="199">
                  <c:v>0.90000000038722938</c:v>
                </c:pt>
                <c:pt idx="200">
                  <c:v>0.900000000351586</c:v>
                </c:pt>
                <c:pt idx="201">
                  <c:v>0.90000000031922334</c:v>
                </c:pt>
                <c:pt idx="202">
                  <c:v>0.90000000028983973</c:v>
                </c:pt>
                <c:pt idx="203">
                  <c:v>0.90000000026316063</c:v>
                </c:pt>
                <c:pt idx="204">
                  <c:v>0.90000000023893745</c:v>
                </c:pt>
                <c:pt idx="205">
                  <c:v>0.90000000021694371</c:v>
                </c:pt>
                <c:pt idx="206">
                  <c:v>0.90000000019697468</c:v>
                </c:pt>
                <c:pt idx="207">
                  <c:v>0.90000000017884374</c:v>
                </c:pt>
                <c:pt idx="208">
                  <c:v>0.90000000016238157</c:v>
                </c:pt>
                <c:pt idx="209">
                  <c:v>0.90000000014743486</c:v>
                </c:pt>
                <c:pt idx="210">
                  <c:v>0.90000000013386372</c:v>
                </c:pt>
                <c:pt idx="211">
                  <c:v>0.90000000012154191</c:v>
                </c:pt>
                <c:pt idx="212">
                  <c:v>0.9000000001103543</c:v>
                </c:pt>
                <c:pt idx="213">
                  <c:v>0.90000000010019643</c:v>
                </c:pt>
                <c:pt idx="214">
                  <c:v>0.90000000009097358</c:v>
                </c:pt>
                <c:pt idx="215">
                  <c:v>0.90000000008259973</c:v>
                </c:pt>
                <c:pt idx="216">
                  <c:v>0.90000000007499659</c:v>
                </c:pt>
                <c:pt idx="217">
                  <c:v>0.90000000006809333</c:v>
                </c:pt>
                <c:pt idx="218">
                  <c:v>0.90000000006182557</c:v>
                </c:pt>
                <c:pt idx="219">
                  <c:v>0.90000000005613467</c:v>
                </c:pt>
                <c:pt idx="220">
                  <c:v>0.90000000005096759</c:v>
                </c:pt>
                <c:pt idx="221">
                  <c:v>0.90000000004627623</c:v>
                </c:pt>
                <c:pt idx="222">
                  <c:v>0.90000000004201652</c:v>
                </c:pt>
                <c:pt idx="223">
                  <c:v>0.90000000003814906</c:v>
                </c:pt>
                <c:pt idx="224">
                  <c:v>0.90000000003463754</c:v>
                </c:pt>
                <c:pt idx="225">
                  <c:v>0.90000000003144931</c:v>
                </c:pt>
                <c:pt idx="226">
                  <c:v>0.90000000002855451</c:v>
                </c:pt>
                <c:pt idx="227">
                  <c:v>0.90000000002592617</c:v>
                </c:pt>
                <c:pt idx="228">
                  <c:v>0.90000000002353975</c:v>
                </c:pt>
                <c:pt idx="229">
                  <c:v>0.90000000002137293</c:v>
                </c:pt>
                <c:pt idx="230">
                  <c:v>0.90000000001940572</c:v>
                </c:pt>
                <c:pt idx="231">
                  <c:v>0.90000000001761937</c:v>
                </c:pt>
                <c:pt idx="232">
                  <c:v>0.90000000001599756</c:v>
                </c:pt>
                <c:pt idx="233">
                  <c:v>0.90000000001452496</c:v>
                </c:pt>
                <c:pt idx="234">
                  <c:v>0.90000000001318803</c:v>
                </c:pt>
                <c:pt idx="235">
                  <c:v>0.90000000001197411</c:v>
                </c:pt>
                <c:pt idx="236">
                  <c:v>0.90000000001087199</c:v>
                </c:pt>
                <c:pt idx="237">
                  <c:v>0.90000000000987124</c:v>
                </c:pt>
                <c:pt idx="238">
                  <c:v>0.90000000000896263</c:v>
                </c:pt>
                <c:pt idx="239">
                  <c:v>0.90000000000813762</c:v>
                </c:pt>
                <c:pt idx="240">
                  <c:v>0.90000000000738856</c:v>
                </c:pt>
                <c:pt idx="241">
                  <c:v>0.90000000000670854</c:v>
                </c:pt>
                <c:pt idx="242">
                  <c:v>0.90000000000609104</c:v>
                </c:pt>
                <c:pt idx="243">
                  <c:v>0.90000000000553038</c:v>
                </c:pt>
                <c:pt idx="244">
                  <c:v>0.90000000000502123</c:v>
                </c:pt>
                <c:pt idx="245">
                  <c:v>0.90000000000455915</c:v>
                </c:pt>
                <c:pt idx="246">
                  <c:v>0.90000000000413949</c:v>
                </c:pt>
                <c:pt idx="247">
                  <c:v>0.90000000000375835</c:v>
                </c:pt>
                <c:pt idx="248">
                  <c:v>0.90000000000341251</c:v>
                </c:pt>
                <c:pt idx="249">
                  <c:v>0.90000000000309832</c:v>
                </c:pt>
                <c:pt idx="250">
                  <c:v>0.90000000000281322</c:v>
                </c:pt>
                <c:pt idx="251">
                  <c:v>0.90000000000255431</c:v>
                </c:pt>
                <c:pt idx="252">
                  <c:v>0.90000000000231906</c:v>
                </c:pt>
                <c:pt idx="253">
                  <c:v>0.90000000000210578</c:v>
                </c:pt>
                <c:pt idx="254">
                  <c:v>0.90000000000191183</c:v>
                </c:pt>
                <c:pt idx="255">
                  <c:v>0.90000000000173586</c:v>
                </c:pt>
                <c:pt idx="256">
                  <c:v>0.90000000000157609</c:v>
                </c:pt>
                <c:pt idx="257">
                  <c:v>0.90000000000143099</c:v>
                </c:pt>
                <c:pt idx="258">
                  <c:v>0.90000000000129932</c:v>
                </c:pt>
                <c:pt idx="259">
                  <c:v>0.90000000000117963</c:v>
                </c:pt>
                <c:pt idx="260">
                  <c:v>0.90000000000107105</c:v>
                </c:pt>
                <c:pt idx="261">
                  <c:v>0.90000000000097258</c:v>
                </c:pt>
                <c:pt idx="262">
                  <c:v>0.90000000000088298</c:v>
                </c:pt>
                <c:pt idx="263">
                  <c:v>0.90000000000080171</c:v>
                </c:pt>
                <c:pt idx="264">
                  <c:v>0.900000000000728</c:v>
                </c:pt>
                <c:pt idx="265">
                  <c:v>0.90000000000066094</c:v>
                </c:pt>
                <c:pt idx="266">
                  <c:v>0.9000000000006001</c:v>
                </c:pt>
                <c:pt idx="267">
                  <c:v>0.90000000000054492</c:v>
                </c:pt>
                <c:pt idx="268">
                  <c:v>0.90000000000049474</c:v>
                </c:pt>
                <c:pt idx="269">
                  <c:v>0.90000000000044911</c:v>
                </c:pt>
                <c:pt idx="270">
                  <c:v>0.90000000000040781</c:v>
                </c:pt>
                <c:pt idx="271">
                  <c:v>0.90000000000037028</c:v>
                </c:pt>
                <c:pt idx="272">
                  <c:v>0.9000000000003362</c:v>
                </c:pt>
                <c:pt idx="273">
                  <c:v>0.90000000000030522</c:v>
                </c:pt>
                <c:pt idx="274">
                  <c:v>0.90000000000027724</c:v>
                </c:pt>
                <c:pt idx="275">
                  <c:v>0.90000000000025171</c:v>
                </c:pt>
                <c:pt idx="276">
                  <c:v>0.90000000000022851</c:v>
                </c:pt>
                <c:pt idx="277">
                  <c:v>0.90000000000020752</c:v>
                </c:pt>
                <c:pt idx="278">
                  <c:v>0.90000000000018832</c:v>
                </c:pt>
                <c:pt idx="279">
                  <c:v>0.900000000000171</c:v>
                </c:pt>
                <c:pt idx="280">
                  <c:v>0.90000000000015534</c:v>
                </c:pt>
                <c:pt idx="281">
                  <c:v>0.90000000000014102</c:v>
                </c:pt>
                <c:pt idx="282">
                  <c:v>0.90000000000012803</c:v>
                </c:pt>
                <c:pt idx="283">
                  <c:v>0.90000000000011626</c:v>
                </c:pt>
                <c:pt idx="284">
                  <c:v>0.90000000000010549</c:v>
                </c:pt>
                <c:pt idx="285">
                  <c:v>0.90000000000009583</c:v>
                </c:pt>
                <c:pt idx="286">
                  <c:v>0.90000000000008695</c:v>
                </c:pt>
                <c:pt idx="287">
                  <c:v>0.90000000000007896</c:v>
                </c:pt>
                <c:pt idx="288">
                  <c:v>0.90000000000007185</c:v>
                </c:pt>
                <c:pt idx="289">
                  <c:v>0.90000000000006508</c:v>
                </c:pt>
                <c:pt idx="290">
                  <c:v>0.90000000000005909</c:v>
                </c:pt>
                <c:pt idx="291">
                  <c:v>0.90000000000005376</c:v>
                </c:pt>
                <c:pt idx="292">
                  <c:v>0.90000000000004876</c:v>
                </c:pt>
                <c:pt idx="293">
                  <c:v>0.90000000000004432</c:v>
                </c:pt>
                <c:pt idx="294">
                  <c:v>0.9000000000000401</c:v>
                </c:pt>
                <c:pt idx="295">
                  <c:v>0.90000000000003655</c:v>
                </c:pt>
                <c:pt idx="296">
                  <c:v>0.90000000000003322</c:v>
                </c:pt>
                <c:pt idx="297">
                  <c:v>0.90000000000003011</c:v>
                </c:pt>
                <c:pt idx="298">
                  <c:v>0.90000000000002733</c:v>
                </c:pt>
                <c:pt idx="299">
                  <c:v>0.90000000000002478</c:v>
                </c:pt>
                <c:pt idx="300">
                  <c:v>0.90000000000002256</c:v>
                </c:pt>
                <c:pt idx="301">
                  <c:v>0.90000000000002056</c:v>
                </c:pt>
                <c:pt idx="302">
                  <c:v>0.90000000000001856</c:v>
                </c:pt>
                <c:pt idx="303">
                  <c:v>0.9000000000000169</c:v>
                </c:pt>
                <c:pt idx="304">
                  <c:v>0.90000000000001545</c:v>
                </c:pt>
                <c:pt idx="305">
                  <c:v>0.9000000000000139</c:v>
                </c:pt>
                <c:pt idx="306">
                  <c:v>0.90000000000001257</c:v>
                </c:pt>
                <c:pt idx="307">
                  <c:v>0.90000000000001146</c:v>
                </c:pt>
                <c:pt idx="308">
                  <c:v>0.90000000000001046</c:v>
                </c:pt>
                <c:pt idx="309">
                  <c:v>0.90000000000000946</c:v>
                </c:pt>
                <c:pt idx="310">
                  <c:v>0.90000000000000857</c:v>
                </c:pt>
                <c:pt idx="311">
                  <c:v>0.90000000000000779</c:v>
                </c:pt>
                <c:pt idx="312">
                  <c:v>0.90000000000000713</c:v>
                </c:pt>
                <c:pt idx="313">
                  <c:v>0.90000000000000635</c:v>
                </c:pt>
                <c:pt idx="314">
                  <c:v>0.90000000000000591</c:v>
                </c:pt>
                <c:pt idx="315">
                  <c:v>0.90000000000000535</c:v>
                </c:pt>
                <c:pt idx="316">
                  <c:v>0.9000000000000048</c:v>
                </c:pt>
                <c:pt idx="317">
                  <c:v>0.90000000000000435</c:v>
                </c:pt>
                <c:pt idx="318">
                  <c:v>0.90000000000000402</c:v>
                </c:pt>
                <c:pt idx="319">
                  <c:v>0.90000000000000369</c:v>
                </c:pt>
                <c:pt idx="320">
                  <c:v>0.90000000000000324</c:v>
                </c:pt>
                <c:pt idx="321">
                  <c:v>0.90000000000000291</c:v>
                </c:pt>
                <c:pt idx="322">
                  <c:v>0.90000000000000258</c:v>
                </c:pt>
                <c:pt idx="323">
                  <c:v>0.90000000000000235</c:v>
                </c:pt>
                <c:pt idx="324">
                  <c:v>0.90000000000000224</c:v>
                </c:pt>
                <c:pt idx="325">
                  <c:v>0.90000000000000202</c:v>
                </c:pt>
                <c:pt idx="326">
                  <c:v>0.90000000000000191</c:v>
                </c:pt>
                <c:pt idx="327">
                  <c:v>0.90000000000000169</c:v>
                </c:pt>
                <c:pt idx="328">
                  <c:v>0.90000000000000147</c:v>
                </c:pt>
                <c:pt idx="329">
                  <c:v>0.90000000000000135</c:v>
                </c:pt>
                <c:pt idx="330">
                  <c:v>0.90000000000000124</c:v>
                </c:pt>
                <c:pt idx="331">
                  <c:v>0.90000000000000124</c:v>
                </c:pt>
                <c:pt idx="332">
                  <c:v>0.90000000000000113</c:v>
                </c:pt>
                <c:pt idx="333">
                  <c:v>0.90000000000000102</c:v>
                </c:pt>
                <c:pt idx="334">
                  <c:v>0.90000000000000091</c:v>
                </c:pt>
                <c:pt idx="335">
                  <c:v>0.9000000000000008</c:v>
                </c:pt>
                <c:pt idx="336">
                  <c:v>0.90000000000000069</c:v>
                </c:pt>
                <c:pt idx="337">
                  <c:v>0.90000000000000058</c:v>
                </c:pt>
                <c:pt idx="338">
                  <c:v>0.90000000000000069</c:v>
                </c:pt>
                <c:pt idx="339">
                  <c:v>0.90000000000000058</c:v>
                </c:pt>
                <c:pt idx="340">
                  <c:v>0.90000000000000058</c:v>
                </c:pt>
                <c:pt idx="341">
                  <c:v>0.90000000000000047</c:v>
                </c:pt>
                <c:pt idx="342">
                  <c:v>0.90000000000000036</c:v>
                </c:pt>
                <c:pt idx="343">
                  <c:v>0.90000000000000036</c:v>
                </c:pt>
                <c:pt idx="344">
                  <c:v>0.90000000000000036</c:v>
                </c:pt>
                <c:pt idx="345">
                  <c:v>0.90000000000000036</c:v>
                </c:pt>
                <c:pt idx="346">
                  <c:v>0.90000000000000036</c:v>
                </c:pt>
                <c:pt idx="347">
                  <c:v>0.90000000000000013</c:v>
                </c:pt>
                <c:pt idx="348">
                  <c:v>0.90000000000000013</c:v>
                </c:pt>
                <c:pt idx="349">
                  <c:v>0.90000000000000013</c:v>
                </c:pt>
                <c:pt idx="350">
                  <c:v>0.90000000000000013</c:v>
                </c:pt>
                <c:pt idx="351">
                  <c:v>0.90000000000000013</c:v>
                </c:pt>
                <c:pt idx="352">
                  <c:v>0.90000000000000013</c:v>
                </c:pt>
                <c:pt idx="353">
                  <c:v>0.90000000000000013</c:v>
                </c:pt>
                <c:pt idx="354">
                  <c:v>0.90000000000000013</c:v>
                </c:pt>
                <c:pt idx="355">
                  <c:v>0.90000000000000013</c:v>
                </c:pt>
                <c:pt idx="356">
                  <c:v>0.90000000000000013</c:v>
                </c:pt>
                <c:pt idx="357">
                  <c:v>0.90000000000000013</c:v>
                </c:pt>
                <c:pt idx="358">
                  <c:v>0.90000000000000013</c:v>
                </c:pt>
                <c:pt idx="359">
                  <c:v>0.90000000000000013</c:v>
                </c:pt>
                <c:pt idx="360">
                  <c:v>0.90000000000000013</c:v>
                </c:pt>
                <c:pt idx="361">
                  <c:v>0.90000000000000013</c:v>
                </c:pt>
                <c:pt idx="362">
                  <c:v>0.90000000000000013</c:v>
                </c:pt>
                <c:pt idx="363">
                  <c:v>0.90000000000000013</c:v>
                </c:pt>
                <c:pt idx="364">
                  <c:v>0.90000000000000013</c:v>
                </c:pt>
                <c:pt idx="365">
                  <c:v>0.90000000000000013</c:v>
                </c:pt>
                <c:pt idx="366">
                  <c:v>0.90000000000000013</c:v>
                </c:pt>
                <c:pt idx="367">
                  <c:v>0.90000000000000013</c:v>
                </c:pt>
                <c:pt idx="368">
                  <c:v>0.90000000000000013</c:v>
                </c:pt>
                <c:pt idx="369">
                  <c:v>0.90000000000000013</c:v>
                </c:pt>
                <c:pt idx="370">
                  <c:v>0.90000000000000013</c:v>
                </c:pt>
                <c:pt idx="371">
                  <c:v>0.90000000000000013</c:v>
                </c:pt>
                <c:pt idx="372">
                  <c:v>0.90000000000000013</c:v>
                </c:pt>
                <c:pt idx="373">
                  <c:v>0.90000000000000013</c:v>
                </c:pt>
                <c:pt idx="374">
                  <c:v>0.90000000000000013</c:v>
                </c:pt>
                <c:pt idx="375">
                  <c:v>0.90000000000000013</c:v>
                </c:pt>
                <c:pt idx="376">
                  <c:v>0.90000000000000013</c:v>
                </c:pt>
                <c:pt idx="377">
                  <c:v>0.90000000000000013</c:v>
                </c:pt>
                <c:pt idx="378">
                  <c:v>0.90000000000000013</c:v>
                </c:pt>
                <c:pt idx="379">
                  <c:v>0.90000000000000013</c:v>
                </c:pt>
                <c:pt idx="380">
                  <c:v>0.90000000000000013</c:v>
                </c:pt>
                <c:pt idx="381">
                  <c:v>0.90000000000000013</c:v>
                </c:pt>
                <c:pt idx="382">
                  <c:v>0.90000000000000013</c:v>
                </c:pt>
                <c:pt idx="383">
                  <c:v>0.90000000000000013</c:v>
                </c:pt>
                <c:pt idx="384">
                  <c:v>0.90000000000000013</c:v>
                </c:pt>
                <c:pt idx="385">
                  <c:v>0.90000000000000013</c:v>
                </c:pt>
                <c:pt idx="386">
                  <c:v>0.90000000000000013</c:v>
                </c:pt>
                <c:pt idx="387">
                  <c:v>0.90000000000000013</c:v>
                </c:pt>
                <c:pt idx="388">
                  <c:v>0.90000000000000013</c:v>
                </c:pt>
                <c:pt idx="389">
                  <c:v>0.90000000000000013</c:v>
                </c:pt>
                <c:pt idx="390">
                  <c:v>0.90000000000000013</c:v>
                </c:pt>
                <c:pt idx="391">
                  <c:v>0.90000000000000013</c:v>
                </c:pt>
                <c:pt idx="392">
                  <c:v>0.90000000000000013</c:v>
                </c:pt>
                <c:pt idx="393">
                  <c:v>0.90000000000000013</c:v>
                </c:pt>
                <c:pt idx="394">
                  <c:v>0.90000000000000013</c:v>
                </c:pt>
                <c:pt idx="395">
                  <c:v>0.90000000000000013</c:v>
                </c:pt>
                <c:pt idx="396">
                  <c:v>0.90000000000000013</c:v>
                </c:pt>
                <c:pt idx="397">
                  <c:v>0.90000000000000013</c:v>
                </c:pt>
                <c:pt idx="398">
                  <c:v>0.90000000000000013</c:v>
                </c:pt>
                <c:pt idx="399">
                  <c:v>0.90000000000000013</c:v>
                </c:pt>
                <c:pt idx="400">
                  <c:v>0.90000000000000013</c:v>
                </c:pt>
                <c:pt idx="401">
                  <c:v>0.90000000000000013</c:v>
                </c:pt>
                <c:pt idx="402">
                  <c:v>0.90000000000000013</c:v>
                </c:pt>
                <c:pt idx="403">
                  <c:v>0.90000000000000013</c:v>
                </c:pt>
                <c:pt idx="404">
                  <c:v>0.90000000000000013</c:v>
                </c:pt>
                <c:pt idx="405">
                  <c:v>0.90000000000000013</c:v>
                </c:pt>
                <c:pt idx="406">
                  <c:v>0.90000000000000013</c:v>
                </c:pt>
                <c:pt idx="407">
                  <c:v>0.90000000000000013</c:v>
                </c:pt>
                <c:pt idx="408">
                  <c:v>0.90000000000000013</c:v>
                </c:pt>
                <c:pt idx="409">
                  <c:v>0.90000000000000013</c:v>
                </c:pt>
                <c:pt idx="410">
                  <c:v>0.90000000000000013</c:v>
                </c:pt>
                <c:pt idx="411">
                  <c:v>0.90000000000000013</c:v>
                </c:pt>
                <c:pt idx="412">
                  <c:v>0.90000000000000013</c:v>
                </c:pt>
                <c:pt idx="413">
                  <c:v>0.90000000000000013</c:v>
                </c:pt>
                <c:pt idx="414">
                  <c:v>0.90000000000000013</c:v>
                </c:pt>
                <c:pt idx="415">
                  <c:v>0.90000000000000013</c:v>
                </c:pt>
                <c:pt idx="416">
                  <c:v>0.90000000000000013</c:v>
                </c:pt>
                <c:pt idx="417">
                  <c:v>0.90000000000000013</c:v>
                </c:pt>
                <c:pt idx="418">
                  <c:v>0.90000000000000013</c:v>
                </c:pt>
                <c:pt idx="419">
                  <c:v>0.90000000000000013</c:v>
                </c:pt>
                <c:pt idx="420">
                  <c:v>0.90000000000000013</c:v>
                </c:pt>
                <c:pt idx="421">
                  <c:v>0.90000000000000013</c:v>
                </c:pt>
                <c:pt idx="422">
                  <c:v>0.90000000000000013</c:v>
                </c:pt>
                <c:pt idx="423">
                  <c:v>0.90000000000000013</c:v>
                </c:pt>
                <c:pt idx="424">
                  <c:v>0.90000000000000013</c:v>
                </c:pt>
                <c:pt idx="425">
                  <c:v>0.90000000000000013</c:v>
                </c:pt>
                <c:pt idx="426">
                  <c:v>0.90000000000000013</c:v>
                </c:pt>
                <c:pt idx="427">
                  <c:v>0.90000000000000013</c:v>
                </c:pt>
                <c:pt idx="428">
                  <c:v>0.90000000000000013</c:v>
                </c:pt>
                <c:pt idx="429">
                  <c:v>0.90000000000000013</c:v>
                </c:pt>
                <c:pt idx="430">
                  <c:v>0.90000000000000013</c:v>
                </c:pt>
                <c:pt idx="431">
                  <c:v>0.90000000000000013</c:v>
                </c:pt>
                <c:pt idx="432">
                  <c:v>0.90000000000000013</c:v>
                </c:pt>
                <c:pt idx="433">
                  <c:v>0.90000000000000013</c:v>
                </c:pt>
                <c:pt idx="434">
                  <c:v>0.90000000000000013</c:v>
                </c:pt>
                <c:pt idx="435">
                  <c:v>0.90000000000000013</c:v>
                </c:pt>
                <c:pt idx="436">
                  <c:v>0.90000000000000013</c:v>
                </c:pt>
                <c:pt idx="437">
                  <c:v>0.90000000000000013</c:v>
                </c:pt>
                <c:pt idx="438">
                  <c:v>0.90000000000000013</c:v>
                </c:pt>
                <c:pt idx="439">
                  <c:v>0.90000000000000013</c:v>
                </c:pt>
                <c:pt idx="440">
                  <c:v>0.90000000000000013</c:v>
                </c:pt>
                <c:pt idx="441">
                  <c:v>0.90000000000000013</c:v>
                </c:pt>
                <c:pt idx="442">
                  <c:v>0.90000000000000013</c:v>
                </c:pt>
                <c:pt idx="443">
                  <c:v>0.90000000000000013</c:v>
                </c:pt>
                <c:pt idx="444">
                  <c:v>0.90000000000000013</c:v>
                </c:pt>
                <c:pt idx="445">
                  <c:v>0.90000000000000013</c:v>
                </c:pt>
                <c:pt idx="446">
                  <c:v>0.90000000000000013</c:v>
                </c:pt>
                <c:pt idx="447">
                  <c:v>0.90000000000000013</c:v>
                </c:pt>
                <c:pt idx="448">
                  <c:v>0.90000000000000013</c:v>
                </c:pt>
                <c:pt idx="449">
                  <c:v>0.90000000000000013</c:v>
                </c:pt>
                <c:pt idx="450">
                  <c:v>0.90000000000000013</c:v>
                </c:pt>
                <c:pt idx="451">
                  <c:v>0.90000000000000013</c:v>
                </c:pt>
                <c:pt idx="452">
                  <c:v>0.90000000000000013</c:v>
                </c:pt>
                <c:pt idx="453">
                  <c:v>0.90000000000000013</c:v>
                </c:pt>
                <c:pt idx="454">
                  <c:v>0.90000000000000013</c:v>
                </c:pt>
                <c:pt idx="455">
                  <c:v>0.90000000000000013</c:v>
                </c:pt>
                <c:pt idx="456">
                  <c:v>0.90000000000000013</c:v>
                </c:pt>
                <c:pt idx="457">
                  <c:v>0.90000000000000013</c:v>
                </c:pt>
                <c:pt idx="458">
                  <c:v>0.90000000000000013</c:v>
                </c:pt>
                <c:pt idx="459">
                  <c:v>0.90000000000000013</c:v>
                </c:pt>
                <c:pt idx="460">
                  <c:v>0.90000000000000013</c:v>
                </c:pt>
                <c:pt idx="461">
                  <c:v>0.90000000000000013</c:v>
                </c:pt>
                <c:pt idx="462">
                  <c:v>0.90000000000000013</c:v>
                </c:pt>
                <c:pt idx="463">
                  <c:v>0.90000000000000013</c:v>
                </c:pt>
                <c:pt idx="464">
                  <c:v>0.90000000000000013</c:v>
                </c:pt>
                <c:pt idx="465">
                  <c:v>0.90000000000000013</c:v>
                </c:pt>
                <c:pt idx="466">
                  <c:v>0.90000000000000013</c:v>
                </c:pt>
                <c:pt idx="467">
                  <c:v>0.90000000000000013</c:v>
                </c:pt>
                <c:pt idx="468">
                  <c:v>0.90000000000000013</c:v>
                </c:pt>
                <c:pt idx="469">
                  <c:v>0.90000000000000013</c:v>
                </c:pt>
                <c:pt idx="470">
                  <c:v>0.90000000000000013</c:v>
                </c:pt>
                <c:pt idx="471">
                  <c:v>0.90000000000000013</c:v>
                </c:pt>
                <c:pt idx="472">
                  <c:v>0.90000000000000013</c:v>
                </c:pt>
                <c:pt idx="473">
                  <c:v>0.90000000000000013</c:v>
                </c:pt>
                <c:pt idx="474">
                  <c:v>0.90000000000000013</c:v>
                </c:pt>
                <c:pt idx="475">
                  <c:v>0.90000000000000013</c:v>
                </c:pt>
                <c:pt idx="476">
                  <c:v>0.90000000000000013</c:v>
                </c:pt>
                <c:pt idx="477">
                  <c:v>0.90000000000000013</c:v>
                </c:pt>
                <c:pt idx="478">
                  <c:v>0.90000000000000013</c:v>
                </c:pt>
                <c:pt idx="479">
                  <c:v>0.90000000000000013</c:v>
                </c:pt>
                <c:pt idx="480">
                  <c:v>0.90000000000000013</c:v>
                </c:pt>
                <c:pt idx="481">
                  <c:v>0.90000000000000013</c:v>
                </c:pt>
                <c:pt idx="482">
                  <c:v>0.90000000000000013</c:v>
                </c:pt>
                <c:pt idx="483">
                  <c:v>0.90000000000000013</c:v>
                </c:pt>
                <c:pt idx="484">
                  <c:v>0.90000000000000013</c:v>
                </c:pt>
                <c:pt idx="485">
                  <c:v>0.90000000000000013</c:v>
                </c:pt>
                <c:pt idx="486">
                  <c:v>0.90000000000000013</c:v>
                </c:pt>
                <c:pt idx="487">
                  <c:v>0.90000000000000013</c:v>
                </c:pt>
                <c:pt idx="488">
                  <c:v>0.90000000000000013</c:v>
                </c:pt>
                <c:pt idx="489">
                  <c:v>0.90000000000000013</c:v>
                </c:pt>
                <c:pt idx="490">
                  <c:v>0.90000000000000013</c:v>
                </c:pt>
                <c:pt idx="491">
                  <c:v>0.90000000000000013</c:v>
                </c:pt>
                <c:pt idx="492">
                  <c:v>0.90000000000000013</c:v>
                </c:pt>
                <c:pt idx="493">
                  <c:v>0.90000000000000013</c:v>
                </c:pt>
                <c:pt idx="494">
                  <c:v>0.90000000000000013</c:v>
                </c:pt>
                <c:pt idx="495">
                  <c:v>0.90000000000000013</c:v>
                </c:pt>
                <c:pt idx="496">
                  <c:v>0.90000000000000013</c:v>
                </c:pt>
                <c:pt idx="497">
                  <c:v>0.90000000000000013</c:v>
                </c:pt>
                <c:pt idx="498">
                  <c:v>0.90000000000000013</c:v>
                </c:pt>
                <c:pt idx="499">
                  <c:v>0.90000000000000013</c:v>
                </c:pt>
                <c:pt idx="500">
                  <c:v>0.90000000000000013</c:v>
                </c:pt>
                <c:pt idx="501">
                  <c:v>0.90000000000000013</c:v>
                </c:pt>
                <c:pt idx="502">
                  <c:v>0.90000000000000013</c:v>
                </c:pt>
                <c:pt idx="503">
                  <c:v>0.90000000000000013</c:v>
                </c:pt>
                <c:pt idx="504">
                  <c:v>0.90000000000000013</c:v>
                </c:pt>
                <c:pt idx="505">
                  <c:v>0.90000000000000013</c:v>
                </c:pt>
                <c:pt idx="506">
                  <c:v>0.90000000000000013</c:v>
                </c:pt>
                <c:pt idx="507">
                  <c:v>0.90000000000000013</c:v>
                </c:pt>
                <c:pt idx="508">
                  <c:v>0.90000000000000013</c:v>
                </c:pt>
                <c:pt idx="509">
                  <c:v>0.90000000000000013</c:v>
                </c:pt>
                <c:pt idx="510">
                  <c:v>0.90000000000000013</c:v>
                </c:pt>
                <c:pt idx="511">
                  <c:v>0.90000000000000013</c:v>
                </c:pt>
                <c:pt idx="512">
                  <c:v>0.90000000000000013</c:v>
                </c:pt>
                <c:pt idx="513">
                  <c:v>0.90000000000000013</c:v>
                </c:pt>
                <c:pt idx="514">
                  <c:v>0.90000000000000013</c:v>
                </c:pt>
                <c:pt idx="515">
                  <c:v>0.90000000000000013</c:v>
                </c:pt>
                <c:pt idx="516">
                  <c:v>0.90000000000000013</c:v>
                </c:pt>
                <c:pt idx="517">
                  <c:v>0.90000000000000013</c:v>
                </c:pt>
                <c:pt idx="518">
                  <c:v>0.90000000000000013</c:v>
                </c:pt>
                <c:pt idx="519">
                  <c:v>0.90000000000000013</c:v>
                </c:pt>
                <c:pt idx="520">
                  <c:v>0.90000000000000013</c:v>
                </c:pt>
                <c:pt idx="521">
                  <c:v>0.90000000000000013</c:v>
                </c:pt>
                <c:pt idx="522">
                  <c:v>0.90000000000000013</c:v>
                </c:pt>
                <c:pt idx="523">
                  <c:v>0.90000000000000013</c:v>
                </c:pt>
                <c:pt idx="524">
                  <c:v>0.90000000000000013</c:v>
                </c:pt>
                <c:pt idx="525">
                  <c:v>0.90000000000000013</c:v>
                </c:pt>
                <c:pt idx="526">
                  <c:v>0.90000000000000013</c:v>
                </c:pt>
                <c:pt idx="527">
                  <c:v>0.90000000000000013</c:v>
                </c:pt>
                <c:pt idx="528">
                  <c:v>0.90000000000000013</c:v>
                </c:pt>
                <c:pt idx="529">
                  <c:v>0.90000000000000013</c:v>
                </c:pt>
                <c:pt idx="530">
                  <c:v>0.90000000000000013</c:v>
                </c:pt>
                <c:pt idx="531">
                  <c:v>0.90000000000000013</c:v>
                </c:pt>
                <c:pt idx="532">
                  <c:v>0.90000000000000013</c:v>
                </c:pt>
                <c:pt idx="533">
                  <c:v>0.90000000000000013</c:v>
                </c:pt>
                <c:pt idx="534">
                  <c:v>0.90000000000000013</c:v>
                </c:pt>
                <c:pt idx="535">
                  <c:v>0.90000000000000013</c:v>
                </c:pt>
                <c:pt idx="536">
                  <c:v>0.90000000000000013</c:v>
                </c:pt>
                <c:pt idx="537">
                  <c:v>0.90000000000000013</c:v>
                </c:pt>
                <c:pt idx="538">
                  <c:v>0.90000000000000013</c:v>
                </c:pt>
                <c:pt idx="539">
                  <c:v>0.90000000000000013</c:v>
                </c:pt>
                <c:pt idx="540">
                  <c:v>0.90000000000000013</c:v>
                </c:pt>
                <c:pt idx="541">
                  <c:v>0.90000000000000013</c:v>
                </c:pt>
                <c:pt idx="542">
                  <c:v>0.90000000000000013</c:v>
                </c:pt>
                <c:pt idx="543">
                  <c:v>0.90000000000000013</c:v>
                </c:pt>
                <c:pt idx="544">
                  <c:v>0.90000000000000013</c:v>
                </c:pt>
                <c:pt idx="545">
                  <c:v>0.90000000000000013</c:v>
                </c:pt>
                <c:pt idx="546">
                  <c:v>0.90000000000000013</c:v>
                </c:pt>
                <c:pt idx="547">
                  <c:v>0.90000000000000013</c:v>
                </c:pt>
                <c:pt idx="548">
                  <c:v>0.90000000000000013</c:v>
                </c:pt>
                <c:pt idx="549">
                  <c:v>0.90000000000000013</c:v>
                </c:pt>
                <c:pt idx="550">
                  <c:v>0.90000000000000013</c:v>
                </c:pt>
                <c:pt idx="551">
                  <c:v>0.90000000000000013</c:v>
                </c:pt>
                <c:pt idx="552">
                  <c:v>0.90000000000000013</c:v>
                </c:pt>
                <c:pt idx="553">
                  <c:v>0.90000000000000013</c:v>
                </c:pt>
                <c:pt idx="554">
                  <c:v>0.90000000000000013</c:v>
                </c:pt>
                <c:pt idx="555">
                  <c:v>0.90000000000000013</c:v>
                </c:pt>
                <c:pt idx="556">
                  <c:v>0.90000000000000013</c:v>
                </c:pt>
                <c:pt idx="557">
                  <c:v>0.90000000000000013</c:v>
                </c:pt>
                <c:pt idx="558">
                  <c:v>0.90000000000000013</c:v>
                </c:pt>
                <c:pt idx="559">
                  <c:v>0.90000000000000013</c:v>
                </c:pt>
                <c:pt idx="560">
                  <c:v>0.90000000000000013</c:v>
                </c:pt>
                <c:pt idx="561">
                  <c:v>0.90000000000000013</c:v>
                </c:pt>
                <c:pt idx="562">
                  <c:v>0.90000000000000013</c:v>
                </c:pt>
                <c:pt idx="563">
                  <c:v>0.90000000000000013</c:v>
                </c:pt>
                <c:pt idx="564">
                  <c:v>0.90000000000000013</c:v>
                </c:pt>
                <c:pt idx="565">
                  <c:v>0.90000000000000013</c:v>
                </c:pt>
                <c:pt idx="566">
                  <c:v>0.90000000000000013</c:v>
                </c:pt>
                <c:pt idx="567">
                  <c:v>0.90000000000000013</c:v>
                </c:pt>
                <c:pt idx="568">
                  <c:v>0.90000000000000013</c:v>
                </c:pt>
                <c:pt idx="569">
                  <c:v>0.90000000000000013</c:v>
                </c:pt>
                <c:pt idx="570">
                  <c:v>0.90000000000000013</c:v>
                </c:pt>
                <c:pt idx="571">
                  <c:v>0.90000000000000013</c:v>
                </c:pt>
                <c:pt idx="572">
                  <c:v>0.90000000000000013</c:v>
                </c:pt>
                <c:pt idx="573">
                  <c:v>0.90000000000000013</c:v>
                </c:pt>
                <c:pt idx="574">
                  <c:v>0.90000000000000013</c:v>
                </c:pt>
                <c:pt idx="575">
                  <c:v>0.90000000000000013</c:v>
                </c:pt>
                <c:pt idx="576">
                  <c:v>0.90000000000000013</c:v>
                </c:pt>
                <c:pt idx="577">
                  <c:v>0.90000000000000013</c:v>
                </c:pt>
                <c:pt idx="578">
                  <c:v>0.90000000000000013</c:v>
                </c:pt>
                <c:pt idx="579">
                  <c:v>0.90000000000000013</c:v>
                </c:pt>
                <c:pt idx="580">
                  <c:v>0.90000000000000013</c:v>
                </c:pt>
                <c:pt idx="581">
                  <c:v>0.90000000000000013</c:v>
                </c:pt>
                <c:pt idx="582">
                  <c:v>0.90000000000000013</c:v>
                </c:pt>
                <c:pt idx="583">
                  <c:v>0.90000000000000013</c:v>
                </c:pt>
                <c:pt idx="584">
                  <c:v>0.90000000000000013</c:v>
                </c:pt>
                <c:pt idx="585">
                  <c:v>0.90000000000000013</c:v>
                </c:pt>
                <c:pt idx="586">
                  <c:v>0.90000000000000013</c:v>
                </c:pt>
                <c:pt idx="587">
                  <c:v>0.90000000000000013</c:v>
                </c:pt>
                <c:pt idx="588">
                  <c:v>0.90000000000000013</c:v>
                </c:pt>
                <c:pt idx="589">
                  <c:v>0.90000000000000013</c:v>
                </c:pt>
                <c:pt idx="590">
                  <c:v>0.90000000000000013</c:v>
                </c:pt>
                <c:pt idx="591">
                  <c:v>0.90000000000000013</c:v>
                </c:pt>
                <c:pt idx="592">
                  <c:v>0.90000000000000013</c:v>
                </c:pt>
                <c:pt idx="593">
                  <c:v>0.90000000000000013</c:v>
                </c:pt>
                <c:pt idx="594">
                  <c:v>0.90000000000000013</c:v>
                </c:pt>
                <c:pt idx="595">
                  <c:v>0.90000000000000013</c:v>
                </c:pt>
                <c:pt idx="596">
                  <c:v>0.90000000000000013</c:v>
                </c:pt>
                <c:pt idx="597">
                  <c:v>0.90000000000000013</c:v>
                </c:pt>
                <c:pt idx="598">
                  <c:v>0.90000000000000013</c:v>
                </c:pt>
                <c:pt idx="599">
                  <c:v>0.90000000000000013</c:v>
                </c:pt>
                <c:pt idx="600">
                  <c:v>0.90000000000000013</c:v>
                </c:pt>
                <c:pt idx="601">
                  <c:v>0.90000000000000013</c:v>
                </c:pt>
                <c:pt idx="602">
                  <c:v>0.90000000000000013</c:v>
                </c:pt>
                <c:pt idx="603">
                  <c:v>0.90000000000000013</c:v>
                </c:pt>
                <c:pt idx="604">
                  <c:v>0.90000000000000013</c:v>
                </c:pt>
                <c:pt idx="605">
                  <c:v>0.90000000000000013</c:v>
                </c:pt>
                <c:pt idx="606">
                  <c:v>0.90000000000000013</c:v>
                </c:pt>
                <c:pt idx="607">
                  <c:v>0.90000000000000013</c:v>
                </c:pt>
                <c:pt idx="608">
                  <c:v>0.90000000000000013</c:v>
                </c:pt>
                <c:pt idx="609">
                  <c:v>0.90000000000000013</c:v>
                </c:pt>
                <c:pt idx="610">
                  <c:v>0.90000000000000013</c:v>
                </c:pt>
                <c:pt idx="611">
                  <c:v>0.90000000000000013</c:v>
                </c:pt>
                <c:pt idx="612">
                  <c:v>0.90000000000000013</c:v>
                </c:pt>
                <c:pt idx="613">
                  <c:v>0.90000000000000013</c:v>
                </c:pt>
                <c:pt idx="614">
                  <c:v>0.90000000000000013</c:v>
                </c:pt>
                <c:pt idx="615">
                  <c:v>0.90000000000000013</c:v>
                </c:pt>
                <c:pt idx="616">
                  <c:v>0.90000000000000013</c:v>
                </c:pt>
                <c:pt idx="617">
                  <c:v>0.90000000000000013</c:v>
                </c:pt>
                <c:pt idx="618">
                  <c:v>0.90000000000000013</c:v>
                </c:pt>
                <c:pt idx="619">
                  <c:v>0.90000000000000013</c:v>
                </c:pt>
                <c:pt idx="620">
                  <c:v>0.90000000000000013</c:v>
                </c:pt>
                <c:pt idx="621">
                  <c:v>0.90000000000000013</c:v>
                </c:pt>
                <c:pt idx="622">
                  <c:v>0.90000000000000013</c:v>
                </c:pt>
                <c:pt idx="623">
                  <c:v>0.90000000000000013</c:v>
                </c:pt>
                <c:pt idx="624">
                  <c:v>0.90000000000000013</c:v>
                </c:pt>
                <c:pt idx="625">
                  <c:v>0.90000000000000013</c:v>
                </c:pt>
                <c:pt idx="626">
                  <c:v>0.90000000000000013</c:v>
                </c:pt>
                <c:pt idx="627">
                  <c:v>0.90000000000000013</c:v>
                </c:pt>
                <c:pt idx="628">
                  <c:v>0.90000000000000013</c:v>
                </c:pt>
                <c:pt idx="629">
                  <c:v>0.90000000000000013</c:v>
                </c:pt>
                <c:pt idx="630">
                  <c:v>0.90000000000000013</c:v>
                </c:pt>
                <c:pt idx="631">
                  <c:v>0.90000000000000013</c:v>
                </c:pt>
                <c:pt idx="632">
                  <c:v>0.90000000000000013</c:v>
                </c:pt>
                <c:pt idx="633">
                  <c:v>0.90000000000000013</c:v>
                </c:pt>
                <c:pt idx="634">
                  <c:v>0.90000000000000013</c:v>
                </c:pt>
                <c:pt idx="635">
                  <c:v>0.90000000000000013</c:v>
                </c:pt>
                <c:pt idx="636">
                  <c:v>0.90000000000000013</c:v>
                </c:pt>
                <c:pt idx="637">
                  <c:v>0.90000000000000013</c:v>
                </c:pt>
                <c:pt idx="638">
                  <c:v>0.90000000000000013</c:v>
                </c:pt>
                <c:pt idx="639">
                  <c:v>0.90000000000000013</c:v>
                </c:pt>
                <c:pt idx="640">
                  <c:v>0.90000000000000013</c:v>
                </c:pt>
                <c:pt idx="641">
                  <c:v>0.90000000000000013</c:v>
                </c:pt>
                <c:pt idx="642">
                  <c:v>0.90000000000000013</c:v>
                </c:pt>
                <c:pt idx="643">
                  <c:v>0.90000000000000013</c:v>
                </c:pt>
                <c:pt idx="644">
                  <c:v>0.90000000000000013</c:v>
                </c:pt>
                <c:pt idx="645">
                  <c:v>0.90000000000000013</c:v>
                </c:pt>
                <c:pt idx="646">
                  <c:v>0.90000000000000013</c:v>
                </c:pt>
                <c:pt idx="647">
                  <c:v>0.90000000000000013</c:v>
                </c:pt>
                <c:pt idx="648">
                  <c:v>0.90000000000000013</c:v>
                </c:pt>
                <c:pt idx="649">
                  <c:v>0.90000000000000013</c:v>
                </c:pt>
                <c:pt idx="650">
                  <c:v>0.90000000000000013</c:v>
                </c:pt>
                <c:pt idx="651">
                  <c:v>0.90000000000000013</c:v>
                </c:pt>
                <c:pt idx="652">
                  <c:v>0.90000000000000013</c:v>
                </c:pt>
                <c:pt idx="653">
                  <c:v>0.90000000000000013</c:v>
                </c:pt>
                <c:pt idx="654">
                  <c:v>0.90000000000000013</c:v>
                </c:pt>
                <c:pt idx="655">
                  <c:v>0.90000000000000013</c:v>
                </c:pt>
                <c:pt idx="656">
                  <c:v>0.90000000000000013</c:v>
                </c:pt>
                <c:pt idx="657">
                  <c:v>0.90000000000000013</c:v>
                </c:pt>
                <c:pt idx="658">
                  <c:v>0.90000000000000013</c:v>
                </c:pt>
                <c:pt idx="659">
                  <c:v>0.90000000000000013</c:v>
                </c:pt>
                <c:pt idx="660">
                  <c:v>0.90000000000000013</c:v>
                </c:pt>
                <c:pt idx="661">
                  <c:v>0.90000000000000013</c:v>
                </c:pt>
                <c:pt idx="662">
                  <c:v>0.90000000000000013</c:v>
                </c:pt>
                <c:pt idx="663">
                  <c:v>0.90000000000000013</c:v>
                </c:pt>
                <c:pt idx="664">
                  <c:v>0.90000000000000013</c:v>
                </c:pt>
                <c:pt idx="665">
                  <c:v>0.90000000000000013</c:v>
                </c:pt>
                <c:pt idx="666">
                  <c:v>0.90000000000000013</c:v>
                </c:pt>
                <c:pt idx="667">
                  <c:v>0.90000000000000013</c:v>
                </c:pt>
                <c:pt idx="668">
                  <c:v>0.90000000000000013</c:v>
                </c:pt>
                <c:pt idx="669">
                  <c:v>0.90000000000000013</c:v>
                </c:pt>
                <c:pt idx="670">
                  <c:v>0.90000000000000013</c:v>
                </c:pt>
                <c:pt idx="671">
                  <c:v>0.90000000000000013</c:v>
                </c:pt>
                <c:pt idx="672">
                  <c:v>0.90000000000000013</c:v>
                </c:pt>
                <c:pt idx="673">
                  <c:v>0.90000000000000013</c:v>
                </c:pt>
                <c:pt idx="674">
                  <c:v>0.90000000000000013</c:v>
                </c:pt>
                <c:pt idx="675">
                  <c:v>0.90000000000000013</c:v>
                </c:pt>
                <c:pt idx="676">
                  <c:v>0.90000000000000013</c:v>
                </c:pt>
                <c:pt idx="677">
                  <c:v>0.90000000000000013</c:v>
                </c:pt>
                <c:pt idx="678">
                  <c:v>0.90000000000000013</c:v>
                </c:pt>
                <c:pt idx="679">
                  <c:v>0.90000000000000013</c:v>
                </c:pt>
                <c:pt idx="680">
                  <c:v>0.90000000000000013</c:v>
                </c:pt>
                <c:pt idx="681">
                  <c:v>0.90000000000000013</c:v>
                </c:pt>
                <c:pt idx="682">
                  <c:v>0.90000000000000013</c:v>
                </c:pt>
                <c:pt idx="683">
                  <c:v>0.90000000000000013</c:v>
                </c:pt>
                <c:pt idx="684">
                  <c:v>0.90000000000000013</c:v>
                </c:pt>
                <c:pt idx="685">
                  <c:v>0.90000000000000013</c:v>
                </c:pt>
                <c:pt idx="686">
                  <c:v>0.90000000000000013</c:v>
                </c:pt>
                <c:pt idx="687">
                  <c:v>0.90000000000000013</c:v>
                </c:pt>
                <c:pt idx="688">
                  <c:v>0.90000000000000013</c:v>
                </c:pt>
                <c:pt idx="689">
                  <c:v>0.90000000000000013</c:v>
                </c:pt>
                <c:pt idx="690">
                  <c:v>0.90000000000000013</c:v>
                </c:pt>
                <c:pt idx="691">
                  <c:v>0.90000000000000013</c:v>
                </c:pt>
                <c:pt idx="692">
                  <c:v>0.90000000000000013</c:v>
                </c:pt>
                <c:pt idx="693">
                  <c:v>0.90000000000000013</c:v>
                </c:pt>
                <c:pt idx="694">
                  <c:v>0.90000000000000013</c:v>
                </c:pt>
                <c:pt idx="695">
                  <c:v>0.90000000000000013</c:v>
                </c:pt>
                <c:pt idx="696">
                  <c:v>0.90000000000000013</c:v>
                </c:pt>
                <c:pt idx="697">
                  <c:v>0.90000000000000013</c:v>
                </c:pt>
                <c:pt idx="698">
                  <c:v>0.90000000000000013</c:v>
                </c:pt>
                <c:pt idx="699">
                  <c:v>0.90000000000000013</c:v>
                </c:pt>
                <c:pt idx="700">
                  <c:v>0.90000000000000013</c:v>
                </c:pt>
                <c:pt idx="701">
                  <c:v>0.90000000000000013</c:v>
                </c:pt>
                <c:pt idx="702">
                  <c:v>0.90000000000000013</c:v>
                </c:pt>
                <c:pt idx="703">
                  <c:v>0.90000000000000013</c:v>
                </c:pt>
                <c:pt idx="704">
                  <c:v>0.90000000000000013</c:v>
                </c:pt>
                <c:pt idx="705">
                  <c:v>0.90000000000000013</c:v>
                </c:pt>
                <c:pt idx="706">
                  <c:v>0.90000000000000013</c:v>
                </c:pt>
                <c:pt idx="707">
                  <c:v>0.90000000000000013</c:v>
                </c:pt>
                <c:pt idx="708">
                  <c:v>0.90000000000000013</c:v>
                </c:pt>
                <c:pt idx="709">
                  <c:v>0.90000000000000013</c:v>
                </c:pt>
                <c:pt idx="710">
                  <c:v>0.90000000000000013</c:v>
                </c:pt>
                <c:pt idx="711">
                  <c:v>0.90000000000000013</c:v>
                </c:pt>
                <c:pt idx="712">
                  <c:v>0.90000000000000013</c:v>
                </c:pt>
                <c:pt idx="713">
                  <c:v>0.90000000000000013</c:v>
                </c:pt>
                <c:pt idx="714">
                  <c:v>0.90000000000000013</c:v>
                </c:pt>
                <c:pt idx="715">
                  <c:v>0.90000000000000013</c:v>
                </c:pt>
                <c:pt idx="716">
                  <c:v>0.90000000000000013</c:v>
                </c:pt>
                <c:pt idx="717">
                  <c:v>0.90000000000000013</c:v>
                </c:pt>
                <c:pt idx="718">
                  <c:v>0.90000000000000013</c:v>
                </c:pt>
                <c:pt idx="719">
                  <c:v>0.90000000000000013</c:v>
                </c:pt>
                <c:pt idx="720">
                  <c:v>0.90000000000000013</c:v>
                </c:pt>
                <c:pt idx="721">
                  <c:v>0.90000000000000013</c:v>
                </c:pt>
                <c:pt idx="722">
                  <c:v>0.90000000000000013</c:v>
                </c:pt>
                <c:pt idx="723">
                  <c:v>0.90000000000000013</c:v>
                </c:pt>
                <c:pt idx="724">
                  <c:v>0.90000000000000013</c:v>
                </c:pt>
                <c:pt idx="725">
                  <c:v>0.90000000000000013</c:v>
                </c:pt>
                <c:pt idx="726">
                  <c:v>0.90000000000000013</c:v>
                </c:pt>
                <c:pt idx="727">
                  <c:v>0.90000000000000013</c:v>
                </c:pt>
                <c:pt idx="728">
                  <c:v>0.90000000000000013</c:v>
                </c:pt>
                <c:pt idx="729">
                  <c:v>0.90000000000000013</c:v>
                </c:pt>
                <c:pt idx="730">
                  <c:v>0.90000000000000013</c:v>
                </c:pt>
                <c:pt idx="731">
                  <c:v>0.90000000000000013</c:v>
                </c:pt>
                <c:pt idx="732">
                  <c:v>0.90000000000000013</c:v>
                </c:pt>
                <c:pt idx="733">
                  <c:v>0.90000000000000013</c:v>
                </c:pt>
                <c:pt idx="734">
                  <c:v>0.90000000000000013</c:v>
                </c:pt>
                <c:pt idx="735">
                  <c:v>0.90000000000000013</c:v>
                </c:pt>
                <c:pt idx="736">
                  <c:v>0.90000000000000013</c:v>
                </c:pt>
                <c:pt idx="737">
                  <c:v>0.90000000000000013</c:v>
                </c:pt>
                <c:pt idx="738">
                  <c:v>0.90000000000000013</c:v>
                </c:pt>
                <c:pt idx="739">
                  <c:v>0.90000000000000013</c:v>
                </c:pt>
                <c:pt idx="740">
                  <c:v>0.90000000000000013</c:v>
                </c:pt>
                <c:pt idx="741">
                  <c:v>0.90000000000000013</c:v>
                </c:pt>
                <c:pt idx="742">
                  <c:v>0.90000000000000013</c:v>
                </c:pt>
                <c:pt idx="743">
                  <c:v>0.90000000000000013</c:v>
                </c:pt>
                <c:pt idx="744">
                  <c:v>0.90000000000000013</c:v>
                </c:pt>
                <c:pt idx="745">
                  <c:v>0.90000000000000013</c:v>
                </c:pt>
                <c:pt idx="746">
                  <c:v>0.90000000000000013</c:v>
                </c:pt>
                <c:pt idx="747">
                  <c:v>0.90000000000000013</c:v>
                </c:pt>
                <c:pt idx="748">
                  <c:v>0.90000000000000013</c:v>
                </c:pt>
                <c:pt idx="749">
                  <c:v>0.90000000000000013</c:v>
                </c:pt>
                <c:pt idx="750">
                  <c:v>0.90000000000000013</c:v>
                </c:pt>
                <c:pt idx="751">
                  <c:v>0.90000000000000013</c:v>
                </c:pt>
                <c:pt idx="752">
                  <c:v>0.90000000000000013</c:v>
                </c:pt>
                <c:pt idx="753">
                  <c:v>0.90000000000000013</c:v>
                </c:pt>
                <c:pt idx="754">
                  <c:v>0.90000000000000013</c:v>
                </c:pt>
                <c:pt idx="755">
                  <c:v>0.90000000000000013</c:v>
                </c:pt>
                <c:pt idx="756">
                  <c:v>0.90000000000000013</c:v>
                </c:pt>
                <c:pt idx="757">
                  <c:v>0.90000000000000013</c:v>
                </c:pt>
                <c:pt idx="758">
                  <c:v>0.90000000000000013</c:v>
                </c:pt>
                <c:pt idx="759">
                  <c:v>0.90000000000000013</c:v>
                </c:pt>
                <c:pt idx="760">
                  <c:v>0.90000000000000013</c:v>
                </c:pt>
                <c:pt idx="761">
                  <c:v>0.90000000000000013</c:v>
                </c:pt>
                <c:pt idx="762">
                  <c:v>0.90000000000000013</c:v>
                </c:pt>
                <c:pt idx="763">
                  <c:v>0.90000000000000013</c:v>
                </c:pt>
                <c:pt idx="764">
                  <c:v>0.90000000000000013</c:v>
                </c:pt>
                <c:pt idx="765">
                  <c:v>0.90000000000000013</c:v>
                </c:pt>
                <c:pt idx="766">
                  <c:v>0.90000000000000013</c:v>
                </c:pt>
                <c:pt idx="767">
                  <c:v>0.90000000000000013</c:v>
                </c:pt>
                <c:pt idx="768">
                  <c:v>0.90000000000000013</c:v>
                </c:pt>
                <c:pt idx="769">
                  <c:v>0.90000000000000013</c:v>
                </c:pt>
                <c:pt idx="770">
                  <c:v>0.90000000000000013</c:v>
                </c:pt>
                <c:pt idx="771">
                  <c:v>0.90000000000000013</c:v>
                </c:pt>
                <c:pt idx="772">
                  <c:v>0.90000000000000013</c:v>
                </c:pt>
                <c:pt idx="773">
                  <c:v>0.90000000000000013</c:v>
                </c:pt>
                <c:pt idx="774">
                  <c:v>0.90000000000000013</c:v>
                </c:pt>
                <c:pt idx="775">
                  <c:v>0.90000000000000013</c:v>
                </c:pt>
                <c:pt idx="776">
                  <c:v>0.90000000000000013</c:v>
                </c:pt>
                <c:pt idx="777">
                  <c:v>0.90000000000000013</c:v>
                </c:pt>
                <c:pt idx="778">
                  <c:v>0.90000000000000013</c:v>
                </c:pt>
                <c:pt idx="779">
                  <c:v>0.90000000000000013</c:v>
                </c:pt>
                <c:pt idx="780">
                  <c:v>0.90000000000000013</c:v>
                </c:pt>
                <c:pt idx="781">
                  <c:v>0.90000000000000013</c:v>
                </c:pt>
                <c:pt idx="782">
                  <c:v>0.90000000000000013</c:v>
                </c:pt>
                <c:pt idx="783">
                  <c:v>0.90000000000000013</c:v>
                </c:pt>
                <c:pt idx="784">
                  <c:v>0.90000000000000013</c:v>
                </c:pt>
                <c:pt idx="785">
                  <c:v>0.90000000000000013</c:v>
                </c:pt>
                <c:pt idx="786">
                  <c:v>0.90000000000000013</c:v>
                </c:pt>
                <c:pt idx="787">
                  <c:v>0.90000000000000013</c:v>
                </c:pt>
                <c:pt idx="788">
                  <c:v>0.90000000000000013</c:v>
                </c:pt>
                <c:pt idx="789">
                  <c:v>0.90000000000000013</c:v>
                </c:pt>
                <c:pt idx="790">
                  <c:v>0.90000000000000013</c:v>
                </c:pt>
                <c:pt idx="791">
                  <c:v>0.90000000000000013</c:v>
                </c:pt>
                <c:pt idx="792">
                  <c:v>0.90000000000000013</c:v>
                </c:pt>
                <c:pt idx="793">
                  <c:v>0.90000000000000013</c:v>
                </c:pt>
                <c:pt idx="794">
                  <c:v>0.90000000000000013</c:v>
                </c:pt>
                <c:pt idx="795">
                  <c:v>0.90000000000000013</c:v>
                </c:pt>
                <c:pt idx="796">
                  <c:v>0.90000000000000013</c:v>
                </c:pt>
                <c:pt idx="797">
                  <c:v>0.90000000000000013</c:v>
                </c:pt>
                <c:pt idx="798">
                  <c:v>0.90000000000000013</c:v>
                </c:pt>
                <c:pt idx="799">
                  <c:v>0.90000000000000013</c:v>
                </c:pt>
                <c:pt idx="800">
                  <c:v>0.90000000000000013</c:v>
                </c:pt>
                <c:pt idx="801">
                  <c:v>0.90000000000000013</c:v>
                </c:pt>
                <c:pt idx="802">
                  <c:v>0.90000000000000013</c:v>
                </c:pt>
                <c:pt idx="803">
                  <c:v>0.90000000000000013</c:v>
                </c:pt>
                <c:pt idx="804">
                  <c:v>0.90000000000000013</c:v>
                </c:pt>
                <c:pt idx="805">
                  <c:v>0.90000000000000013</c:v>
                </c:pt>
                <c:pt idx="806">
                  <c:v>0.90000000000000013</c:v>
                </c:pt>
                <c:pt idx="807">
                  <c:v>0.90000000000000013</c:v>
                </c:pt>
                <c:pt idx="808">
                  <c:v>0.90000000000000013</c:v>
                </c:pt>
                <c:pt idx="809">
                  <c:v>0.90000000000000013</c:v>
                </c:pt>
                <c:pt idx="810">
                  <c:v>0.90000000000000013</c:v>
                </c:pt>
                <c:pt idx="811">
                  <c:v>0.90000000000000013</c:v>
                </c:pt>
                <c:pt idx="812">
                  <c:v>0.90000000000000013</c:v>
                </c:pt>
                <c:pt idx="813">
                  <c:v>0.90000000000000013</c:v>
                </c:pt>
                <c:pt idx="814">
                  <c:v>0.90000000000000013</c:v>
                </c:pt>
                <c:pt idx="815">
                  <c:v>0.90000000000000013</c:v>
                </c:pt>
                <c:pt idx="816">
                  <c:v>0.90000000000000013</c:v>
                </c:pt>
                <c:pt idx="817">
                  <c:v>0.90000000000000013</c:v>
                </c:pt>
                <c:pt idx="818">
                  <c:v>0.90000000000000013</c:v>
                </c:pt>
                <c:pt idx="819">
                  <c:v>0.90000000000000013</c:v>
                </c:pt>
                <c:pt idx="820">
                  <c:v>0.90000000000000013</c:v>
                </c:pt>
                <c:pt idx="821">
                  <c:v>0.90000000000000013</c:v>
                </c:pt>
                <c:pt idx="822">
                  <c:v>0.90000000000000013</c:v>
                </c:pt>
                <c:pt idx="823">
                  <c:v>0.90000000000000013</c:v>
                </c:pt>
                <c:pt idx="824">
                  <c:v>0.90000000000000013</c:v>
                </c:pt>
                <c:pt idx="825">
                  <c:v>0.90000000000000013</c:v>
                </c:pt>
                <c:pt idx="826">
                  <c:v>0.90000000000000013</c:v>
                </c:pt>
                <c:pt idx="827">
                  <c:v>0.90000000000000013</c:v>
                </c:pt>
                <c:pt idx="828">
                  <c:v>0.90000000000000013</c:v>
                </c:pt>
                <c:pt idx="829">
                  <c:v>0.90000000000000013</c:v>
                </c:pt>
                <c:pt idx="830">
                  <c:v>0.90000000000000013</c:v>
                </c:pt>
                <c:pt idx="831">
                  <c:v>0.90000000000000013</c:v>
                </c:pt>
                <c:pt idx="832">
                  <c:v>0.90000000000000013</c:v>
                </c:pt>
                <c:pt idx="833">
                  <c:v>0.90000000000000013</c:v>
                </c:pt>
                <c:pt idx="834">
                  <c:v>0.90000000000000013</c:v>
                </c:pt>
                <c:pt idx="835">
                  <c:v>0.90000000000000013</c:v>
                </c:pt>
                <c:pt idx="836">
                  <c:v>0.90000000000000013</c:v>
                </c:pt>
                <c:pt idx="837">
                  <c:v>0.90000000000000013</c:v>
                </c:pt>
                <c:pt idx="838">
                  <c:v>0.90000000000000013</c:v>
                </c:pt>
                <c:pt idx="839">
                  <c:v>0.90000000000000013</c:v>
                </c:pt>
                <c:pt idx="840">
                  <c:v>0.90000000000000013</c:v>
                </c:pt>
                <c:pt idx="841">
                  <c:v>0.90000000000000013</c:v>
                </c:pt>
                <c:pt idx="842">
                  <c:v>0.90000000000000013</c:v>
                </c:pt>
                <c:pt idx="843">
                  <c:v>0.90000000000000013</c:v>
                </c:pt>
                <c:pt idx="844">
                  <c:v>0.90000000000000013</c:v>
                </c:pt>
                <c:pt idx="845">
                  <c:v>0.90000000000000013</c:v>
                </c:pt>
                <c:pt idx="846">
                  <c:v>0.90000000000000013</c:v>
                </c:pt>
                <c:pt idx="847">
                  <c:v>0.90000000000000013</c:v>
                </c:pt>
                <c:pt idx="848">
                  <c:v>0.90000000000000013</c:v>
                </c:pt>
                <c:pt idx="849">
                  <c:v>0.90000000000000013</c:v>
                </c:pt>
                <c:pt idx="850">
                  <c:v>0.90000000000000013</c:v>
                </c:pt>
                <c:pt idx="851">
                  <c:v>0.90000000000000013</c:v>
                </c:pt>
                <c:pt idx="852">
                  <c:v>0.90000000000000013</c:v>
                </c:pt>
                <c:pt idx="853">
                  <c:v>0.90000000000000013</c:v>
                </c:pt>
                <c:pt idx="854">
                  <c:v>0.90000000000000013</c:v>
                </c:pt>
                <c:pt idx="855">
                  <c:v>0.90000000000000013</c:v>
                </c:pt>
                <c:pt idx="856">
                  <c:v>0.90000000000000013</c:v>
                </c:pt>
                <c:pt idx="857">
                  <c:v>0.90000000000000013</c:v>
                </c:pt>
                <c:pt idx="858">
                  <c:v>0.90000000000000013</c:v>
                </c:pt>
                <c:pt idx="859">
                  <c:v>0.90000000000000013</c:v>
                </c:pt>
                <c:pt idx="860">
                  <c:v>0.90000000000000013</c:v>
                </c:pt>
                <c:pt idx="861">
                  <c:v>0.90000000000000013</c:v>
                </c:pt>
                <c:pt idx="862">
                  <c:v>0.90000000000000013</c:v>
                </c:pt>
                <c:pt idx="863">
                  <c:v>0.90000000000000013</c:v>
                </c:pt>
                <c:pt idx="864">
                  <c:v>0.90000000000000013</c:v>
                </c:pt>
                <c:pt idx="865">
                  <c:v>0.90000000000000013</c:v>
                </c:pt>
                <c:pt idx="866">
                  <c:v>0.90000000000000013</c:v>
                </c:pt>
                <c:pt idx="867">
                  <c:v>0.90000000000000013</c:v>
                </c:pt>
                <c:pt idx="868">
                  <c:v>0.90000000000000013</c:v>
                </c:pt>
                <c:pt idx="869">
                  <c:v>0.90000000000000013</c:v>
                </c:pt>
                <c:pt idx="870">
                  <c:v>0.90000000000000013</c:v>
                </c:pt>
                <c:pt idx="871">
                  <c:v>0.90000000000000013</c:v>
                </c:pt>
                <c:pt idx="872">
                  <c:v>0.90000000000000013</c:v>
                </c:pt>
                <c:pt idx="873">
                  <c:v>0.90000000000000013</c:v>
                </c:pt>
                <c:pt idx="874">
                  <c:v>0.90000000000000013</c:v>
                </c:pt>
                <c:pt idx="875">
                  <c:v>0.90000000000000013</c:v>
                </c:pt>
                <c:pt idx="876">
                  <c:v>0.90000000000000013</c:v>
                </c:pt>
                <c:pt idx="877">
                  <c:v>0.90000000000000013</c:v>
                </c:pt>
                <c:pt idx="878">
                  <c:v>0.90000000000000013</c:v>
                </c:pt>
                <c:pt idx="879">
                  <c:v>0.90000000000000013</c:v>
                </c:pt>
                <c:pt idx="880">
                  <c:v>0.90000000000000013</c:v>
                </c:pt>
                <c:pt idx="881">
                  <c:v>0.90000000000000013</c:v>
                </c:pt>
                <c:pt idx="882">
                  <c:v>0.90000000000000013</c:v>
                </c:pt>
                <c:pt idx="883">
                  <c:v>0.90000000000000013</c:v>
                </c:pt>
                <c:pt idx="884">
                  <c:v>0.90000000000000013</c:v>
                </c:pt>
                <c:pt idx="885">
                  <c:v>0.90000000000000013</c:v>
                </c:pt>
                <c:pt idx="886">
                  <c:v>0.90000000000000013</c:v>
                </c:pt>
                <c:pt idx="887">
                  <c:v>0.90000000000000013</c:v>
                </c:pt>
                <c:pt idx="888">
                  <c:v>0.90000000000000013</c:v>
                </c:pt>
                <c:pt idx="889">
                  <c:v>0.90000000000000013</c:v>
                </c:pt>
                <c:pt idx="890">
                  <c:v>0.90000000000000013</c:v>
                </c:pt>
                <c:pt idx="891">
                  <c:v>0.90000000000000013</c:v>
                </c:pt>
                <c:pt idx="892">
                  <c:v>0.90000000000000013</c:v>
                </c:pt>
                <c:pt idx="893">
                  <c:v>0.90000000000000013</c:v>
                </c:pt>
                <c:pt idx="894">
                  <c:v>0.90000000000000013</c:v>
                </c:pt>
                <c:pt idx="895">
                  <c:v>0.90000000000000013</c:v>
                </c:pt>
                <c:pt idx="896">
                  <c:v>0.90000000000000013</c:v>
                </c:pt>
                <c:pt idx="897">
                  <c:v>0.90000000000000013</c:v>
                </c:pt>
                <c:pt idx="898">
                  <c:v>0.90000000000000013</c:v>
                </c:pt>
                <c:pt idx="899">
                  <c:v>0.90000000000000013</c:v>
                </c:pt>
                <c:pt idx="900">
                  <c:v>0.90000000000000013</c:v>
                </c:pt>
                <c:pt idx="901">
                  <c:v>0.90000000000000013</c:v>
                </c:pt>
                <c:pt idx="902">
                  <c:v>0.90000000000000013</c:v>
                </c:pt>
                <c:pt idx="903">
                  <c:v>0.90000000000000013</c:v>
                </c:pt>
                <c:pt idx="904">
                  <c:v>0.90000000000000013</c:v>
                </c:pt>
                <c:pt idx="905">
                  <c:v>0.90000000000000013</c:v>
                </c:pt>
                <c:pt idx="906">
                  <c:v>0.90000000000000013</c:v>
                </c:pt>
                <c:pt idx="907">
                  <c:v>0.90000000000000013</c:v>
                </c:pt>
                <c:pt idx="908">
                  <c:v>0.90000000000000013</c:v>
                </c:pt>
                <c:pt idx="909">
                  <c:v>0.90000000000000013</c:v>
                </c:pt>
                <c:pt idx="910">
                  <c:v>0.90000000000000013</c:v>
                </c:pt>
                <c:pt idx="911">
                  <c:v>0.90000000000000013</c:v>
                </c:pt>
                <c:pt idx="912">
                  <c:v>0.90000000000000013</c:v>
                </c:pt>
                <c:pt idx="913">
                  <c:v>0.90000000000000013</c:v>
                </c:pt>
                <c:pt idx="914">
                  <c:v>0.90000000000000013</c:v>
                </c:pt>
                <c:pt idx="915">
                  <c:v>0.90000000000000013</c:v>
                </c:pt>
                <c:pt idx="916">
                  <c:v>0.90000000000000013</c:v>
                </c:pt>
                <c:pt idx="917">
                  <c:v>0.90000000000000013</c:v>
                </c:pt>
                <c:pt idx="918">
                  <c:v>0.90000000000000013</c:v>
                </c:pt>
                <c:pt idx="919">
                  <c:v>0.90000000000000013</c:v>
                </c:pt>
                <c:pt idx="920">
                  <c:v>0.90000000000000013</c:v>
                </c:pt>
                <c:pt idx="921">
                  <c:v>0.90000000000000013</c:v>
                </c:pt>
                <c:pt idx="922">
                  <c:v>0.90000000000000013</c:v>
                </c:pt>
                <c:pt idx="923">
                  <c:v>0.90000000000000013</c:v>
                </c:pt>
                <c:pt idx="924">
                  <c:v>0.90000000000000013</c:v>
                </c:pt>
                <c:pt idx="925">
                  <c:v>0.90000000000000013</c:v>
                </c:pt>
                <c:pt idx="926">
                  <c:v>0.90000000000000013</c:v>
                </c:pt>
                <c:pt idx="927">
                  <c:v>0.90000000000000013</c:v>
                </c:pt>
                <c:pt idx="928">
                  <c:v>0.90000000000000013</c:v>
                </c:pt>
                <c:pt idx="929">
                  <c:v>0.90000000000000013</c:v>
                </c:pt>
                <c:pt idx="930">
                  <c:v>0.90000000000000013</c:v>
                </c:pt>
                <c:pt idx="931">
                  <c:v>0.90000000000000013</c:v>
                </c:pt>
                <c:pt idx="932">
                  <c:v>0.90000000000000013</c:v>
                </c:pt>
                <c:pt idx="933">
                  <c:v>0.90000000000000013</c:v>
                </c:pt>
                <c:pt idx="934">
                  <c:v>0.90000000000000013</c:v>
                </c:pt>
                <c:pt idx="935">
                  <c:v>0.90000000000000013</c:v>
                </c:pt>
                <c:pt idx="936">
                  <c:v>0.90000000000000013</c:v>
                </c:pt>
                <c:pt idx="937">
                  <c:v>0.90000000000000013</c:v>
                </c:pt>
                <c:pt idx="938">
                  <c:v>0.90000000000000013</c:v>
                </c:pt>
                <c:pt idx="939">
                  <c:v>0.90000000000000013</c:v>
                </c:pt>
                <c:pt idx="940">
                  <c:v>0.90000000000000013</c:v>
                </c:pt>
                <c:pt idx="941">
                  <c:v>0.90000000000000013</c:v>
                </c:pt>
                <c:pt idx="942">
                  <c:v>0.90000000000000013</c:v>
                </c:pt>
                <c:pt idx="943">
                  <c:v>0.90000000000000013</c:v>
                </c:pt>
                <c:pt idx="944">
                  <c:v>0.90000000000000013</c:v>
                </c:pt>
                <c:pt idx="945">
                  <c:v>0.90000000000000013</c:v>
                </c:pt>
                <c:pt idx="946">
                  <c:v>0.90000000000000013</c:v>
                </c:pt>
                <c:pt idx="947">
                  <c:v>0.90000000000000013</c:v>
                </c:pt>
                <c:pt idx="948">
                  <c:v>0.90000000000000013</c:v>
                </c:pt>
                <c:pt idx="949">
                  <c:v>0.90000000000000013</c:v>
                </c:pt>
                <c:pt idx="950">
                  <c:v>0.90000000000000013</c:v>
                </c:pt>
                <c:pt idx="951">
                  <c:v>0.90000000000000013</c:v>
                </c:pt>
                <c:pt idx="952">
                  <c:v>0.90000000000000013</c:v>
                </c:pt>
                <c:pt idx="953">
                  <c:v>0.90000000000000013</c:v>
                </c:pt>
                <c:pt idx="954">
                  <c:v>0.90000000000000013</c:v>
                </c:pt>
                <c:pt idx="955">
                  <c:v>0.90000000000000013</c:v>
                </c:pt>
                <c:pt idx="956">
                  <c:v>0.90000000000000013</c:v>
                </c:pt>
                <c:pt idx="957">
                  <c:v>0.90000000000000013</c:v>
                </c:pt>
                <c:pt idx="958">
                  <c:v>0.90000000000000013</c:v>
                </c:pt>
                <c:pt idx="959">
                  <c:v>0.90000000000000013</c:v>
                </c:pt>
                <c:pt idx="960">
                  <c:v>0.90000000000000013</c:v>
                </c:pt>
                <c:pt idx="961">
                  <c:v>0.90000000000000013</c:v>
                </c:pt>
                <c:pt idx="962">
                  <c:v>0.90000000000000013</c:v>
                </c:pt>
                <c:pt idx="963">
                  <c:v>0.90000000000000013</c:v>
                </c:pt>
                <c:pt idx="964">
                  <c:v>0.90000000000000013</c:v>
                </c:pt>
                <c:pt idx="965">
                  <c:v>0.90000000000000013</c:v>
                </c:pt>
                <c:pt idx="966">
                  <c:v>0.90000000000000013</c:v>
                </c:pt>
                <c:pt idx="967">
                  <c:v>0.90000000000000013</c:v>
                </c:pt>
                <c:pt idx="968">
                  <c:v>0.90000000000000013</c:v>
                </c:pt>
                <c:pt idx="969">
                  <c:v>0.90000000000000013</c:v>
                </c:pt>
                <c:pt idx="970">
                  <c:v>0.90000000000000013</c:v>
                </c:pt>
                <c:pt idx="971">
                  <c:v>0.90000000000000013</c:v>
                </c:pt>
                <c:pt idx="972">
                  <c:v>0.90000000000000013</c:v>
                </c:pt>
                <c:pt idx="973">
                  <c:v>0.90000000000000013</c:v>
                </c:pt>
                <c:pt idx="974">
                  <c:v>0.90000000000000013</c:v>
                </c:pt>
                <c:pt idx="975">
                  <c:v>0.90000000000000013</c:v>
                </c:pt>
                <c:pt idx="976">
                  <c:v>0.90000000000000013</c:v>
                </c:pt>
                <c:pt idx="977">
                  <c:v>0.90000000000000013</c:v>
                </c:pt>
                <c:pt idx="978">
                  <c:v>0.90000000000000013</c:v>
                </c:pt>
                <c:pt idx="979">
                  <c:v>0.90000000000000013</c:v>
                </c:pt>
                <c:pt idx="980">
                  <c:v>0.90000000000000013</c:v>
                </c:pt>
                <c:pt idx="981">
                  <c:v>0.90000000000000013</c:v>
                </c:pt>
                <c:pt idx="982">
                  <c:v>0.90000000000000013</c:v>
                </c:pt>
                <c:pt idx="983">
                  <c:v>0.90000000000000013</c:v>
                </c:pt>
                <c:pt idx="984">
                  <c:v>0.90000000000000013</c:v>
                </c:pt>
                <c:pt idx="985">
                  <c:v>0.90000000000000013</c:v>
                </c:pt>
                <c:pt idx="986">
                  <c:v>0.90000000000000013</c:v>
                </c:pt>
                <c:pt idx="987">
                  <c:v>0.90000000000000013</c:v>
                </c:pt>
                <c:pt idx="988">
                  <c:v>0.90000000000000013</c:v>
                </c:pt>
                <c:pt idx="989">
                  <c:v>0.90000000000000013</c:v>
                </c:pt>
                <c:pt idx="990">
                  <c:v>0.90000000000000013</c:v>
                </c:pt>
                <c:pt idx="991">
                  <c:v>0.90000000000000013</c:v>
                </c:pt>
                <c:pt idx="992">
                  <c:v>0.90000000000000013</c:v>
                </c:pt>
                <c:pt idx="993">
                  <c:v>0.90000000000000013</c:v>
                </c:pt>
                <c:pt idx="994">
                  <c:v>0.90000000000000013</c:v>
                </c:pt>
                <c:pt idx="995">
                  <c:v>0.90000000000000013</c:v>
                </c:pt>
                <c:pt idx="996">
                  <c:v>0.90000000000000013</c:v>
                </c:pt>
                <c:pt idx="997">
                  <c:v>0.90000000000000013</c:v>
                </c:pt>
                <c:pt idx="998">
                  <c:v>0.90000000000000013</c:v>
                </c:pt>
                <c:pt idx="999">
                  <c:v>0.90000000000000013</c:v>
                </c:pt>
                <c:pt idx="1000">
                  <c:v>0.90000000000000013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A0-412D-BECF-FFEE8AFAE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5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Logistic</a:t>
            </a:r>
            <a:r>
              <a:rPr lang="en-CA" baseline="0"/>
              <a:t> a</a:t>
            </a:r>
            <a:r>
              <a:rPr lang="en-CA"/>
              <a:t>pproach to </a:t>
            </a:r>
            <a:r>
              <a:rPr lang="en-CA" b="1"/>
              <a:t>K</a:t>
            </a:r>
            <a:r>
              <a:rPr lang="en-CA"/>
              <a:t> with</a:t>
            </a:r>
            <a:r>
              <a:rPr lang="en-CA" baseline="0"/>
              <a:t> </a:t>
            </a:r>
            <a:r>
              <a:rPr lang="en-CA" b="1" baseline="0"/>
              <a:t>r</a:t>
            </a:r>
            <a:endParaRPr lang="en-CA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Ne!$C$7:$C$106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Ne!$O$7:$O$106</c:f>
              <c:numCache>
                <c:formatCode>#,##0</c:formatCode>
                <c:ptCount val="100"/>
                <c:pt idx="0">
                  <c:v>2</c:v>
                </c:pt>
                <c:pt idx="1">
                  <c:v>2.5999879999999997</c:v>
                </c:pt>
                <c:pt idx="2">
                  <c:v>3.3799641201871991</c:v>
                </c:pt>
                <c:pt idx="3">
                  <c:v>4.3939190837709976</c:v>
                </c:pt>
                <c:pt idx="4">
                  <c:v>5.7120368893275533</c:v>
                </c:pt>
                <c:pt idx="5">
                  <c:v>7.4255500740295446</c:v>
                </c:pt>
                <c:pt idx="6">
                  <c:v>9.6530496798567018</c:v>
                </c:pt>
                <c:pt idx="7">
                  <c:v>12.548685039709348</c:v>
                </c:pt>
                <c:pt idx="8">
                  <c:v>16.312818143133473</c:v>
                </c:pt>
                <c:pt idx="9">
                  <c:v>21.205865261966203</c:v>
                </c:pt>
                <c:pt idx="10">
                  <c:v>27.566275774391539</c:v>
                </c:pt>
                <c:pt idx="11">
                  <c:v>35.833878808028786</c:v>
                </c:pt>
                <c:pt idx="12">
                  <c:v>46.580190249826131</c:v>
                </c:pt>
                <c:pt idx="13">
                  <c:v>60.547738182402838</c:v>
                </c:pt>
                <c:pt idx="14">
                  <c:v>78.701061551326674</c:v>
                </c:pt>
                <c:pt idx="15">
                  <c:v>102.29279844545675</c:v>
                </c:pt>
                <c:pt idx="16">
                  <c:v>132.94924652925238</c:v>
                </c:pt>
                <c:pt idx="17">
                  <c:v>172.78099398156999</c:v>
                </c:pt>
                <c:pt idx="18">
                  <c:v>224.52573236039723</c:v>
                </c:pt>
                <c:pt idx="19">
                  <c:v>291.73221665504047</c:v>
                </c:pt>
                <c:pt idx="20">
                  <c:v>378.99655859284923</c:v>
                </c:pt>
                <c:pt idx="21">
                  <c:v>492.2646109964283</c:v>
                </c:pt>
                <c:pt idx="22">
                  <c:v>639.21702095363844</c:v>
                </c:pt>
                <c:pt idx="23">
                  <c:v>829.75633204009944</c:v>
                </c:pt>
                <c:pt idx="24">
                  <c:v>1076.6177449404472</c:v>
                </c:pt>
                <c:pt idx="25">
                  <c:v>1396.1257511164195</c:v>
                </c:pt>
                <c:pt idx="26">
                  <c:v>1809.1159751125542</c:v>
                </c:pt>
                <c:pt idx="27">
                  <c:v>2342.0320658120982</c:v>
                </c:pt>
                <c:pt idx="28">
                  <c:v>3028.1863429638515</c:v>
                </c:pt>
                <c:pt idx="29">
                  <c:v>3909.1325082698686</c:v>
                </c:pt>
                <c:pt idx="30">
                  <c:v>5036.0283098491927</c:v>
                </c:pt>
                <c:pt idx="31">
                  <c:v>6470.7520593911431</c:v>
                </c:pt>
                <c:pt idx="32">
                  <c:v>8286.3657805661423</c:v>
                </c:pt>
                <c:pt idx="33">
                  <c:v>10566.283941187972</c:v>
                </c:pt>
                <c:pt idx="34">
                  <c:v>13401.230054566942</c:v>
                </c:pt>
                <c:pt idx="35">
                  <c:v>16882.820170010738</c:v>
                </c:pt>
                <c:pt idx="36">
                  <c:v>21092.577370335195</c:v>
                </c:pt>
                <c:pt idx="37">
                  <c:v>26085.660121065026</c:v>
                </c:pt>
                <c:pt idx="38">
                  <c:v>31869.973165529365</c:v>
                </c:pt>
                <c:pt idx="39">
                  <c:v>38383.879546473487</c:v>
                </c:pt>
                <c:pt idx="40">
                  <c:v>45479.076783300974</c:v>
                </c:pt>
                <c:pt idx="41">
                  <c:v>52917.760543107106</c:v>
                </c:pt>
                <c:pt idx="42">
                  <c:v>60392.220563346367</c:v>
                </c:pt>
                <c:pt idx="43">
                  <c:v>67568.225818634644</c:v>
                </c:pt>
                <c:pt idx="44">
                  <c:v>74142.298143391017</c:v>
                </c:pt>
                <c:pt idx="45">
                  <c:v>79893.746464457872</c:v>
                </c:pt>
                <c:pt idx="46">
                  <c:v>84712.838231414004</c:v>
                </c:pt>
                <c:pt idx="47">
                  <c:v>88597.894817173044</c:v>
                </c:pt>
                <c:pt idx="48">
                  <c:v>91628.502364220389</c:v>
                </c:pt>
                <c:pt idx="49">
                  <c:v>93929.705736956676</c:v>
                </c:pt>
                <c:pt idx="50">
                  <c:v>95640.248598549864</c:v>
                </c:pt>
                <c:pt idx="51">
                  <c:v>96891.151722137569</c:v>
                </c:pt>
                <c:pt idx="52">
                  <c:v>97794.811392651987</c:v>
                </c:pt>
                <c:pt idx="53">
                  <c:v>98441.779404474451</c:v>
                </c:pt>
                <c:pt idx="54">
                  <c:v>98901.961428859155</c:v>
                </c:pt>
                <c:pt idx="55">
                  <c:v>99227.755934090266</c:v>
                </c:pt>
                <c:pt idx="56">
                  <c:v>99457.64007117119</c:v>
                </c:pt>
                <c:pt idx="57">
                  <c:v>99619.465586942635</c:v>
                </c:pt>
                <c:pt idx="58">
                  <c:v>99733.191491541278</c:v>
                </c:pt>
                <c:pt idx="59">
                  <c:v>99813.020483738335</c:v>
                </c:pt>
                <c:pt idx="60">
                  <c:v>99869.00945459833</c:v>
                </c:pt>
                <c:pt idx="61">
                  <c:v>99908.255142649883</c:v>
                </c:pt>
                <c:pt idx="62">
                  <c:v>99935.753348498372</c:v>
                </c:pt>
                <c:pt idx="63">
                  <c:v>99955.014961052177</c:v>
                </c:pt>
                <c:pt idx="64">
                  <c:v>99968.504401775339</c:v>
                </c:pt>
                <c:pt idx="65">
                  <c:v>99977.95010532462</c:v>
                </c:pt>
                <c:pt idx="66">
                  <c:v>99984.563615133666</c:v>
                </c:pt>
                <c:pt idx="67">
                  <c:v>99989.193815747625</c:v>
                </c:pt>
                <c:pt idx="68">
                  <c:v>99992.435320702483</c:v>
                </c:pt>
                <c:pt idx="69">
                  <c:v>99994.704552818614</c:v>
                </c:pt>
                <c:pt idx="70">
                  <c:v>99996.293102847747</c:v>
                </c:pt>
                <c:pt idx="71">
                  <c:v>99997.405130770159</c:v>
                </c:pt>
                <c:pt idx="72">
                  <c:v>99998.183571339076</c:v>
                </c:pt>
                <c:pt idx="73">
                  <c:v>99998.72849003911</c:v>
                </c:pt>
                <c:pt idx="74">
                  <c:v>99999.109938177164</c:v>
                </c:pt>
                <c:pt idx="75">
                  <c:v>99999.37695434739</c:v>
                </c:pt>
                <c:pt idx="76">
                  <c:v>99999.563866878612</c:v>
                </c:pt>
                <c:pt idx="77">
                  <c:v>99999.694706244394</c:v>
                </c:pt>
                <c:pt idx="78">
                  <c:v>99999.786294091464</c:v>
                </c:pt>
                <c:pt idx="79">
                  <c:v>99999.850405727018</c:v>
                </c:pt>
                <c:pt idx="80">
                  <c:v>99999.895283941776</c:v>
                </c:pt>
                <c:pt idx="81">
                  <c:v>99999.92669872634</c:v>
                </c:pt>
                <c:pt idx="82">
                  <c:v>99999.948689092314</c:v>
                </c:pt>
                <c:pt idx="83">
                  <c:v>99999.964082356717</c:v>
                </c:pt>
                <c:pt idx="84">
                  <c:v>99999.974857645837</c:v>
                </c:pt>
                <c:pt idx="85">
                  <c:v>99999.982400350185</c:v>
                </c:pt>
                <c:pt idx="86">
                  <c:v>99999.987680244201</c:v>
                </c:pt>
                <c:pt idx="87">
                  <c:v>99999.991376170481</c:v>
                </c:pt>
                <c:pt idx="88">
                  <c:v>99999.99396331911</c:v>
                </c:pt>
                <c:pt idx="89">
                  <c:v>99999.995774323266</c:v>
                </c:pt>
                <c:pt idx="90">
                  <c:v>99999.997042026225</c:v>
                </c:pt>
                <c:pt idx="91">
                  <c:v>99999.997929418329</c:v>
                </c:pt>
                <c:pt idx="92">
                  <c:v>99999.99855059282</c:v>
                </c:pt>
                <c:pt idx="93">
                  <c:v>99999.998985414975</c:v>
                </c:pt>
                <c:pt idx="94">
                  <c:v>99999.999289790474</c:v>
                </c:pt>
                <c:pt idx="95">
                  <c:v>99999.99950285333</c:v>
                </c:pt>
                <c:pt idx="96">
                  <c:v>99999.999651997336</c:v>
                </c:pt>
                <c:pt idx="97">
                  <c:v>99999.999756398131</c:v>
                </c:pt>
                <c:pt idx="98">
                  <c:v>99999.999829478693</c:v>
                </c:pt>
                <c:pt idx="99">
                  <c:v>99999.999880635092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1-4385-8EE1-C53AB8E0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566656"/>
        <c:axId val="2026563744"/>
      </c:scatterChart>
      <c:valAx>
        <c:axId val="202656665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63744"/>
        <c:crosses val="autoZero"/>
        <c:crossBetween val="midCat"/>
        <c:majorUnit val="10"/>
        <c:minorUnit val="5"/>
      </c:valAx>
      <c:valAx>
        <c:axId val="20265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6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'GSM '!$G$4:$G$254</c:f>
              <c:numCache>
                <c:formatCode>0.0000</c:formatCode>
                <c:ptCount val="251"/>
                <c:pt idx="0">
                  <c:v>0.94300000000000006</c:v>
                </c:pt>
                <c:pt idx="1">
                  <c:v>0.95711437403921729</c:v>
                </c:pt>
                <c:pt idx="2">
                  <c:v>0.96847955668531716</c:v>
                </c:pt>
                <c:pt idx="3">
                  <c:v>0.97714483587625933</c:v>
                </c:pt>
                <c:pt idx="4">
                  <c:v>0.98359270315684844</c:v>
                </c:pt>
                <c:pt idx="5">
                  <c:v>0.98830700505005986</c:v>
                </c:pt>
                <c:pt idx="6">
                  <c:v>0.94447355489276053</c:v>
                </c:pt>
                <c:pt idx="7">
                  <c:v>0.89804834776384335</c:v>
                </c:pt>
                <c:pt idx="8">
                  <c:v>0.85</c:v>
                </c:pt>
                <c:pt idx="9">
                  <c:v>0.8013789032915376</c:v>
                </c:pt>
                <c:pt idx="10">
                  <c:v>0.75275780658307501</c:v>
                </c:pt>
                <c:pt idx="11">
                  <c:v>0.70464380637794621</c:v>
                </c:pt>
                <c:pt idx="12">
                  <c:v>0.70585254262349184</c:v>
                </c:pt>
                <c:pt idx="13">
                  <c:v>0.70827857992613452</c:v>
                </c:pt>
                <c:pt idx="14">
                  <c:v>0.71166620220448695</c:v>
                </c:pt>
                <c:pt idx="15">
                  <c:v>0.7163491459684207</c:v>
                </c:pt>
                <c:pt idx="16">
                  <c:v>0.72273780341032867</c:v>
                </c:pt>
                <c:pt idx="17">
                  <c:v>0.73129794390977743</c:v>
                </c:pt>
                <c:pt idx="18">
                  <c:v>0.74249444215645621</c:v>
                </c:pt>
                <c:pt idx="19">
                  <c:v>0.75668544720353126</c:v>
                </c:pt>
                <c:pt idx="20">
                  <c:v>0.7739711025601097</c:v>
                </c:pt>
                <c:pt idx="21">
                  <c:v>0.79403922987041842</c:v>
                </c:pt>
                <c:pt idx="22">
                  <c:v>0.81609361247762457</c:v>
                </c:pt>
                <c:pt idx="23">
                  <c:v>0.83895063699940575</c:v>
                </c:pt>
                <c:pt idx="24">
                  <c:v>0.86130620444229922</c:v>
                </c:pt>
                <c:pt idx="25">
                  <c:v>0.88205252185940641</c:v>
                </c:pt>
                <c:pt idx="26">
                  <c:v>0.90048523289960103</c:v>
                </c:pt>
                <c:pt idx="27">
                  <c:v>0.91633137993667191</c:v>
                </c:pt>
                <c:pt idx="28">
                  <c:v>0.92964785447035958</c:v>
                </c:pt>
                <c:pt idx="29">
                  <c:v>0.94068245916498894</c:v>
                </c:pt>
                <c:pt idx="30">
                  <c:v>0.94975952355303062</c:v>
                </c:pt>
                <c:pt idx="31">
                  <c:v>0.95720810902517894</c:v>
                </c:pt>
                <c:pt idx="32">
                  <c:v>0.96332607749376553</c:v>
                </c:pt>
                <c:pt idx="33">
                  <c:v>0.96836709125067733</c:v>
                </c:pt>
                <c:pt idx="34">
                  <c:v>0.97253984199849752</c:v>
                </c:pt>
                <c:pt idx="35">
                  <c:v>0.97601271218613739</c:v>
                </c:pt>
                <c:pt idx="36">
                  <c:v>0.9789201656160138</c:v>
                </c:pt>
                <c:pt idx="37">
                  <c:v>0.98136909403537098</c:v>
                </c:pt>
                <c:pt idx="38">
                  <c:v>0.9834444031123275</c:v>
                </c:pt>
                <c:pt idx="39">
                  <c:v>0.98521364527515254</c:v>
                </c:pt>
                <c:pt idx="40">
                  <c:v>0.98673073991436788</c:v>
                </c:pt>
                <c:pt idx="41">
                  <c:v>0.98803890748348044</c:v>
                </c:pt>
                <c:pt idx="42">
                  <c:v>0.98917296141658118</c:v>
                </c:pt>
                <c:pt idx="43">
                  <c:v>0.94344072696726622</c:v>
                </c:pt>
                <c:pt idx="44">
                  <c:v>0.89700874769971939</c:v>
                </c:pt>
                <c:pt idx="45">
                  <c:v>0.85</c:v>
                </c:pt>
                <c:pt idx="46">
                  <c:v>0.80272574354601911</c:v>
                </c:pt>
                <c:pt idx="47">
                  <c:v>0.75545148709203813</c:v>
                </c:pt>
                <c:pt idx="48">
                  <c:v>0.70846047401442513</c:v>
                </c:pt>
                <c:pt idx="49">
                  <c:v>0.70909800677649715</c:v>
                </c:pt>
                <c:pt idx="50">
                  <c:v>0.71023989848927327</c:v>
                </c:pt>
                <c:pt idx="51">
                  <c:v>0.71158650065805085</c:v>
                </c:pt>
                <c:pt idx="52">
                  <c:v>0.71318360643541545</c:v>
                </c:pt>
                <c:pt idx="53">
                  <c:v>0.71508973956849364</c:v>
                </c:pt>
                <c:pt idx="54">
                  <c:v>0.71737916986077355</c:v>
                </c:pt>
                <c:pt idx="55">
                  <c:v>0.72014631477316082</c:v>
                </c:pt>
                <c:pt idx="56">
                  <c:v>0.72351114938739869</c:v>
                </c:pt>
                <c:pt idx="57">
                  <c:v>0.72762555493506453</c:v>
                </c:pt>
                <c:pt idx="58">
                  <c:v>0.73268015948951182</c:v>
                </c:pt>
                <c:pt idx="59">
                  <c:v>0.73891046204375255</c:v>
                </c:pt>
                <c:pt idx="60">
                  <c:v>0.7465996469074645</c:v>
                </c:pt>
                <c:pt idx="61">
                  <c:v>0.75607326532337082</c:v>
                </c:pt>
                <c:pt idx="62">
                  <c:v>0.76767796687808565</c:v>
                </c:pt>
                <c:pt idx="63">
                  <c:v>0.78173379282754019</c:v>
                </c:pt>
                <c:pt idx="64">
                  <c:v>0.79845042508858466</c:v>
                </c:pt>
                <c:pt idx="65">
                  <c:v>0.81780820091171236</c:v>
                </c:pt>
                <c:pt idx="66">
                  <c:v>0.83943037285966726</c:v>
                </c:pt>
                <c:pt idx="67">
                  <c:v>0.86250884438295505</c:v>
                </c:pt>
                <c:pt idx="68">
                  <c:v>0.88586214862360224</c:v>
                </c:pt>
                <c:pt idx="69">
                  <c:v>0.90815913787226976</c:v>
                </c:pt>
                <c:pt idx="70">
                  <c:v>0.92823552232340889</c:v>
                </c:pt>
                <c:pt idx="71">
                  <c:v>0.94534962373454057</c:v>
                </c:pt>
                <c:pt idx="72">
                  <c:v>0.9592608999443879</c:v>
                </c:pt>
                <c:pt idx="73">
                  <c:v>0.97013781991345438</c:v>
                </c:pt>
                <c:pt idx="74">
                  <c:v>0.97838899803660984</c:v>
                </c:pt>
                <c:pt idx="75">
                  <c:v>0.98450781315669522</c:v>
                </c:pt>
                <c:pt idx="76">
                  <c:v>0.98897047058815357</c:v>
                </c:pt>
                <c:pt idx="77">
                  <c:v>0.99218641544147446</c:v>
                </c:pt>
                <c:pt idx="78">
                  <c:v>0.99448416963885866</c:v>
                </c:pt>
                <c:pt idx="79">
                  <c:v>0.99611594530980574</c:v>
                </c:pt>
                <c:pt idx="80">
                  <c:v>0.99726980909794394</c:v>
                </c:pt>
                <c:pt idx="81">
                  <c:v>0.99808327055673496</c:v>
                </c:pt>
                <c:pt idx="82">
                  <c:v>0.9986555360590611</c:v>
                </c:pt>
                <c:pt idx="83">
                  <c:v>0.99905752219205191</c:v>
                </c:pt>
                <c:pt idx="84">
                  <c:v>0.99933960119355614</c:v>
                </c:pt>
                <c:pt idx="85">
                  <c:v>0.99953739484578608</c:v>
                </c:pt>
                <c:pt idx="86">
                  <c:v>0.99967601649822058</c:v>
                </c:pt>
                <c:pt idx="87">
                  <c:v>0.99977313314624094</c:v>
                </c:pt>
                <c:pt idx="88">
                  <c:v>0.99984115476642066</c:v>
                </c:pt>
                <c:pt idx="89">
                  <c:v>0.99988878949645765</c:v>
                </c:pt>
                <c:pt idx="90">
                  <c:v>0.99992214341369889</c:v>
                </c:pt>
                <c:pt idx="91">
                  <c:v>0.99994549586426085</c:v>
                </c:pt>
                <c:pt idx="92">
                  <c:v>0.99996184488731232</c:v>
                </c:pt>
                <c:pt idx="93">
                  <c:v>0.99997329033437121</c:v>
                </c:pt>
                <c:pt idx="94">
                  <c:v>0.99998130270152319</c:v>
                </c:pt>
                <c:pt idx="95">
                  <c:v>0.99998691163011277</c:v>
                </c:pt>
                <c:pt idx="96">
                  <c:v>0.99999083801320809</c:v>
                </c:pt>
                <c:pt idx="97">
                  <c:v>0.99999358654658776</c:v>
                </c:pt>
                <c:pt idx="98">
                  <c:v>0.99999551055190861</c:v>
                </c:pt>
                <c:pt idx="99">
                  <c:v>0.99999685737129151</c:v>
                </c:pt>
                <c:pt idx="100">
                  <c:v>0.99999780015253215</c:v>
                </c:pt>
                <c:pt idx="101">
                  <c:v>0.9999984601031604</c:v>
                </c:pt>
                <c:pt idx="102">
                  <c:v>0.99999892207044228</c:v>
                </c:pt>
                <c:pt idx="103">
                  <c:v>0.99999924544844221</c:v>
                </c:pt>
                <c:pt idx="104">
                  <c:v>0.99999947181348459</c:v>
                </c:pt>
                <c:pt idx="105">
                  <c:v>0.999999630269231</c:v>
                </c:pt>
                <c:pt idx="106">
                  <c:v>0.99999974118835966</c:v>
                </c:pt>
                <c:pt idx="107">
                  <c:v>0.99999981883180178</c:v>
                </c:pt>
                <c:pt idx="108">
                  <c:v>0.99999987318223671</c:v>
                </c:pt>
                <c:pt idx="109">
                  <c:v>0.99999991122755372</c:v>
                </c:pt>
                <c:pt idx="110">
                  <c:v>0.99999993785928187</c:v>
                </c:pt>
                <c:pt idx="111">
                  <c:v>0.99999995650149431</c:v>
                </c:pt>
                <c:pt idx="112">
                  <c:v>0.99999996955104464</c:v>
                </c:pt>
                <c:pt idx="113">
                  <c:v>0.99999997868573054</c:v>
                </c:pt>
                <c:pt idx="114">
                  <c:v>0.99999998508001109</c:v>
                </c:pt>
                <c:pt idx="115">
                  <c:v>0.99999998955600755</c:v>
                </c:pt>
                <c:pt idx="116">
                  <c:v>0.99999999268920514</c:v>
                </c:pt>
                <c:pt idx="117">
                  <c:v>0.99999999488244362</c:v>
                </c:pt>
                <c:pt idx="118">
                  <c:v>0.99999999641771042</c:v>
                </c:pt>
                <c:pt idx="119">
                  <c:v>0.99999999749239732</c:v>
                </c:pt>
                <c:pt idx="120">
                  <c:v>0.99999999824467811</c:v>
                </c:pt>
                <c:pt idx="121">
                  <c:v>0.99999999877127466</c:v>
                </c:pt>
                <c:pt idx="122">
                  <c:v>0.99999999913989224</c:v>
                </c:pt>
                <c:pt idx="123">
                  <c:v>0.99999999939792461</c:v>
                </c:pt>
                <c:pt idx="124">
                  <c:v>0.99999999957854724</c:v>
                </c:pt>
                <c:pt idx="125">
                  <c:v>0.9999999997049831</c:v>
                </c:pt>
                <c:pt idx="126">
                  <c:v>0.99999999979348808</c:v>
                </c:pt>
                <c:pt idx="127">
                  <c:v>0.99999999985544175</c:v>
                </c:pt>
                <c:pt idx="128">
                  <c:v>0.99999999989880917</c:v>
                </c:pt>
                <c:pt idx="129">
                  <c:v>0.99999999992916644</c:v>
                </c:pt>
                <c:pt idx="130">
                  <c:v>0.99999999995041655</c:v>
                </c:pt>
                <c:pt idx="131">
                  <c:v>0.99999999996529154</c:v>
                </c:pt>
                <c:pt idx="132">
                  <c:v>0.9999999999757041</c:v>
                </c:pt>
                <c:pt idx="133">
                  <c:v>0.99999999998299283</c:v>
                </c:pt>
                <c:pt idx="134">
                  <c:v>0.99999999998809497</c:v>
                </c:pt>
                <c:pt idx="135">
                  <c:v>0.99999999999166644</c:v>
                </c:pt>
                <c:pt idx="136">
                  <c:v>0.99999999999416656</c:v>
                </c:pt>
                <c:pt idx="137">
                  <c:v>0.9999999999959166</c:v>
                </c:pt>
                <c:pt idx="138">
                  <c:v>0.99999999999714162</c:v>
                </c:pt>
                <c:pt idx="139">
                  <c:v>0.99999999999799916</c:v>
                </c:pt>
                <c:pt idx="140">
                  <c:v>0.99999999999859934</c:v>
                </c:pt>
                <c:pt idx="141">
                  <c:v>0.99999999999901956</c:v>
                </c:pt>
                <c:pt idx="142">
                  <c:v>0.99999999999931366</c:v>
                </c:pt>
                <c:pt idx="143">
                  <c:v>0.99999999999951961</c:v>
                </c:pt>
                <c:pt idx="144">
                  <c:v>0.99999999999966371</c:v>
                </c:pt>
                <c:pt idx="145">
                  <c:v>0.99999999999976463</c:v>
                </c:pt>
                <c:pt idx="146">
                  <c:v>0.99999999999983524</c:v>
                </c:pt>
                <c:pt idx="147">
                  <c:v>0.99999999999988465</c:v>
                </c:pt>
                <c:pt idx="148">
                  <c:v>0.99999999999991929</c:v>
                </c:pt>
                <c:pt idx="149">
                  <c:v>0.99999999999994349</c:v>
                </c:pt>
                <c:pt idx="150">
                  <c:v>0.99999999999996048</c:v>
                </c:pt>
                <c:pt idx="151">
                  <c:v>0.99999999999997224</c:v>
                </c:pt>
                <c:pt idx="152">
                  <c:v>0.99999999999998057</c:v>
                </c:pt>
                <c:pt idx="153">
                  <c:v>0.99999999999998646</c:v>
                </c:pt>
                <c:pt idx="154">
                  <c:v>0.99999999999999045</c:v>
                </c:pt>
                <c:pt idx="155">
                  <c:v>0.99999999999999334</c:v>
                </c:pt>
                <c:pt idx="156">
                  <c:v>0.99999999999999534</c:v>
                </c:pt>
                <c:pt idx="157">
                  <c:v>0.99999999999999678</c:v>
                </c:pt>
                <c:pt idx="158">
                  <c:v>0.99999999999999778</c:v>
                </c:pt>
                <c:pt idx="159">
                  <c:v>0.99999999999999845</c:v>
                </c:pt>
                <c:pt idx="160">
                  <c:v>0.99999999999999889</c:v>
                </c:pt>
                <c:pt idx="161">
                  <c:v>0.99999999999999922</c:v>
                </c:pt>
                <c:pt idx="162">
                  <c:v>0.99999999999999944</c:v>
                </c:pt>
                <c:pt idx="163">
                  <c:v>0.99999999999999956</c:v>
                </c:pt>
                <c:pt idx="164">
                  <c:v>0.99999999999999978</c:v>
                </c:pt>
                <c:pt idx="165">
                  <c:v>0.99999999999999978</c:v>
                </c:pt>
                <c:pt idx="166">
                  <c:v>0.99999999999999989</c:v>
                </c:pt>
                <c:pt idx="167">
                  <c:v>0.99999999999999989</c:v>
                </c:pt>
                <c:pt idx="168">
                  <c:v>0.99999999999999989</c:v>
                </c:pt>
                <c:pt idx="169">
                  <c:v>0.99999999999999989</c:v>
                </c:pt>
                <c:pt idx="170">
                  <c:v>0.99999999999999989</c:v>
                </c:pt>
                <c:pt idx="171">
                  <c:v>0.99999999999999989</c:v>
                </c:pt>
                <c:pt idx="172">
                  <c:v>0.99999999999999989</c:v>
                </c:pt>
                <c:pt idx="173">
                  <c:v>0.99999999999999989</c:v>
                </c:pt>
                <c:pt idx="174">
                  <c:v>0.99999999999999989</c:v>
                </c:pt>
                <c:pt idx="175">
                  <c:v>0.99999999999999989</c:v>
                </c:pt>
                <c:pt idx="176">
                  <c:v>0.99999999999999989</c:v>
                </c:pt>
                <c:pt idx="177">
                  <c:v>0.99999999999999989</c:v>
                </c:pt>
                <c:pt idx="178">
                  <c:v>0.99999999999999989</c:v>
                </c:pt>
                <c:pt idx="179">
                  <c:v>0.99999999999999989</c:v>
                </c:pt>
                <c:pt idx="180">
                  <c:v>0.99999999999999989</c:v>
                </c:pt>
                <c:pt idx="181">
                  <c:v>0.99999999999999989</c:v>
                </c:pt>
                <c:pt idx="182">
                  <c:v>0.99999999999999989</c:v>
                </c:pt>
                <c:pt idx="183">
                  <c:v>0.99999999999999989</c:v>
                </c:pt>
                <c:pt idx="184">
                  <c:v>0.99999999999999989</c:v>
                </c:pt>
                <c:pt idx="185">
                  <c:v>0.99999999999999989</c:v>
                </c:pt>
                <c:pt idx="186">
                  <c:v>0.99999999999999989</c:v>
                </c:pt>
                <c:pt idx="187">
                  <c:v>0.99999999999999989</c:v>
                </c:pt>
                <c:pt idx="188">
                  <c:v>0.99999999999999989</c:v>
                </c:pt>
                <c:pt idx="189">
                  <c:v>0.99999999999999989</c:v>
                </c:pt>
                <c:pt idx="190">
                  <c:v>0.99999999999999989</c:v>
                </c:pt>
                <c:pt idx="191">
                  <c:v>0.99999999999999989</c:v>
                </c:pt>
                <c:pt idx="192">
                  <c:v>0.99999999999999989</c:v>
                </c:pt>
                <c:pt idx="193">
                  <c:v>0.99999999999999989</c:v>
                </c:pt>
                <c:pt idx="194">
                  <c:v>0.99999999999999989</c:v>
                </c:pt>
                <c:pt idx="195">
                  <c:v>0.99999999999999989</c:v>
                </c:pt>
                <c:pt idx="196">
                  <c:v>0.99999999999999989</c:v>
                </c:pt>
                <c:pt idx="197">
                  <c:v>0.99999999999999989</c:v>
                </c:pt>
                <c:pt idx="198">
                  <c:v>0.99999999999999989</c:v>
                </c:pt>
                <c:pt idx="199">
                  <c:v>0.99999999999999989</c:v>
                </c:pt>
                <c:pt idx="200">
                  <c:v>0.99999999999999989</c:v>
                </c:pt>
                <c:pt idx="201">
                  <c:v>0.99999999999999989</c:v>
                </c:pt>
                <c:pt idx="202">
                  <c:v>0.99999999999999989</c:v>
                </c:pt>
                <c:pt idx="203">
                  <c:v>0.99999999999999989</c:v>
                </c:pt>
                <c:pt idx="204">
                  <c:v>0.99999999999999989</c:v>
                </c:pt>
                <c:pt idx="205">
                  <c:v>0.99999999999999989</c:v>
                </c:pt>
                <c:pt idx="206">
                  <c:v>0.99999999999999989</c:v>
                </c:pt>
                <c:pt idx="207">
                  <c:v>0.99999999999999989</c:v>
                </c:pt>
                <c:pt idx="208">
                  <c:v>0.99999999999999989</c:v>
                </c:pt>
                <c:pt idx="209">
                  <c:v>0.99999999999999989</c:v>
                </c:pt>
                <c:pt idx="210">
                  <c:v>0.99999999999999989</c:v>
                </c:pt>
                <c:pt idx="211">
                  <c:v>0.99999999999999989</c:v>
                </c:pt>
                <c:pt idx="212">
                  <c:v>0.99999999999999989</c:v>
                </c:pt>
                <c:pt idx="213">
                  <c:v>0.99999999999999989</c:v>
                </c:pt>
                <c:pt idx="214">
                  <c:v>0.99999999999999989</c:v>
                </c:pt>
                <c:pt idx="215">
                  <c:v>0.99999999999999989</c:v>
                </c:pt>
                <c:pt idx="216">
                  <c:v>0.99999999999999989</c:v>
                </c:pt>
                <c:pt idx="217">
                  <c:v>0.99999999999999989</c:v>
                </c:pt>
                <c:pt idx="218">
                  <c:v>0.99999999999999989</c:v>
                </c:pt>
                <c:pt idx="219">
                  <c:v>0.99999999999999989</c:v>
                </c:pt>
                <c:pt idx="220">
                  <c:v>0.99999999999999989</c:v>
                </c:pt>
                <c:pt idx="221">
                  <c:v>0.99999999999999989</c:v>
                </c:pt>
                <c:pt idx="222">
                  <c:v>0.99999999999999989</c:v>
                </c:pt>
                <c:pt idx="223">
                  <c:v>0.99999999999999989</c:v>
                </c:pt>
                <c:pt idx="224">
                  <c:v>0.99999999999999989</c:v>
                </c:pt>
                <c:pt idx="225">
                  <c:v>0.99999999999999989</c:v>
                </c:pt>
                <c:pt idx="226">
                  <c:v>0.99999999999999989</c:v>
                </c:pt>
                <c:pt idx="227">
                  <c:v>0.99999999999999989</c:v>
                </c:pt>
                <c:pt idx="228">
                  <c:v>0.99999999999999989</c:v>
                </c:pt>
                <c:pt idx="229">
                  <c:v>0.99999999999999989</c:v>
                </c:pt>
                <c:pt idx="230">
                  <c:v>0.99999999999999989</c:v>
                </c:pt>
                <c:pt idx="231">
                  <c:v>0.99999999999999989</c:v>
                </c:pt>
                <c:pt idx="232">
                  <c:v>0.99999999999999989</c:v>
                </c:pt>
                <c:pt idx="233">
                  <c:v>0.99999999999999989</c:v>
                </c:pt>
                <c:pt idx="234">
                  <c:v>0.99999999999999989</c:v>
                </c:pt>
                <c:pt idx="235">
                  <c:v>0.99999999999999989</c:v>
                </c:pt>
                <c:pt idx="236">
                  <c:v>0.99999999999999989</c:v>
                </c:pt>
                <c:pt idx="237">
                  <c:v>0.99999999999999989</c:v>
                </c:pt>
                <c:pt idx="238">
                  <c:v>0.99999999999999989</c:v>
                </c:pt>
                <c:pt idx="239">
                  <c:v>0.99999999999999989</c:v>
                </c:pt>
                <c:pt idx="240">
                  <c:v>0.99999999999999989</c:v>
                </c:pt>
                <c:pt idx="241">
                  <c:v>0.99999999999999989</c:v>
                </c:pt>
                <c:pt idx="242">
                  <c:v>0.99999999999999989</c:v>
                </c:pt>
                <c:pt idx="243">
                  <c:v>0.99999999999999989</c:v>
                </c:pt>
                <c:pt idx="244">
                  <c:v>0.99999999999999989</c:v>
                </c:pt>
                <c:pt idx="245">
                  <c:v>0.99999999999999989</c:v>
                </c:pt>
                <c:pt idx="246">
                  <c:v>0.99999999999999989</c:v>
                </c:pt>
                <c:pt idx="247">
                  <c:v>0.99999999999999989</c:v>
                </c:pt>
                <c:pt idx="248">
                  <c:v>0.99999999999999989</c:v>
                </c:pt>
                <c:pt idx="249">
                  <c:v>0.99999999999999989</c:v>
                </c:pt>
                <c:pt idx="250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2-4847-B707-4E2AA778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'(1) GSM Biston'!$B$2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'(1) GSM Biston'!$A$4:$A$197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'(1) GSM Biston'!$B$3:$B$196</c:f>
              <c:numCache>
                <c:formatCode>0.00000</c:formatCode>
                <c:ptCount val="194"/>
                <c:pt idx="0" formatCode="0.000">
                  <c:v>0.9</c:v>
                </c:pt>
                <c:pt idx="1">
                  <c:v>0.92576882290562035</c:v>
                </c:pt>
                <c:pt idx="2">
                  <c:v>0.94600838031051504</c:v>
                </c:pt>
                <c:pt idx="3">
                  <c:v>0.96115353590752128</c:v>
                </c:pt>
                <c:pt idx="4">
                  <c:v>0.97227002963314069</c:v>
                </c:pt>
                <c:pt idx="5">
                  <c:v>0.9803179842106674</c:v>
                </c:pt>
                <c:pt idx="6">
                  <c:v>0.98608710287874846</c:v>
                </c:pt>
                <c:pt idx="7">
                  <c:v>0.99019365663411218</c:v>
                </c:pt>
                <c:pt idx="8">
                  <c:v>0.99310225524383633</c:v>
                </c:pt>
                <c:pt idx="9">
                  <c:v>0.99515514940358174</c:v>
                </c:pt>
                <c:pt idx="10">
                  <c:v>0.99660051638529279</c:v>
                </c:pt>
                <c:pt idx="11">
                  <c:v>0.99761638524842766</c:v>
                </c:pt>
                <c:pt idx="12">
                  <c:v>0.99832951686031501</c:v>
                </c:pt>
                <c:pt idx="13">
                  <c:v>0.99761743849825779</c:v>
                </c:pt>
                <c:pt idx="14">
                  <c:v>0.99660265237246448</c:v>
                </c:pt>
                <c:pt idx="15">
                  <c:v>0.99515946631626484</c:v>
                </c:pt>
                <c:pt idx="16">
                  <c:v>0.99311094198173855</c:v>
                </c:pt>
                <c:pt idx="17">
                  <c:v>0.99021103036734281</c:v>
                </c:pt>
                <c:pt idx="18">
                  <c:v>0.98612155524561629</c:v>
                </c:pt>
                <c:pt idx="19">
                  <c:v>0.98038549318061363</c:v>
                </c:pt>
                <c:pt idx="20">
                  <c:v>0.97240014250792406</c:v>
                </c:pt>
                <c:pt idx="21">
                  <c:v>0.9613986992449165</c:v>
                </c:pt>
                <c:pt idx="22">
                  <c:v>0.94645643980719274</c:v>
                </c:pt>
                <c:pt idx="23">
                  <c:v>0.9265467985065019</c:v>
                </c:pt>
                <c:pt idx="24">
                  <c:v>0.90067710488839092</c:v>
                </c:pt>
                <c:pt idx="25">
                  <c:v>0.86812045389364567</c:v>
                </c:pt>
                <c:pt idx="26">
                  <c:v>0.82871351561473583</c:v>
                </c:pt>
                <c:pt idx="27">
                  <c:v>0.78311374056314276</c:v>
                </c:pt>
                <c:pt idx="28">
                  <c:v>0.73285648207572529</c:v>
                </c:pt>
                <c:pt idx="29">
                  <c:v>0.68010884207539557</c:v>
                </c:pt>
                <c:pt idx="30">
                  <c:v>0.62719340964216252</c:v>
                </c:pt>
                <c:pt idx="31">
                  <c:v>0.57610929857979443</c:v>
                </c:pt>
                <c:pt idx="32">
                  <c:v>0.52825488726332404</c:v>
                </c:pt>
                <c:pt idx="33">
                  <c:v>0.4843951491707843</c:v>
                </c:pt>
                <c:pt idx="34">
                  <c:v>0.44478488838532126</c:v>
                </c:pt>
                <c:pt idx="35">
                  <c:v>0.40933763907472254</c:v>
                </c:pt>
                <c:pt idx="36">
                  <c:v>0.37777335894050157</c:v>
                </c:pt>
                <c:pt idx="37">
                  <c:v>0.34972347487620153</c:v>
                </c:pt>
                <c:pt idx="38">
                  <c:v>0.32479633341957764</c:v>
                </c:pt>
                <c:pt idx="39">
                  <c:v>0.30261370041464725</c:v>
                </c:pt>
                <c:pt idx="40">
                  <c:v>0.28282858929793275</c:v>
                </c:pt>
                <c:pt idx="41">
                  <c:v>0.2651320251697265</c:v>
                </c:pt>
                <c:pt idx="42">
                  <c:v>0.24925372271419075</c:v>
                </c:pt>
                <c:pt idx="43">
                  <c:v>0.23495970496151433</c:v>
                </c:pt>
                <c:pt idx="44">
                  <c:v>0.22204860618378203</c:v>
                </c:pt>
                <c:pt idx="45">
                  <c:v>0.21034761221698114</c:v>
                </c:pt>
                <c:pt idx="46">
                  <c:v>0.19970852650786808</c:v>
                </c:pt>
                <c:pt idx="47">
                  <c:v>0.19000418626400084</c:v>
                </c:pt>
                <c:pt idx="48">
                  <c:v>0.1811253088388525</c:v>
                </c:pt>
                <c:pt idx="49">
                  <c:v>0.17297777346895959</c:v>
                </c:pt>
                <c:pt idx="50">
                  <c:v>0.16548030750592116</c:v>
                </c:pt>
                <c:pt idx="51">
                  <c:v>0.15856253170589815</c:v>
                </c:pt>
                <c:pt idx="52">
                  <c:v>0.1521633158323237</c:v>
                </c:pt>
                <c:pt idx="53">
                  <c:v>0.1462293980969081</c:v>
                </c:pt>
                <c:pt idx="54">
                  <c:v>0.14071422667428535</c:v>
                </c:pt>
                <c:pt idx="55">
                  <c:v>0.13557698700507334</c:v>
                </c:pt>
                <c:pt idx="56">
                  <c:v>0.1307817840036036</c:v>
                </c:pt>
                <c:pt idx="57">
                  <c:v>0.12629695321923412</c:v>
                </c:pt>
                <c:pt idx="58">
                  <c:v>0.12209447931896027</c:v>
                </c:pt>
                <c:pt idx="59">
                  <c:v>0.11814950394600297</c:v>
                </c:pt>
                <c:pt idx="60">
                  <c:v>0.11443990810715504</c:v>
                </c:pt>
                <c:pt idx="61">
                  <c:v>0.11094595681886776</c:v>
                </c:pt>
                <c:pt idx="62">
                  <c:v>0.10764999587241594</c:v>
                </c:pt>
                <c:pt idx="63">
                  <c:v>0.10453619233279085</c:v>
                </c:pt>
                <c:pt idx="64">
                  <c:v>0.10159031182768889</c:v>
                </c:pt>
                <c:pt idx="65">
                  <c:v>9.8799526866879345E-2</c:v>
                </c:pt>
                <c:pt idx="66">
                  <c:v>9.6152251404592659E-2</c:v>
                </c:pt>
                <c:pt idx="67">
                  <c:v>9.3637997656831326E-2</c:v>
                </c:pt>
                <c:pt idx="68">
                  <c:v>9.1247251843348934E-2</c:v>
                </c:pt>
                <c:pt idx="69">
                  <c:v>8.8971366066403768E-2</c:v>
                </c:pt>
                <c:pt idx="70">
                  <c:v>8.6802463986418971E-2</c:v>
                </c:pt>
                <c:pt idx="71">
                  <c:v>8.4733358325577185E-2</c:v>
                </c:pt>
                <c:pt idx="72">
                  <c:v>8.2757478538126969E-2</c:v>
                </c:pt>
                <c:pt idx="73">
                  <c:v>8.0868807242143986E-2</c:v>
                </c:pt>
                <c:pt idx="74">
                  <c:v>7.9061824220909405E-2</c:v>
                </c:pt>
                <c:pt idx="75">
                  <c:v>7.7331456980458332E-2</c:v>
                </c:pt>
                <c:pt idx="76">
                  <c:v>7.5673036999337501E-2</c:v>
                </c:pt>
                <c:pt idx="77">
                  <c:v>7.4082260932194097E-2</c:v>
                </c:pt>
                <c:pt idx="78">
                  <c:v>7.2555156134583368E-2</c:v>
                </c:pt>
                <c:pt idx="79">
                  <c:v>7.108804996568252E-2</c:v>
                </c:pt>
                <c:pt idx="80">
                  <c:v>6.9677542401180903E-2</c:v>
                </c:pt>
                <c:pt idx="81">
                  <c:v>6.8320481552746198E-2</c:v>
                </c:pt>
                <c:pt idx="82">
                  <c:v>6.7013941745008659E-2</c:v>
                </c:pt>
                <c:pt idx="83">
                  <c:v>6.5755203847503926E-2</c:v>
                </c:pt>
                <c:pt idx="84">
                  <c:v>6.4541737598748081E-2</c:v>
                </c:pt>
                <c:pt idx="85">
                  <c:v>6.3371185693647775E-2</c:v>
                </c:pt>
                <c:pt idx="86">
                  <c:v>6.2241349434658075E-2</c:v>
                </c:pt>
                <c:pt idx="87">
                  <c:v>6.1150175772228033E-2</c:v>
                </c:pt>
                <c:pt idx="88">
                  <c:v>6.0095745581736311E-2</c:v>
                </c:pt>
                <c:pt idx="89">
                  <c:v>5.9076263042833144E-2</c:v>
                </c:pt>
                <c:pt idx="90">
                  <c:v>5.8090046003305425E-2</c:v>
                </c:pt>
                <c:pt idx="91">
                  <c:v>5.7135517223633962E-2</c:v>
                </c:pt>
                <c:pt idx="92">
                  <c:v>5.6211196410625427E-2</c:v>
                </c:pt>
                <c:pt idx="93">
                  <c:v>5.5315692959136464E-2</c:v>
                </c:pt>
                <c:pt idx="94">
                  <c:v>5.4447699330186096E-2</c:v>
                </c:pt>
                <c:pt idx="95">
                  <c:v>5.3605985001861901E-2</c:v>
                </c:pt>
                <c:pt idx="96">
                  <c:v>5.2789390936526188E-2</c:v>
                </c:pt>
                <c:pt idx="97">
                  <c:v>5.1996824514056551E-2</c:v>
                </c:pt>
                <c:pt idx="98">
                  <c:v>5.1227254886327518E-2</c:v>
                </c:pt>
                <c:pt idx="99">
                  <c:v>5.0479708712955963E-2</c:v>
                </c:pt>
                <c:pt idx="100">
                  <c:v>4.9753266242578788E-2</c:v>
                </c:pt>
                <c:pt idx="101">
                  <c:v>4.9047057707679864E-2</c:v>
                </c:pt>
                <c:pt idx="102">
                  <c:v>4.8360260004298411E-2</c:v>
                </c:pt>
                <c:pt idx="103">
                  <c:v>4.9313112161460282E-2</c:v>
                </c:pt>
                <c:pt idx="104">
                  <c:v>5.0302919032500136E-2</c:v>
                </c:pt>
                <c:pt idx="105">
                  <c:v>5.1331745930300571E-2</c:v>
                </c:pt>
                <c:pt idx="106">
                  <c:v>5.2401881843448822E-2</c:v>
                </c:pt>
                <c:pt idx="107">
                  <c:v>5.3515794183587796E-2</c:v>
                </c:pt>
                <c:pt idx="108">
                  <c:v>5.4676146146945014E-2</c:v>
                </c:pt>
                <c:pt idx="109">
                  <c:v>5.5885816105783866E-2</c:v>
                </c:pt>
                <c:pt idx="110">
                  <c:v>5.7147919303578688E-2</c:v>
                </c:pt>
                <c:pt idx="111">
                  <c:v>5.8465832173087144E-2</c:v>
                </c:pt>
                <c:pt idx="112">
                  <c:v>5.9843219646972395E-2</c:v>
                </c:pt>
                <c:pt idx="113">
                  <c:v>6.1284065890061905E-2</c:v>
                </c:pt>
                <c:pt idx="114">
                  <c:v>6.279270895247499E-2</c:v>
                </c:pt>
                <c:pt idx="115">
                  <c:v>6.4373879925837457E-2</c:v>
                </c:pt>
                <c:pt idx="116">
                  <c:v>6.6032747283217785E-2</c:v>
                </c:pt>
                <c:pt idx="117">
                  <c:v>6.7774967200422476E-2</c:v>
                </c:pt>
                <c:pt idx="118">
                  <c:v>6.9606740795730732E-2</c:v>
                </c:pt>
                <c:pt idx="119">
                  <c:v>7.15348793917467E-2</c:v>
                </c:pt>
                <c:pt idx="120">
                  <c:v>7.3566879102578808E-2</c:v>
                </c:pt>
                <c:pt idx="121">
                  <c:v>7.57110062891138E-2</c:v>
                </c:pt>
                <c:pt idx="122">
                  <c:v>7.7976395713456145E-2</c:v>
                </c:pt>
                <c:pt idx="123">
                  <c:v>8.0373163571375375E-2</c:v>
                </c:pt>
                <c:pt idx="124">
                  <c:v>8.291253800204379E-2</c:v>
                </c:pt>
                <c:pt idx="125">
                  <c:v>8.5607010183693169E-2</c:v>
                </c:pt>
                <c:pt idx="126">
                  <c:v>8.8470509742031939E-2</c:v>
                </c:pt>
                <c:pt idx="127">
                  <c:v>9.1518608949821986E-2</c:v>
                </c:pt>
                <c:pt idx="128">
                  <c:v>9.4768761110828409E-2</c:v>
                </c:pt>
                <c:pt idx="129">
                  <c:v>9.8240579635759009E-2</c:v>
                </c:pt>
                <c:pt idx="130">
                  <c:v>0.10195616567555074</c:v>
                </c:pt>
                <c:pt idx="131">
                  <c:v>0.10594049383040478</c:v>
                </c:pt>
                <c:pt idx="132">
                  <c:v>0.11022186746180206</c:v>
                </c:pt>
                <c:pt idx="133">
                  <c:v>0.11483245756748908</c:v>
                </c:pt>
                <c:pt idx="134">
                  <c:v>0.11980894210880658</c:v>
                </c:pt>
                <c:pt idx="135">
                  <c:v>0.12519326617567406</c:v>
                </c:pt>
                <c:pt idx="136">
                  <c:v>0.1310335474893029</c:v>
                </c:pt>
                <c:pt idx="137">
                  <c:v>0.13738515648259453</c:v>
                </c:pt>
                <c:pt idx="138">
                  <c:v>0.14431200547206399</c:v>
                </c:pt>
                <c:pt idx="139">
                  <c:v>0.15188808696325712</c:v>
                </c:pt>
                <c:pt idx="140">
                  <c:v>0.1601993062871061</c:v>
                </c:pt>
                <c:pt idx="141">
                  <c:v>0.16934565730217102</c:v>
                </c:pt>
                <c:pt idx="142">
                  <c:v>0.1794437894955731</c:v>
                </c:pt>
                <c:pt idx="143">
                  <c:v>0.19063000631417223</c:v>
                </c:pt>
                <c:pt idx="144">
                  <c:v>0.2030637107166815</c:v>
                </c:pt>
                <c:pt idx="145">
                  <c:v>0.21693126245636549</c:v>
                </c:pt>
                <c:pt idx="146">
                  <c:v>0.23245011209005476</c:v>
                </c:pt>
                <c:pt idx="147">
                  <c:v>0.24987289631826287</c:v>
                </c:pt>
                <c:pt idx="148">
                  <c:v>0.26949086714036252</c:v>
                </c:pt>
                <c:pt idx="149">
                  <c:v>0.29163550935404825</c:v>
                </c:pt>
                <c:pt idx="150">
                  <c:v>0.31667638007131771</c:v>
                </c:pt>
                <c:pt idx="151">
                  <c:v>0.34501197969285835</c:v>
                </c:pt>
                <c:pt idx="152">
                  <c:v>0.37704880180070272</c:v>
                </c:pt>
                <c:pt idx="153">
                  <c:v>0.41316181802411284</c:v>
                </c:pt>
                <c:pt idx="154">
                  <c:v>0.4536283460482271</c:v>
                </c:pt>
                <c:pt idx="155">
                  <c:v>0.49852851313323632</c:v>
                </c:pt>
                <c:pt idx="156">
                  <c:v>0.54761301525757999</c:v>
                </c:pt>
                <c:pt idx="157">
                  <c:v>0.60015715194255514</c:v>
                </c:pt>
                <c:pt idx="158">
                  <c:v>0.65485034214359306</c:v>
                </c:pt>
                <c:pt idx="159">
                  <c:v>0.70980076607204523</c:v>
                </c:pt>
                <c:pt idx="160">
                  <c:v>0.76273297220510439</c:v>
                </c:pt>
                <c:pt idx="161">
                  <c:v>0.81138490114263806</c:v>
                </c:pt>
                <c:pt idx="162">
                  <c:v>0.8539817623097532</c:v>
                </c:pt>
                <c:pt idx="163">
                  <c:v>0.88957678973681253</c:v>
                </c:pt>
                <c:pt idx="164">
                  <c:v>0.91810893315335118</c:v>
                </c:pt>
                <c:pt idx="165">
                  <c:v>0.94020013683773207</c:v>
                </c:pt>
                <c:pt idx="166">
                  <c:v>0.9568428883063963</c:v>
                </c:pt>
                <c:pt idx="167">
                  <c:v>0.96912408761170765</c:v>
                </c:pt>
                <c:pt idx="168">
                  <c:v>0.97804983693094349</c:v>
                </c:pt>
                <c:pt idx="169">
                  <c:v>0.9844660007426409</c:v>
                </c:pt>
                <c:pt idx="170">
                  <c:v>0.9890421488386747</c:v>
                </c:pt>
                <c:pt idx="171">
                  <c:v>0.9922878706749394</c:v>
                </c:pt>
                <c:pt idx="172">
                  <c:v>0.99458095467902907</c:v>
                </c:pt>
                <c:pt idx="173">
                  <c:v>0.99619654333490615</c:v>
                </c:pt>
                <c:pt idx="174">
                  <c:v>0.9973326008713449</c:v>
                </c:pt>
                <c:pt idx="175">
                  <c:v>0.99813037440865382</c:v>
                </c:pt>
                <c:pt idx="176">
                  <c:v>0.99869006129706572</c:v>
                </c:pt>
                <c:pt idx="177">
                  <c:v>0.99908245378337357</c:v>
                </c:pt>
                <c:pt idx="178">
                  <c:v>0.99935742872410616</c:v>
                </c:pt>
                <c:pt idx="179">
                  <c:v>0.99955005844711464</c:v>
                </c:pt>
                <c:pt idx="180">
                  <c:v>0.99968497146989477</c:v>
                </c:pt>
                <c:pt idx="181">
                  <c:v>0.99977944599159074</c:v>
                </c:pt>
                <c:pt idx="182">
                  <c:v>0.999845595512312</c:v>
                </c:pt>
                <c:pt idx="183">
                  <c:v>0.99989190868333266</c:v>
                </c:pt>
                <c:pt idx="184">
                  <c:v>0.99992433207203024</c:v>
                </c:pt>
                <c:pt idx="185">
                  <c:v>0.99994703048719136</c:v>
                </c:pt>
                <c:pt idx="186">
                  <c:v>0.99996292037900281</c:v>
                </c:pt>
                <c:pt idx="187">
                  <c:v>0.99997404379388999</c:v>
                </c:pt>
                <c:pt idx="188">
                  <c:v>0.99998183042472544</c:v>
                </c:pt>
                <c:pt idx="189">
                  <c:v>0.99998728118411706</c:v>
                </c:pt>
                <c:pt idx="190">
                  <c:v>0.9999910967734178</c:v>
                </c:pt>
                <c:pt idx="191">
                  <c:v>0.99999376771421478</c:v>
                </c:pt>
                <c:pt idx="192">
                  <c:v>0.99999563738663322</c:v>
                </c:pt>
                <c:pt idx="193">
                  <c:v>0.99999694616411783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7-4439-8181-FA9A44EC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'(1) GSM Biston'!$H$4:$H$254</c:f>
              <c:numCache>
                <c:formatCode>0.0000</c:formatCode>
                <c:ptCount val="251"/>
                <c:pt idx="0">
                  <c:v>0.14295208653594213</c:v>
                </c:pt>
                <c:pt idx="1">
                  <c:v>0.10506814438227595</c:v>
                </c:pt>
                <c:pt idx="2">
                  <c:v>7.6183880412469193E-2</c:v>
                </c:pt>
                <c:pt idx="3">
                  <c:v>5.4690989477171735E-2</c:v>
                </c:pt>
                <c:pt idx="4">
                  <c:v>3.8976649833133654E-2</c:v>
                </c:pt>
                <c:pt idx="5">
                  <c:v>2.7632225536196559E-2</c:v>
                </c:pt>
                <c:pt idx="6">
                  <c:v>1.9516522361565938E-2</c:v>
                </c:pt>
                <c:pt idx="7">
                  <c:v>1.3747910629606159E-2</c:v>
                </c:pt>
                <c:pt idx="8">
                  <c:v>9.666228615534905E-3</c:v>
                </c:pt>
                <c:pt idx="9">
                  <c:v>6.7874107405677588E-3</c:v>
                </c:pt>
                <c:pt idx="10">
                  <c:v>4.7615478838607637E-3</c:v>
                </c:pt>
                <c:pt idx="11">
                  <c:v>3.3381757654500003E-3</c:v>
                </c:pt>
                <c:pt idx="12">
                  <c:v>4.759446404174833E-3</c:v>
                </c:pt>
                <c:pt idx="13">
                  <c:v>6.7831532841687164E-3</c:v>
                </c:pt>
                <c:pt idx="14">
                  <c:v>9.6576366011269441E-3</c:v>
                </c:pt>
                <c:pt idx="15">
                  <c:v>1.3730656916143931E-2</c:v>
                </c:pt>
                <c:pt idx="16">
                  <c:v>1.9482115338845286E-2</c:v>
                </c:pt>
                <c:pt idx="17">
                  <c:v>2.7564278279966943E-2</c:v>
                </c:pt>
                <c:pt idx="18">
                  <c:v>3.8844284761004981E-2</c:v>
                </c:pt>
                <c:pt idx="19">
                  <c:v>5.4437962850568983E-2</c:v>
                </c:pt>
                <c:pt idx="20">
                  <c:v>7.5712541090182592E-2</c:v>
                </c:pt>
                <c:pt idx="21">
                  <c:v>0.10422020754749375</c:v>
                </c:pt>
                <c:pt idx="22">
                  <c:v>0.14151103017735178</c:v>
                </c:pt>
                <c:pt idx="23">
                  <c:v>0.18878075272986644</c:v>
                </c:pt>
                <c:pt idx="24">
                  <c:v>0.24636687753149061</c:v>
                </c:pt>
                <c:pt idx="25">
                  <c:v>0.31323390903746501</c:v>
                </c:pt>
                <c:pt idx="26">
                  <c:v>0.38673286934120277</c:v>
                </c:pt>
                <c:pt idx="27">
                  <c:v>0.4629213766795921</c:v>
                </c:pt>
                <c:pt idx="28">
                  <c:v>0.53745196293086461</c:v>
                </c:pt>
                <c:pt idx="29">
                  <c:v>0.60662842690143848</c:v>
                </c:pt>
                <c:pt idx="30">
                  <c:v>0.66809807608989724</c:v>
                </c:pt>
                <c:pt idx="31">
                  <c:v>0.72094677408241281</c:v>
                </c:pt>
                <c:pt idx="32">
                  <c:v>0.76536133945981366</c:v>
                </c:pt>
                <c:pt idx="33">
                  <c:v>0.8021664030640574</c:v>
                </c:pt>
                <c:pt idx="34">
                  <c:v>0.83244269723673225</c:v>
                </c:pt>
                <c:pt idx="35">
                  <c:v>0.8572872892748109</c:v>
                </c:pt>
                <c:pt idx="36">
                  <c:v>0.87769349112051498</c:v>
                </c:pt>
                <c:pt idx="37">
                  <c:v>0.89450734179719871</c:v>
                </c:pt>
                <c:pt idx="38">
                  <c:v>0.90842494832135423</c:v>
                </c:pt>
                <c:pt idx="39">
                  <c:v>0.92000798907574122</c:v>
                </c:pt>
                <c:pt idx="40">
                  <c:v>0.92970500922939958</c:v>
                </c:pt>
                <c:pt idx="41">
                  <c:v>0.93787258171311727</c:v>
                </c:pt>
                <c:pt idx="42">
                  <c:v>0.94479393704439818</c:v>
                </c:pt>
                <c:pt idx="43">
                  <c:v>0.95069441649183961</c:v>
                </c:pt>
                <c:pt idx="44">
                  <c:v>0.95575388203461453</c:v>
                </c:pt>
                <c:pt idx="45">
                  <c:v>0.96011650444005614</c:v>
                </c:pt>
                <c:pt idx="46">
                  <c:v>0.96389840920215497</c:v>
                </c:pt>
                <c:pt idx="47">
                  <c:v>0.96719362249803043</c:v>
                </c:pt>
                <c:pt idx="48">
                  <c:v>0.97007868988572121</c:v>
                </c:pt>
                <c:pt idx="49">
                  <c:v>0.9726162678277458</c:v>
                </c:pt>
                <c:pt idx="50">
                  <c:v>0.97485792353901601</c:v>
                </c:pt>
                <c:pt idx="51">
                  <c:v>0.97684632531491244</c:v>
                </c:pt>
                <c:pt idx="52">
                  <c:v>0.97861696313221602</c:v>
                </c:pt>
                <c:pt idx="53">
                  <c:v>0.98019950641145792</c:v>
                </c:pt>
                <c:pt idx="54">
                  <c:v>0.9816188805946261</c:v>
                </c:pt>
                <c:pt idx="55">
                  <c:v>0.98289612497283474</c:v>
                </c:pt>
                <c:pt idx="56">
                  <c:v>0.9840490796075384</c:v>
                </c:pt>
                <c:pt idx="57">
                  <c:v>0.98509293811983212</c:v>
                </c:pt>
                <c:pt idx="58">
                  <c:v>0.98604069471731348</c:v>
                </c:pt>
                <c:pt idx="59">
                  <c:v>0.98690350743242594</c:v>
                </c:pt>
                <c:pt idx="60">
                  <c:v>0.987690994665546</c:v>
                </c:pt>
                <c:pt idx="61">
                  <c:v>0.98841147838866883</c:v>
                </c:pt>
                <c:pt idx="62">
                  <c:v>0.98907218449256173</c:v>
                </c:pt>
                <c:pt idx="63">
                  <c:v>0.98967940854275305</c:v>
                </c:pt>
                <c:pt idx="64">
                  <c:v>0.9902386534908808</c:v>
                </c:pt>
                <c:pt idx="65">
                  <c:v>0.99075474454982793</c:v>
                </c:pt>
                <c:pt idx="66">
                  <c:v>0.99123192539481919</c:v>
                </c:pt>
                <c:pt idx="67">
                  <c:v>0.9916739390310364</c:v>
                </c:pt>
                <c:pt idx="68">
                  <c:v>0.99208409602027792</c:v>
                </c:pt>
                <c:pt idx="69">
                  <c:v>0.9924653322458864</c:v>
                </c:pt>
                <c:pt idx="70">
                  <c:v>0.99282025798686946</c:v>
                </c:pt>
                <c:pt idx="71">
                  <c:v>0.99315119974601151</c:v>
                </c:pt>
                <c:pt idx="72">
                  <c:v>0.99346023601523303</c:v>
                </c:pt>
                <c:pt idx="73">
                  <c:v>0.99374922795086207</c:v>
                </c:pt>
                <c:pt idx="74">
                  <c:v>0.99401984576127955</c:v>
                </c:pt>
                <c:pt idx="75">
                  <c:v>0.99427359147129701</c:v>
                </c:pt>
                <c:pt idx="76">
                  <c:v>0.99451181861517435</c:v>
                </c:pt>
                <c:pt idx="77">
                  <c:v>0.99473574931828612</c:v>
                </c:pt>
                <c:pt idx="78">
                  <c:v>0.99494648915207662</c:v>
                </c:pt>
                <c:pt idx="79">
                  <c:v>0.99514504008493176</c:v>
                </c:pt>
                <c:pt idx="80">
                  <c:v>0.99533231180040094</c:v>
                </c:pt>
                <c:pt idx="81">
                  <c:v>0.99550913161179666</c:v>
                </c:pt>
                <c:pt idx="82">
                  <c:v>0.99567625316697339</c:v>
                </c:pt>
                <c:pt idx="83">
                  <c:v>0.9958343641077344</c:v>
                </c:pt>
                <c:pt idx="84">
                  <c:v>0.99598409282378131</c:v>
                </c:pt>
                <c:pt idx="85">
                  <c:v>0.99612601442055271</c:v>
                </c:pt>
                <c:pt idx="86">
                  <c:v>0.9962606560030256</c:v>
                </c:pt>
                <c:pt idx="87">
                  <c:v>0.99638850136297519</c:v>
                </c:pt>
                <c:pt idx="88">
                  <c:v>0.9965099951448938</c:v>
                </c:pt>
                <c:pt idx="89">
                  <c:v>0.99662554655533375</c:v>
                </c:pt>
                <c:pt idx="90">
                  <c:v>0.99673553267158777</c:v>
                </c:pt>
                <c:pt idx="91">
                  <c:v>0.99684030139808599</c:v>
                </c:pt>
                <c:pt idx="92">
                  <c:v>0.99694017411245051</c:v>
                </c:pt>
                <c:pt idx="93">
                  <c:v>0.99703544803764965</c:v>
                </c:pt>
                <c:pt idx="94">
                  <c:v>0.99712639837198025</c:v>
                </c:pt>
                <c:pt idx="95">
                  <c:v>0.99721328020455058</c:v>
                </c:pt>
                <c:pt idx="96">
                  <c:v>0.9972963302404545</c:v>
                </c:pt>
                <c:pt idx="97">
                  <c:v>0.9973757683568113</c:v>
                </c:pt>
                <c:pt idx="98">
                  <c:v>0.9974517990082552</c:v>
                </c:pt>
                <c:pt idx="99">
                  <c:v>0.99752461249819513</c:v>
                </c:pt>
                <c:pt idx="100">
                  <c:v>0.99759438613021956</c:v>
                </c:pt>
                <c:pt idx="101">
                  <c:v>0.99766128525231668</c:v>
                </c:pt>
                <c:pt idx="102">
                  <c:v>0.99756821696895126</c:v>
                </c:pt>
                <c:pt idx="103">
                  <c:v>0.99746961633680964</c:v>
                </c:pt>
                <c:pt idx="104">
                  <c:v>0.99736505185974711</c:v>
                </c:pt>
                <c:pt idx="105">
                  <c:v>0.99725404277926522</c:v>
                </c:pt>
                <c:pt idx="106">
                  <c:v>0.99713605977289999</c:v>
                </c:pt>
                <c:pt idx="107">
                  <c:v>0.99701051904251781</c:v>
                </c:pt>
                <c:pt idx="108">
                  <c:v>0.99687677555819043</c:v>
                </c:pt>
                <c:pt idx="109">
                  <c:v>0.9967341153192717</c:v>
                </c:pt>
                <c:pt idx="110">
                  <c:v>0.99658174646830844</c:v>
                </c:pt>
                <c:pt idx="111">
                  <c:v>0.99641878906228432</c:v>
                </c:pt>
                <c:pt idx="112">
                  <c:v>0.99624426326798265</c:v>
                </c:pt>
                <c:pt idx="113">
                  <c:v>0.99605707570240976</c:v>
                </c:pt>
                <c:pt idx="114">
                  <c:v>0.99585600358329396</c:v>
                </c:pt>
                <c:pt idx="115">
                  <c:v>0.99563967628623051</c:v>
                </c:pt>
                <c:pt idx="116">
                  <c:v>0.99540655382098175</c:v>
                </c:pt>
                <c:pt idx="117">
                  <c:v>0.9951549016357959</c:v>
                </c:pt>
                <c:pt idx="118">
                  <c:v>0.99488276103040807</c:v>
                </c:pt>
                <c:pt idx="119">
                  <c:v>0.99458791429910676</c:v>
                </c:pt>
                <c:pt idx="120">
                  <c:v>0.99426784352668984</c:v>
                </c:pt>
                <c:pt idx="121">
                  <c:v>0.99391968171153844</c:v>
                </c:pt>
                <c:pt idx="122">
                  <c:v>0.99354015457752887</c:v>
                </c:pt>
                <c:pt idx="123">
                  <c:v>0.99312551104205971</c:v>
                </c:pt>
                <c:pt idx="124">
                  <c:v>0.99267143980740902</c:v>
                </c:pt>
                <c:pt idx="125">
                  <c:v>0.99217296890598494</c:v>
                </c:pt>
                <c:pt idx="126">
                  <c:v>0.99162434421588963</c:v>
                </c:pt>
                <c:pt idx="127">
                  <c:v>0.99101888191751863</c:v>
                </c:pt>
                <c:pt idx="128">
                  <c:v>0.99034878851283004</c:v>
                </c:pt>
                <c:pt idx="129">
                  <c:v>0.98960494028073964</c:v>
                </c:pt>
                <c:pt idx="130">
                  <c:v>0.98877661176696985</c:v>
                </c:pt>
                <c:pt idx="131">
                  <c:v>0.98785113993323292</c:v>
                </c:pt>
                <c:pt idx="132">
                  <c:v>0.98681350668901091</c:v>
                </c:pt>
                <c:pt idx="133">
                  <c:v>0.98564581739076873</c:v>
                </c:pt>
                <c:pt idx="134">
                  <c:v>0.9843266461042669</c:v>
                </c:pt>
                <c:pt idx="135">
                  <c:v>0.98283020943236854</c:v>
                </c:pt>
                <c:pt idx="136">
                  <c:v>0.98112531877825293</c:v>
                </c:pt>
                <c:pt idx="137">
                  <c:v>0.97917404507663086</c:v>
                </c:pt>
                <c:pt idx="138">
                  <c:v>0.97693000903864213</c:v>
                </c:pt>
                <c:pt idx="139">
                  <c:v>0.97433618226512997</c:v>
                </c:pt>
                <c:pt idx="140">
                  <c:v>0.97132204835289571</c:v>
                </c:pt>
                <c:pt idx="141">
                  <c:v>0.96779992641146839</c:v>
                </c:pt>
                <c:pt idx="142">
                  <c:v>0.96366020069265856</c:v>
                </c:pt>
                <c:pt idx="143">
                  <c:v>0.95876512938997183</c:v>
                </c:pt>
                <c:pt idx="144">
                  <c:v>0.95294082736908736</c:v>
                </c:pt>
                <c:pt idx="145">
                  <c:v>0.94596694538932102</c:v>
                </c:pt>
                <c:pt idx="146">
                  <c:v>0.93756353568552275</c:v>
                </c:pt>
                <c:pt idx="147">
                  <c:v>0.92737467252793548</c:v>
                </c:pt>
                <c:pt idx="148">
                  <c:v>0.91494872968380481</c:v>
                </c:pt>
                <c:pt idx="149">
                  <c:v>0.89971607030492629</c:v>
                </c:pt>
                <c:pt idx="150">
                  <c:v>0.88096673386841473</c:v>
                </c:pt>
                <c:pt idx="151">
                  <c:v>0.85783420106065433</c:v>
                </c:pt>
                <c:pt idx="152">
                  <c:v>0.82929731212700997</c:v>
                </c:pt>
                <c:pt idx="153">
                  <c:v>0.79422132366154996</c:v>
                </c:pt>
                <c:pt idx="154">
                  <c:v>0.7514693215931646</c:v>
                </c:pt>
                <c:pt idx="155">
                  <c:v>0.70011998552050148</c:v>
                </c:pt>
                <c:pt idx="156">
                  <c:v>0.6398113929722008</c:v>
                </c:pt>
                <c:pt idx="157">
                  <c:v>0.57117102939441911</c:v>
                </c:pt>
                <c:pt idx="158">
                  <c:v>0.49618287248353776</c:v>
                </c:pt>
                <c:pt idx="159">
                  <c:v>0.4182384131111675</c:v>
                </c:pt>
                <c:pt idx="160">
                  <c:v>0.34165454219775149</c:v>
                </c:pt>
                <c:pt idx="161">
                  <c:v>0.27071514964232818</c:v>
                </c:pt>
                <c:pt idx="162">
                  <c:v>0.20865313516154682</c:v>
                </c:pt>
                <c:pt idx="163">
                  <c:v>0.15707598686401533</c:v>
                </c:pt>
                <c:pt idx="164">
                  <c:v>0.1160237026903099</c:v>
                </c:pt>
                <c:pt idx="165">
                  <c:v>8.4451687097473208E-2</c:v>
                </c:pt>
                <c:pt idx="166">
                  <c:v>6.0798502810775187E-2</c:v>
                </c:pt>
                <c:pt idx="167">
                  <c:v>4.3418516479354838E-2</c:v>
                </c:pt>
                <c:pt idx="168">
                  <c:v>3.0826693381790563E-2</c:v>
                </c:pt>
                <c:pt idx="169">
                  <c:v>2.1795627820576851E-2</c:v>
                </c:pt>
                <c:pt idx="170">
                  <c:v>1.5364781711394744E-2</c:v>
                </c:pt>
                <c:pt idx="171">
                  <c:v>1.0808724589751118E-2</c:v>
                </c:pt>
                <c:pt idx="172">
                  <c:v>7.5924470475844568E-3</c:v>
                </c:pt>
                <c:pt idx="173">
                  <c:v>5.3276832391986528E-3</c:v>
                </c:pt>
                <c:pt idx="174">
                  <c:v>3.735755682840544E-3</c:v>
                </c:pt>
                <c:pt idx="175">
                  <c:v>2.6181614664631085E-3</c:v>
                </c:pt>
                <c:pt idx="176">
                  <c:v>1.8342505421932152E-3</c:v>
                </c:pt>
                <c:pt idx="177">
                  <c:v>1.284729653943084E-3</c:v>
                </c:pt>
                <c:pt idx="178">
                  <c:v>8.9968065836970286E-4</c:v>
                </c:pt>
                <c:pt idx="179">
                  <c:v>6.2995781723568472E-4</c:v>
                </c:pt>
                <c:pt idx="180">
                  <c:v>4.4105937274788903E-4</c:v>
                </c:pt>
                <c:pt idx="181">
                  <c:v>3.0878513463017778E-4</c:v>
                </c:pt>
                <c:pt idx="182">
                  <c:v>2.161709496019328E-4</c:v>
                </c:pt>
                <c:pt idx="183">
                  <c:v>1.5133013030419289E-4</c:v>
                </c:pt>
                <c:pt idx="184">
                  <c:v>1.0593621984799822E-4</c:v>
                </c:pt>
                <c:pt idx="185">
                  <c:v>7.4157867096093767E-5</c:v>
                </c:pt>
                <c:pt idx="186">
                  <c:v>5.1911738495387555E-5</c:v>
                </c:pt>
                <c:pt idx="187">
                  <c:v>3.6338820415659403E-5</c:v>
                </c:pt>
                <c:pt idx="188">
                  <c:v>2.5437469997601412E-5</c:v>
                </c:pt>
                <c:pt idx="189">
                  <c:v>1.7806373896960416E-5</c:v>
                </c:pt>
                <c:pt idx="190">
                  <c:v>1.2464532729061337E-5</c:v>
                </c:pt>
                <c:pt idx="191">
                  <c:v>8.7252077011681867E-6</c:v>
                </c:pt>
                <c:pt idx="192">
                  <c:v>6.1076624384301965E-6</c:v>
                </c:pt>
                <c:pt idx="193">
                  <c:v>4.2753720603471705E-6</c:v>
                </c:pt>
                <c:pt idx="194">
                  <c:v>2.9927645354599924E-6</c:v>
                </c:pt>
                <c:pt idx="195">
                  <c:v>2.0949371805497238E-6</c:v>
                </c:pt>
                <c:pt idx="196">
                  <c:v>1.4664570091038162E-6</c:v>
                </c:pt>
                <c:pt idx="197">
                  <c:v>1.0265203879342708E-6</c:v>
                </c:pt>
                <c:pt idx="198">
                  <c:v>7.1856450759762271E-7</c:v>
                </c:pt>
                <c:pt idx="199">
                  <c:v>5.0299527102170563E-7</c:v>
                </c:pt>
                <c:pt idx="200">
                  <c:v>3.5209674629661033E-7</c:v>
                </c:pt>
                <c:pt idx="201">
                  <c:v>2.4646775012142175E-7</c:v>
                </c:pt>
                <c:pt idx="202">
                  <c:v>1.7252743866586575E-7</c:v>
                </c:pt>
                <c:pt idx="203">
                  <c:v>1.2076921364701408E-7</c:v>
                </c:pt>
                <c:pt idx="204">
                  <c:v>8.4538452894350363E-8</c:v>
                </c:pt>
                <c:pt idx="205">
                  <c:v>5.9176918711312774E-8</c:v>
                </c:pt>
                <c:pt idx="206">
                  <c:v>4.1423843925698439E-8</c:v>
                </c:pt>
                <c:pt idx="207">
                  <c:v>2.8996691060120091E-8</c:v>
                </c:pt>
                <c:pt idx="208">
                  <c:v>2.0297683875044332E-8</c:v>
                </c:pt>
                <c:pt idx="209">
                  <c:v>1.4208378867387583E-8</c:v>
                </c:pt>
                <c:pt idx="210">
                  <c:v>9.9458652177699028E-9</c:v>
                </c:pt>
                <c:pt idx="211">
                  <c:v>6.9621057686545478E-9</c:v>
                </c:pt>
                <c:pt idx="212">
                  <c:v>4.8734740628073671E-9</c:v>
                </c:pt>
                <c:pt idx="213">
                  <c:v>3.41143180080315E-9</c:v>
                </c:pt>
                <c:pt idx="214">
                  <c:v>2.3880022389687325E-9</c:v>
                </c:pt>
                <c:pt idx="215">
                  <c:v>1.671601523168576E-9</c:v>
                </c:pt>
                <c:pt idx="216">
                  <c:v>1.1701211107736224E-9</c:v>
                </c:pt>
                <c:pt idx="217">
                  <c:v>8.1908479981787821E-10</c:v>
                </c:pt>
                <c:pt idx="218">
                  <c:v>5.7335935990773701E-10</c:v>
                </c:pt>
                <c:pt idx="219">
                  <c:v>4.0135161856605629E-10</c:v>
                </c:pt>
                <c:pt idx="220">
                  <c:v>2.8094615520915679E-10</c:v>
                </c:pt>
                <c:pt idx="221">
                  <c:v>1.9666224203717214E-10</c:v>
                </c:pt>
                <c:pt idx="222">
                  <c:v>1.3766365824589295E-10</c:v>
                </c:pt>
                <c:pt idx="223">
                  <c:v>9.6364471955278041E-11</c:v>
                </c:pt>
                <c:pt idx="224">
                  <c:v>6.7455152573642645E-11</c:v>
                </c:pt>
                <c:pt idx="225">
                  <c:v>4.7218673415170211E-11</c:v>
                </c:pt>
                <c:pt idx="226">
                  <c:v>3.3053115799657179E-11</c:v>
                </c:pt>
                <c:pt idx="227">
                  <c:v>2.3137269877659352E-11</c:v>
                </c:pt>
                <c:pt idx="228">
                  <c:v>1.6196155527771132E-11</c:v>
                </c:pt>
                <c:pt idx="229">
                  <c:v>1.133737548283504E-11</c:v>
                </c:pt>
                <c:pt idx="230">
                  <c:v>7.9360962246097985E-12</c:v>
                </c:pt>
                <c:pt idx="231">
                  <c:v>5.5553339706116431E-12</c:v>
                </c:pt>
                <c:pt idx="232">
                  <c:v>3.8886671660482928E-12</c:v>
                </c:pt>
                <c:pt idx="233">
                  <c:v>2.7220448117741061E-12</c:v>
                </c:pt>
                <c:pt idx="234">
                  <c:v>1.9053647548607861E-12</c:v>
                </c:pt>
                <c:pt idx="235">
                  <c:v>1.3338219417842182E-12</c:v>
                </c:pt>
                <c:pt idx="236">
                  <c:v>9.3369756370953875E-13</c:v>
                </c:pt>
                <c:pt idx="237">
                  <c:v>6.5369931689918534E-13</c:v>
                </c:pt>
                <c:pt idx="238">
                  <c:v>4.5763393075043722E-13</c:v>
                </c:pt>
                <c:pt idx="239">
                  <c:v>3.2041036490679448E-13</c:v>
                </c:pt>
                <c:pt idx="240">
                  <c:v>2.2426505097426905E-13</c:v>
                </c:pt>
                <c:pt idx="241">
                  <c:v>1.5698553568199098E-13</c:v>
                </c:pt>
                <c:pt idx="242">
                  <c:v>1.0991207943788747E-13</c:v>
                </c:pt>
                <c:pt idx="243">
                  <c:v>7.6827433304059356E-14</c:v>
                </c:pt>
                <c:pt idx="244">
                  <c:v>5.3734794391856851E-14</c:v>
                </c:pt>
                <c:pt idx="245">
                  <c:v>3.7525538232329938E-14</c:v>
                </c:pt>
                <c:pt idx="246">
                  <c:v>2.6201263381153521E-14</c:v>
                </c:pt>
                <c:pt idx="247">
                  <c:v>1.8429702208777513E-14</c:v>
                </c:pt>
                <c:pt idx="248">
                  <c:v>1.2878587085651773E-14</c:v>
                </c:pt>
                <c:pt idx="249">
                  <c:v>9.1038288019262631E-15</c:v>
                </c:pt>
                <c:pt idx="250">
                  <c:v>6.4392935428258977E-15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F1-4B8A-955D-58D59026C45D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'(1) GSM Biston'!$I$4:$I$204</c:f>
              <c:numCache>
                <c:formatCode>0.0000</c:formatCode>
                <c:ptCount val="201"/>
                <c:pt idx="0">
                  <c:v>5.5102676528171546E-3</c:v>
                </c:pt>
                <c:pt idx="1">
                  <c:v>2.91509499669398E-3</c:v>
                </c:pt>
                <c:pt idx="2">
                  <c:v>1.5090477724882382E-3</c:v>
                </c:pt>
                <c:pt idx="3">
                  <c:v>7.6895125654689563E-4</c:v>
                </c:pt>
                <c:pt idx="4">
                  <c:v>3.8738174553153761E-4</c:v>
                </c:pt>
                <c:pt idx="5">
                  <c:v>1.9356870630652951E-4</c:v>
                </c:pt>
                <c:pt idx="6">
                  <c:v>9.6164370209691959E-5</c:v>
                </c:pt>
                <c:pt idx="7">
                  <c:v>4.7578882721183418E-5</c:v>
                </c:pt>
                <c:pt idx="8">
                  <c:v>2.3472577301614368E-5</c:v>
                </c:pt>
                <c:pt idx="9">
                  <c:v>1.1556488846662801E-5</c:v>
                </c:pt>
                <c:pt idx="10">
                  <c:v>5.6816192839132596E-6</c:v>
                </c:pt>
                <c:pt idx="11">
                  <c:v>2.7905139199718089E-6</c:v>
                </c:pt>
                <c:pt idx="12">
                  <c:v>5.6765993095840884E-6</c:v>
                </c:pt>
                <c:pt idx="13">
                  <c:v>1.1541970902321217E-5</c:v>
                </c:pt>
                <c:pt idx="14">
                  <c:v>2.3430766343374675E-5</c:v>
                </c:pt>
                <c:pt idx="15">
                  <c:v>4.7459120378972396E-5</c:v>
                </c:pt>
                <c:pt idx="16">
                  <c:v>9.5823926469084549E-5</c:v>
                </c:pt>
                <c:pt idx="17">
                  <c:v>1.9261122880048076E-4</c:v>
                </c:pt>
                <c:pt idx="18">
                  <c:v>3.8472887776775435E-4</c:v>
                </c:pt>
                <c:pt idx="19">
                  <c:v>7.6175213358290047E-4</c:v>
                </c:pt>
                <c:pt idx="20">
                  <c:v>1.49006041998441E-3</c:v>
                </c:pt>
                <c:pt idx="21">
                  <c:v>2.8669128381207743E-3</c:v>
                </c:pt>
                <c:pt idx="22">
                  <c:v>5.3953728096444312E-3</c:v>
                </c:pt>
                <c:pt idx="23">
                  <c:v>9.8650374933516981E-3</c:v>
                </c:pt>
                <c:pt idx="24">
                  <c:v>1.7392214681218036E-2</c:v>
                </c:pt>
                <c:pt idx="25">
                  <c:v>2.9339059733063347E-2</c:v>
                </c:pt>
                <c:pt idx="26">
                  <c:v>4.7039649532511746E-2</c:v>
                </c:pt>
                <c:pt idx="27">
                  <c:v>7.1365659168957277E-2</c:v>
                </c:pt>
                <c:pt idx="28">
                  <c:v>0.10233035291834421</c:v>
                </c:pt>
                <c:pt idx="29">
                  <c:v>0.13898475381423644</c:v>
                </c:pt>
                <c:pt idx="30">
                  <c:v>0.17968332675051388</c:v>
                </c:pt>
                <c:pt idx="31">
                  <c:v>0.22254345139093912</c:v>
                </c:pt>
                <c:pt idx="32">
                  <c:v>0.26584836219861779</c:v>
                </c:pt>
                <c:pt idx="33">
                  <c:v>0.30826382016530018</c:v>
                </c:pt>
                <c:pt idx="34">
                  <c:v>0.34888202461382273</c:v>
                </c:pt>
                <c:pt idx="35">
                  <c:v>0.3871659928441859</c:v>
                </c:pt>
                <c:pt idx="36">
                  <c:v>0.42285955912708217</c:v>
                </c:pt>
                <c:pt idx="37">
                  <c:v>0.45589999136364623</c:v>
                </c:pt>
                <c:pt idx="38">
                  <c:v>0.48634765084935144</c:v>
                </c:pt>
                <c:pt idx="39">
                  <c:v>0.51433483232839317</c:v>
                </c:pt>
                <c:pt idx="40">
                  <c:v>0.54003094043114752</c:v>
                </c:pt>
                <c:pt idx="41">
                  <c:v>0.56361997285850118</c:v>
                </c:pt>
                <c:pt idx="42">
                  <c:v>0.58528665303257321</c:v>
                </c:pt>
                <c:pt idx="43">
                  <c:v>0.60520837114059622</c:v>
                </c:pt>
                <c:pt idx="44">
                  <c:v>0.62355089353142312</c:v>
                </c:pt>
                <c:pt idx="45">
                  <c:v>0.6404664425442077</c:v>
                </c:pt>
                <c:pt idx="46">
                  <c:v>0.65609321826984346</c:v>
                </c:pt>
                <c:pt idx="47">
                  <c:v>0.67055575982426474</c:v>
                </c:pt>
                <c:pt idx="48">
                  <c:v>0.68396576317635949</c:v>
                </c:pt>
                <c:pt idx="49">
                  <c:v>0.69642311716041194</c:v>
                </c:pt>
                <c:pt idx="50">
                  <c:v>0.70801701304918763</c:v>
                </c:pt>
                <c:pt idx="51">
                  <c:v>0.71882704302044009</c:v>
                </c:pt>
                <c:pt idx="52">
                  <c:v>0.72892424067396788</c:v>
                </c:pt>
                <c:pt idx="53">
                  <c:v>0.73837204023997149</c:v>
                </c:pt>
                <c:pt idx="54">
                  <c:v>0.74722714539522705</c:v>
                </c:pt>
                <c:pt idx="55">
                  <c:v>0.755540307019958</c:v>
                </c:pt>
                <c:pt idx="56">
                  <c:v>0.76335701395399302</c:v>
                </c:pt>
                <c:pt idx="57">
                  <c:v>0.77071810324224754</c:v>
                </c:pt>
                <c:pt idx="58">
                  <c:v>0.77766029739068065</c:v>
                </c:pt>
                <c:pt idx="59">
                  <c:v>0.78421667635326409</c:v>
                </c:pt>
                <c:pt idx="60">
                  <c:v>0.79041709169671859</c:v>
                </c:pt>
                <c:pt idx="61">
                  <c:v>0.79628852986649923</c:v>
                </c:pt>
                <c:pt idx="62">
                  <c:v>0.80185543084185651</c:v>
                </c:pt>
                <c:pt idx="63">
                  <c:v>0.80713996780186936</c:v>
                </c:pt>
                <c:pt idx="64">
                  <c:v>0.81216229277536056</c:v>
                </c:pt>
                <c:pt idx="65">
                  <c:v>0.81694075264098653</c:v>
                </c:pt>
                <c:pt idx="66">
                  <c:v>0.82149207929151802</c:v>
                </c:pt>
                <c:pt idx="67">
                  <c:v>0.82583155728226565</c:v>
                </c:pt>
                <c:pt idx="68">
                  <c:v>0.82997317184691444</c:v>
                </c:pt>
                <c:pt idx="69">
                  <c:v>0.8339297397812756</c:v>
                </c:pt>
                <c:pt idx="70">
                  <c:v>0.83771302536197634</c:v>
                </c:pt>
                <c:pt idx="71">
                  <c:v>0.84133384317773463</c:v>
                </c:pt>
                <c:pt idx="72">
                  <c:v>0.84480214950047916</c:v>
                </c:pt>
                <c:pt idx="73">
                  <c:v>0.84812712360731923</c:v>
                </c:pt>
                <c:pt idx="74">
                  <c:v>0.85131724027780387</c:v>
                </c:pt>
                <c:pt idx="75">
                  <c:v>0.85438033453002815</c:v>
                </c:pt>
                <c:pt idx="76">
                  <c:v>0.85732365952043754</c:v>
                </c:pt>
                <c:pt idx="77">
                  <c:v>0.86015393841254695</c:v>
                </c:pt>
                <c:pt idx="78">
                  <c:v>0.86287741091655834</c:v>
                </c:pt>
                <c:pt idx="79">
                  <c:v>0.86549987511270665</c:v>
                </c:pt>
                <c:pt idx="80">
                  <c:v>0.86802672509410683</c:v>
                </c:pt>
                <c:pt idx="81">
                  <c:v>0.87046298489818619</c:v>
                </c:pt>
                <c:pt idx="82">
                  <c:v>0.87281333913801906</c:v>
                </c:pt>
                <c:pt idx="83">
                  <c:v>0.87508216069476952</c:v>
                </c:pt>
                <c:pt idx="84">
                  <c:v>0.87727353578892331</c:v>
                </c:pt>
                <c:pt idx="85">
                  <c:v>0.879391286710131</c:v>
                </c:pt>
                <c:pt idx="86">
                  <c:v>0.88143899245251833</c:v>
                </c:pt>
                <c:pt idx="87">
                  <c:v>0.88342000747355209</c:v>
                </c:pt>
                <c:pt idx="88">
                  <c:v>0.88533747876943958</c:v>
                </c:pt>
                <c:pt idx="89">
                  <c:v>0.88719436143805519</c:v>
                </c:pt>
                <c:pt idx="90">
                  <c:v>0.88899343288114419</c:v>
                </c:pt>
                <c:pt idx="91">
                  <c:v>0.89073730578066301</c:v>
                </c:pt>
                <c:pt idx="92">
                  <c:v>0.89242843996927645</c:v>
                </c:pt>
                <c:pt idx="93">
                  <c:v>0.89406915330197811</c:v>
                </c:pt>
                <c:pt idx="94">
                  <c:v>0.89566163162429613</c:v>
                </c:pt>
                <c:pt idx="95">
                  <c:v>0.89720793792239695</c:v>
                </c:pt>
                <c:pt idx="96">
                  <c:v>0.89871002073143258</c:v>
                </c:pt>
                <c:pt idx="97">
                  <c:v>0.90016972187053379</c:v>
                </c:pt>
                <c:pt idx="98">
                  <c:v>0.90158878356583305</c:v>
                </c:pt>
                <c:pt idx="99">
                  <c:v>0.90296885501664736</c:v>
                </c:pt>
                <c:pt idx="100">
                  <c:v>0.90431149845442083</c:v>
                </c:pt>
                <c:pt idx="101">
                  <c:v>0.90561819473908656</c:v>
                </c:pt>
                <c:pt idx="102">
                  <c:v>0.90380555870812818</c:v>
                </c:pt>
                <c:pt idx="103">
                  <c:v>0.90192454559818991</c:v>
                </c:pt>
                <c:pt idx="104">
                  <c:v>0.8999714562796518</c:v>
                </c:pt>
                <c:pt idx="105">
                  <c:v>0.89794219353383709</c:v>
                </c:pt>
                <c:pt idx="106">
                  <c:v>0.8958323518599246</c:v>
                </c:pt>
                <c:pt idx="107">
                  <c:v>0.89363718866359199</c:v>
                </c:pt>
                <c:pt idx="108">
                  <c:v>0.89135159223024163</c:v>
                </c:pt>
                <c:pt idx="109">
                  <c:v>0.888970046073571</c:v>
                </c:pt>
                <c:pt idx="110">
                  <c:v>0.88648658918551737</c:v>
                </c:pt>
                <c:pt idx="111">
                  <c:v>0.88389477164377106</c:v>
                </c:pt>
                <c:pt idx="112">
                  <c:v>0.88118760495189374</c:v>
                </c:pt>
                <c:pt idx="113">
                  <c:v>0.87835750639264021</c:v>
                </c:pt>
                <c:pt idx="114">
                  <c:v>0.87539623656503129</c:v>
                </c:pt>
                <c:pt idx="115">
                  <c:v>0.87229482914733358</c:v>
                </c:pt>
                <c:pt idx="116">
                  <c:v>0.86904351177817352</c:v>
                </c:pt>
                <c:pt idx="117">
                  <c:v>0.86563161677274258</c:v>
                </c:pt>
                <c:pt idx="118">
                  <c:v>0.86204748018609823</c:v>
                </c:pt>
                <c:pt idx="119">
                  <c:v>0.85827832749573596</c:v>
                </c:pt>
                <c:pt idx="120">
                  <c:v>0.85431014389508275</c:v>
                </c:pt>
                <c:pt idx="121">
                  <c:v>0.85012752686154913</c:v>
                </c:pt>
                <c:pt idx="122">
                  <c:v>0.8457135182797203</c:v>
                </c:pt>
                <c:pt idx="123">
                  <c:v>0.84104941295385283</c:v>
                </c:pt>
                <c:pt idx="124">
                  <c:v>0.83611453982520456</c:v>
                </c:pt>
                <c:pt idx="125">
                  <c:v>0.83088601160995101</c:v>
                </c:pt>
                <c:pt idx="126">
                  <c:v>0.82533843788446648</c:v>
                </c:pt>
                <c:pt idx="127">
                  <c:v>0.81944359586082438</c:v>
                </c:pt>
                <c:pt idx="128">
                  <c:v>0.81317005221565186</c:v>
                </c:pt>
                <c:pt idx="129">
                  <c:v>0.80648272836815882</c:v>
                </c:pt>
                <c:pt idx="130">
                  <c:v>0.79934240057222039</c:v>
                </c:pt>
                <c:pt idx="131">
                  <c:v>0.79170512514316294</c:v>
                </c:pt>
                <c:pt idx="132">
                  <c:v>0.78352157817601109</c:v>
                </c:pt>
                <c:pt idx="133">
                  <c:v>0.77473629839161828</c:v>
                </c:pt>
                <c:pt idx="134">
                  <c:v>0.7652868215443851</c:v>
                </c:pt>
                <c:pt idx="135">
                  <c:v>0.75510269558902554</c:v>
                </c:pt>
                <c:pt idx="136">
                  <c:v>0.7441043682565579</c:v>
                </c:pt>
                <c:pt idx="137">
                  <c:v>0.73220194397924099</c:v>
                </c:pt>
                <c:pt idx="138">
                  <c:v>0.71929381703484385</c:v>
                </c:pt>
                <c:pt idx="139">
                  <c:v>0.70526520516065783</c:v>
                </c:pt>
                <c:pt idx="140">
                  <c:v>0.68998663704276231</c:v>
                </c:pt>
                <c:pt idx="141">
                  <c:v>0.67331249459738529</c:v>
                </c:pt>
                <c:pt idx="142">
                  <c:v>0.6550797866789968</c:v>
                </c:pt>
                <c:pt idx="143">
                  <c:v>0.63510744917666506</c:v>
                </c:pt>
                <c:pt idx="144">
                  <c:v>0.6131966477181815</c:v>
                </c:pt>
                <c:pt idx="145">
                  <c:v>0.58913283043056952</c:v>
                </c:pt>
                <c:pt idx="146">
                  <c:v>0.56269067167795173</c:v>
                </c:pt>
                <c:pt idx="147">
                  <c:v>0.53364359319133947</c:v>
                </c:pt>
                <c:pt idx="148">
                  <c:v>0.50178025160809869</c:v>
                </c:pt>
                <c:pt idx="149">
                  <c:v>0.46693116955243824</c:v>
                </c:pt>
                <c:pt idx="150">
                  <c:v>0.42900930674586862</c:v>
                </c:pt>
                <c:pt idx="151">
                  <c:v>0.38806819533794013</c:v>
                </c:pt>
                <c:pt idx="152">
                  <c:v>0.34437905182476453</c:v>
                </c:pt>
                <c:pt idx="153">
                  <c:v>0.29852198424199589</c:v>
                </c:pt>
                <c:pt idx="154">
                  <c:v>0.25147365214036271</c:v>
                </c:pt>
                <c:pt idx="155">
                  <c:v>0.20465398396433856</c:v>
                </c:pt>
                <c:pt idx="156">
                  <c:v>0.15987430314268894</c:v>
                </c:pt>
                <c:pt idx="157">
                  <c:v>0.11912828631839477</c:v>
                </c:pt>
                <c:pt idx="158">
                  <c:v>8.4215595372371818E-2</c:v>
                </c:pt>
                <c:pt idx="159">
                  <c:v>5.6295642478623766E-2</c:v>
                </c:pt>
                <c:pt idx="160">
                  <c:v>3.5575655516972421E-2</c:v>
                </c:pt>
                <c:pt idx="161">
                  <c:v>2.1321325738165409E-2</c:v>
                </c:pt>
                <c:pt idx="162">
                  <c:v>1.219328536482811E-2</c:v>
                </c:pt>
                <c:pt idx="163">
                  <c:v>6.7061468292823057E-3</c:v>
                </c:pt>
                <c:pt idx="164">
                  <c:v>3.5760236342259688E-3</c:v>
                </c:pt>
                <c:pt idx="165">
                  <c:v>1.8625362897341854E-3</c:v>
                </c:pt>
                <c:pt idx="166">
                  <c:v>9.5332196580950488E-4</c:v>
                </c:pt>
                <c:pt idx="167">
                  <c:v>4.8180965875817212E-4</c:v>
                </c:pt>
                <c:pt idx="168">
                  <c:v>2.4130513292763305E-4</c:v>
                </c:pt>
                <c:pt idx="169">
                  <c:v>1.2007450207375833E-4</c:v>
                </c:pt>
                <c:pt idx="170">
                  <c:v>5.9476938726459688E-5</c:v>
                </c:pt>
                <c:pt idx="171">
                  <c:v>2.9366052190736904E-5</c:v>
                </c:pt>
                <c:pt idx="172">
                  <c:v>1.4466282603246844E-5</c:v>
                </c:pt>
                <c:pt idx="173">
                  <c:v>7.1150181115499935E-6</c:v>
                </c:pt>
                <c:pt idx="174">
                  <c:v>3.4954998518165535E-6</c:v>
                </c:pt>
                <c:pt idx="175">
                  <c:v>1.7159394054451356E-6</c:v>
                </c:pt>
                <c:pt idx="176">
                  <c:v>8.4189105964547617E-7</c:v>
                </c:pt>
                <c:pt idx="177">
                  <c:v>4.128978446038426E-7</c:v>
                </c:pt>
                <c:pt idx="178">
                  <c:v>2.024474010128873E-7</c:v>
                </c:pt>
                <c:pt idx="179">
                  <c:v>9.9242974780263361E-8</c:v>
                </c:pt>
                <c:pt idx="180">
                  <c:v>4.8644070625390701E-8</c:v>
                </c:pt>
                <c:pt idx="181">
                  <c:v>2.3840745818193116E-8</c:v>
                </c:pt>
                <c:pt idx="182">
                  <c:v>1.1683732738878276E-8</c:v>
                </c:pt>
                <c:pt idx="183">
                  <c:v>5.7256353232364967E-9</c:v>
                </c:pt>
                <c:pt idx="184">
                  <c:v>2.8057692871849636E-9</c:v>
                </c:pt>
                <c:pt idx="185">
                  <c:v>1.3748982932955154E-9</c:v>
                </c:pt>
                <c:pt idx="186">
                  <c:v>6.7372463562540313E-10</c:v>
                </c:pt>
                <c:pt idx="187">
                  <c:v>3.3013346565799416E-10</c:v>
                </c:pt>
                <c:pt idx="188">
                  <c:v>1.6176827746411252E-10</c:v>
                </c:pt>
                <c:pt idx="189">
                  <c:v>7.9267443574028221E-11</c:v>
                </c:pt>
                <c:pt idx="190">
                  <c:v>3.8841386108701682E-11</c:v>
                </c:pt>
                <c:pt idx="191">
                  <c:v>1.9032395388023117E-11</c:v>
                </c:pt>
                <c:pt idx="192">
                  <c:v>9.3259135952406013E-12</c:v>
                </c:pt>
                <c:pt idx="193">
                  <c:v>4.5697113322125996E-12</c:v>
                </c:pt>
                <c:pt idx="194">
                  <c:v>2.2391632418221893E-12</c:v>
                </c:pt>
                <c:pt idx="195">
                  <c:v>1.0971915968864427E-12</c:v>
                </c:pt>
                <c:pt idx="196">
                  <c:v>5.3762443408905968E-13</c:v>
                </c:pt>
                <c:pt idx="197">
                  <c:v>2.6343616192249439E-13</c:v>
                </c:pt>
                <c:pt idx="198">
                  <c:v>1.2908378427227057E-13</c:v>
                </c:pt>
                <c:pt idx="199">
                  <c:v>6.3251076575046976E-14</c:v>
                </c:pt>
                <c:pt idx="200">
                  <c:v>3.0993035144438556E-14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F1-4B8A-955D-58D59026C45D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'(1) GSM Biston'!$J$4:$J$204</c:f>
              <c:numCache>
                <c:formatCode>0.0000</c:formatCode>
                <c:ptCount val="201"/>
                <c:pt idx="0">
                  <c:v>0.13744181888312498</c:v>
                </c:pt>
                <c:pt idx="1">
                  <c:v>0.10215304938558196</c:v>
                </c:pt>
                <c:pt idx="2">
                  <c:v>7.4674832639980954E-2</c:v>
                </c:pt>
                <c:pt idx="3">
                  <c:v>5.3922038220624836E-2</c:v>
                </c:pt>
                <c:pt idx="4">
                  <c:v>3.8589268087602116E-2</c:v>
                </c:pt>
                <c:pt idx="5">
                  <c:v>2.743865682989003E-2</c:v>
                </c:pt>
                <c:pt idx="6">
                  <c:v>1.9420357991356246E-2</c:v>
                </c:pt>
                <c:pt idx="7">
                  <c:v>1.3700331746884975E-2</c:v>
                </c:pt>
                <c:pt idx="8">
                  <c:v>9.6427560382332904E-3</c:v>
                </c:pt>
                <c:pt idx="9">
                  <c:v>6.7758542517210958E-3</c:v>
                </c:pt>
                <c:pt idx="10">
                  <c:v>4.7558662645768501E-3</c:v>
                </c:pt>
                <c:pt idx="11">
                  <c:v>3.3353852515300287E-3</c:v>
                </c:pt>
                <c:pt idx="12">
                  <c:v>4.7537698048652488E-3</c:v>
                </c:pt>
                <c:pt idx="13">
                  <c:v>6.7716113132663949E-3</c:v>
                </c:pt>
                <c:pt idx="14">
                  <c:v>9.6342058347835702E-3</c:v>
                </c:pt>
                <c:pt idx="15">
                  <c:v>1.3683197795764959E-2</c:v>
                </c:pt>
                <c:pt idx="16">
                  <c:v>1.9386291412376203E-2</c:v>
                </c:pt>
                <c:pt idx="17">
                  <c:v>2.7371667051166462E-2</c:v>
                </c:pt>
                <c:pt idx="18">
                  <c:v>3.8459555883237226E-2</c:v>
                </c:pt>
                <c:pt idx="19">
                  <c:v>5.3676210716986084E-2</c:v>
                </c:pt>
                <c:pt idx="20">
                  <c:v>7.4222480670198182E-2</c:v>
                </c:pt>
                <c:pt idx="21">
                  <c:v>0.10135329470937297</c:v>
                </c:pt>
                <c:pt idx="22">
                  <c:v>0.13611565736770734</c:v>
                </c:pt>
                <c:pt idx="23">
                  <c:v>0.17891571523651476</c:v>
                </c:pt>
                <c:pt idx="24">
                  <c:v>0.22897466285027257</c:v>
                </c:pt>
                <c:pt idx="25">
                  <c:v>0.28389484930440168</c:v>
                </c:pt>
                <c:pt idx="26">
                  <c:v>0.33969321980869099</c:v>
                </c:pt>
                <c:pt idx="27">
                  <c:v>0.39155571751063484</c:v>
                </c:pt>
                <c:pt idx="28">
                  <c:v>0.43512161001252042</c:v>
                </c:pt>
                <c:pt idx="29">
                  <c:v>0.46764367308720206</c:v>
                </c:pt>
                <c:pt idx="30">
                  <c:v>0.48841474933938339</c:v>
                </c:pt>
                <c:pt idx="31">
                  <c:v>0.49840332269147369</c:v>
                </c:pt>
                <c:pt idx="32">
                  <c:v>0.49951297726119587</c:v>
                </c:pt>
                <c:pt idx="33">
                  <c:v>0.49390258289875716</c:v>
                </c:pt>
                <c:pt idx="34">
                  <c:v>0.48356067262290947</c:v>
                </c:pt>
                <c:pt idx="35">
                  <c:v>0.47012129643062506</c:v>
                </c:pt>
                <c:pt idx="36">
                  <c:v>0.45483393199343275</c:v>
                </c:pt>
                <c:pt idx="37">
                  <c:v>0.43860735043355242</c:v>
                </c:pt>
                <c:pt idx="38">
                  <c:v>0.42207729747200279</c:v>
                </c:pt>
                <c:pt idx="39">
                  <c:v>0.40567315674734805</c:v>
                </c:pt>
                <c:pt idx="40">
                  <c:v>0.38967406879825206</c:v>
                </c:pt>
                <c:pt idx="41">
                  <c:v>0.37425260885461609</c:v>
                </c:pt>
                <c:pt idx="42">
                  <c:v>0.35950728401182497</c:v>
                </c:pt>
                <c:pt idx="43">
                  <c:v>0.34548604535124339</c:v>
                </c:pt>
                <c:pt idx="44">
                  <c:v>0.33220298850319135</c:v>
                </c:pt>
                <c:pt idx="45">
                  <c:v>0.31965006189584844</c:v>
                </c:pt>
                <c:pt idx="46">
                  <c:v>0.30780519093231146</c:v>
                </c:pt>
                <c:pt idx="47">
                  <c:v>0.29663786267376563</c:v>
                </c:pt>
                <c:pt idx="48">
                  <c:v>0.28611292670936178</c:v>
                </c:pt>
                <c:pt idx="49">
                  <c:v>0.27619315066733385</c:v>
                </c:pt>
                <c:pt idx="50">
                  <c:v>0.26684091048982839</c:v>
                </c:pt>
                <c:pt idx="51">
                  <c:v>0.25801928229447241</c:v>
                </c:pt>
                <c:pt idx="52">
                  <c:v>0.24969272245824817</c:v>
                </c:pt>
                <c:pt idx="53">
                  <c:v>0.24182746617148637</c:v>
                </c:pt>
                <c:pt idx="54">
                  <c:v>0.23439173519939902</c:v>
                </c:pt>
                <c:pt idx="55">
                  <c:v>0.22735581795287674</c:v>
                </c:pt>
                <c:pt idx="56">
                  <c:v>0.22069206565354541</c:v>
                </c:pt>
                <c:pt idx="57">
                  <c:v>0.21437483487758452</c:v>
                </c:pt>
                <c:pt idx="58">
                  <c:v>0.2083803973266328</c:v>
                </c:pt>
                <c:pt idx="59">
                  <c:v>0.20268683107916191</c:v>
                </c:pt>
                <c:pt idx="60">
                  <c:v>0.19727390296882738</c:v>
                </c:pt>
                <c:pt idx="61">
                  <c:v>0.19212294852216955</c:v>
                </c:pt>
                <c:pt idx="62">
                  <c:v>0.18721675365070523</c:v>
                </c:pt>
                <c:pt idx="63">
                  <c:v>0.18253944074088366</c:v>
                </c:pt>
                <c:pt idx="64">
                  <c:v>0.17807636071552027</c:v>
                </c:pt>
                <c:pt idx="65">
                  <c:v>0.17381399190884134</c:v>
                </c:pt>
                <c:pt idx="66">
                  <c:v>0.16973984610330115</c:v>
                </c:pt>
                <c:pt idx="67">
                  <c:v>0.16584238174877078</c:v>
                </c:pt>
                <c:pt idx="68">
                  <c:v>0.16211092417336348</c:v>
                </c:pt>
                <c:pt idx="69">
                  <c:v>0.15853559246461082</c:v>
                </c:pt>
                <c:pt idx="70">
                  <c:v>0.15510723262489307</c:v>
                </c:pt>
                <c:pt idx="71">
                  <c:v>0.15181735656827686</c:v>
                </c:pt>
                <c:pt idx="72">
                  <c:v>0.1486580865147539</c:v>
                </c:pt>
                <c:pt idx="73">
                  <c:v>0.14562210434354286</c:v>
                </c:pt>
                <c:pt idx="74">
                  <c:v>0.14270260548347571</c:v>
                </c:pt>
                <c:pt idx="75">
                  <c:v>0.13989325694126881</c:v>
                </c:pt>
                <c:pt idx="76">
                  <c:v>0.13718815909473681</c:v>
                </c:pt>
                <c:pt idx="77">
                  <c:v>0.1345818109057392</c:v>
                </c:pt>
                <c:pt idx="78">
                  <c:v>0.13206907823551828</c:v>
                </c:pt>
                <c:pt idx="79">
                  <c:v>0.12964516497222509</c:v>
                </c:pt>
                <c:pt idx="80">
                  <c:v>0.12730558670629413</c:v>
                </c:pt>
                <c:pt idx="81">
                  <c:v>0.1250461467136105</c:v>
                </c:pt>
                <c:pt idx="82">
                  <c:v>0.12286291402895427</c:v>
                </c:pt>
                <c:pt idx="83">
                  <c:v>0.12075220341296486</c:v>
                </c:pt>
                <c:pt idx="84">
                  <c:v>0.11871055703485797</c:v>
                </c:pt>
                <c:pt idx="85">
                  <c:v>0.11673472771042173</c:v>
                </c:pt>
                <c:pt idx="86">
                  <c:v>0.1148216635505073</c:v>
                </c:pt>
                <c:pt idx="87">
                  <c:v>0.11296849388942305</c:v>
                </c:pt>
                <c:pt idx="88">
                  <c:v>0.11117251637545425</c:v>
                </c:pt>
                <c:pt idx="89">
                  <c:v>0.10943118511727856</c:v>
                </c:pt>
                <c:pt idx="90">
                  <c:v>0.10774209979044358</c:v>
                </c:pt>
                <c:pt idx="91">
                  <c:v>0.10610299561742303</c:v>
                </c:pt>
                <c:pt idx="92">
                  <c:v>0.10451173414317401</c:v>
                </c:pt>
                <c:pt idx="93">
                  <c:v>0.1029662947356715</c:v>
                </c:pt>
                <c:pt idx="94">
                  <c:v>0.10146476674768412</c:v>
                </c:pt>
                <c:pt idx="95">
                  <c:v>0.10000534228215359</c:v>
                </c:pt>
                <c:pt idx="96">
                  <c:v>9.8586309509021919E-2</c:v>
                </c:pt>
                <c:pt idx="97">
                  <c:v>9.7206046486277509E-2</c:v>
                </c:pt>
                <c:pt idx="98">
                  <c:v>9.5863015442422164E-2</c:v>
                </c:pt>
                <c:pt idx="99">
                  <c:v>9.4555757481547709E-2</c:v>
                </c:pt>
                <c:pt idx="100">
                  <c:v>9.3282887675798773E-2</c:v>
                </c:pt>
                <c:pt idx="101">
                  <c:v>9.2043090513230133E-2</c:v>
                </c:pt>
                <c:pt idx="102">
                  <c:v>9.3762658260823042E-2</c:v>
                </c:pt>
                <c:pt idx="103">
                  <c:v>9.5545070738619745E-2</c:v>
                </c:pt>
                <c:pt idx="104">
                  <c:v>9.7393595580095291E-2</c:v>
                </c:pt>
                <c:pt idx="105">
                  <c:v>9.9311849245428102E-2</c:v>
                </c:pt>
                <c:pt idx="106">
                  <c:v>0.10130370791297534</c:v>
                </c:pt>
                <c:pt idx="107">
                  <c:v>0.10337333037892585</c:v>
                </c:pt>
                <c:pt idx="108">
                  <c:v>0.10552518332794875</c:v>
                </c:pt>
                <c:pt idx="109">
                  <c:v>0.1077640692457007</c:v>
                </c:pt>
                <c:pt idx="110">
                  <c:v>0.11009515728279111</c:v>
                </c:pt>
                <c:pt idx="111">
                  <c:v>0.11252401741851323</c:v>
                </c:pt>
                <c:pt idx="112">
                  <c:v>0.11505665831608891</c:v>
                </c:pt>
                <c:pt idx="113">
                  <c:v>0.11769956930976951</c:v>
                </c:pt>
                <c:pt idx="114">
                  <c:v>0.12045976701826264</c:v>
                </c:pt>
                <c:pt idx="115">
                  <c:v>0.12334484713889696</c:v>
                </c:pt>
                <c:pt idx="116">
                  <c:v>0.12636304204280827</c:v>
                </c:pt>
                <c:pt idx="117">
                  <c:v>0.12952328486305337</c:v>
                </c:pt>
                <c:pt idx="118">
                  <c:v>0.1328352808443099</c:v>
                </c:pt>
                <c:pt idx="119">
                  <c:v>0.13630958680337074</c:v>
                </c:pt>
                <c:pt idx="120">
                  <c:v>0.13995769963160715</c:v>
                </c:pt>
                <c:pt idx="121">
                  <c:v>0.14379215484998928</c:v>
                </c:pt>
                <c:pt idx="122">
                  <c:v>0.14782663629780862</c:v>
                </c:pt>
                <c:pt idx="123">
                  <c:v>0.15207609808820688</c:v>
                </c:pt>
                <c:pt idx="124">
                  <c:v>0.15655689998220443</c:v>
                </c:pt>
                <c:pt idx="125">
                  <c:v>0.16128695729603393</c:v>
                </c:pt>
                <c:pt idx="126">
                  <c:v>0.16628590633142309</c:v>
                </c:pt>
                <c:pt idx="127">
                  <c:v>0.17157528605669428</c:v>
                </c:pt>
                <c:pt idx="128">
                  <c:v>0.1771787362971782</c:v>
                </c:pt>
                <c:pt idx="129">
                  <c:v>0.18312221191258077</c:v>
                </c:pt>
                <c:pt idx="130">
                  <c:v>0.18943421119474949</c:v>
                </c:pt>
                <c:pt idx="131">
                  <c:v>0.19614601479006999</c:v>
                </c:pt>
                <c:pt idx="132">
                  <c:v>0.20329192851299982</c:v>
                </c:pt>
                <c:pt idx="133">
                  <c:v>0.21090951899915042</c:v>
                </c:pt>
                <c:pt idx="134">
                  <c:v>0.21903982455988177</c:v>
                </c:pt>
                <c:pt idx="135">
                  <c:v>0.227727513843343</c:v>
                </c:pt>
                <c:pt idx="136">
                  <c:v>0.23702095052169508</c:v>
                </c:pt>
                <c:pt idx="137">
                  <c:v>0.24697210109738993</c:v>
                </c:pt>
                <c:pt idx="138">
                  <c:v>0.25763619200379834</c:v>
                </c:pt>
                <c:pt idx="139">
                  <c:v>0.26907097710447214</c:v>
                </c:pt>
                <c:pt idx="140">
                  <c:v>0.28133541131013334</c:v>
                </c:pt>
                <c:pt idx="141">
                  <c:v>0.2944874318140831</c:v>
                </c:pt>
                <c:pt idx="142">
                  <c:v>0.30858041401366176</c:v>
                </c:pt>
                <c:pt idx="143">
                  <c:v>0.32365768021330676</c:v>
                </c:pt>
                <c:pt idx="144">
                  <c:v>0.33974417965090592</c:v>
                </c:pt>
                <c:pt idx="145">
                  <c:v>0.3568341149587515</c:v>
                </c:pt>
                <c:pt idx="146">
                  <c:v>0.37487286400757108</c:v>
                </c:pt>
                <c:pt idx="147">
                  <c:v>0.39373107933659601</c:v>
                </c:pt>
                <c:pt idx="148">
                  <c:v>0.41316847807570617</c:v>
                </c:pt>
                <c:pt idx="149">
                  <c:v>0.4327849007524881</c:v>
                </c:pt>
                <c:pt idx="150">
                  <c:v>0.45195742712254611</c:v>
                </c:pt>
                <c:pt idx="151">
                  <c:v>0.46976600572271421</c:v>
                </c:pt>
                <c:pt idx="152">
                  <c:v>0.48491826030224544</c:v>
                </c:pt>
                <c:pt idx="153">
                  <c:v>0.49569933941955407</c:v>
                </c:pt>
                <c:pt idx="154">
                  <c:v>0.49999566945280188</c:v>
                </c:pt>
                <c:pt idx="155">
                  <c:v>0.49546600155616288</c:v>
                </c:pt>
                <c:pt idx="156">
                  <c:v>0.47993708982951183</c:v>
                </c:pt>
                <c:pt idx="157">
                  <c:v>0.45204274307602432</c:v>
                </c:pt>
                <c:pt idx="158">
                  <c:v>0.41196727711116593</c:v>
                </c:pt>
                <c:pt idx="159">
                  <c:v>0.36194277063254371</c:v>
                </c:pt>
                <c:pt idx="160">
                  <c:v>0.30607888668077904</c:v>
                </c:pt>
                <c:pt idx="161">
                  <c:v>0.24939382390416279</c:v>
                </c:pt>
                <c:pt idx="162">
                  <c:v>0.19645984979671871</c:v>
                </c:pt>
                <c:pt idx="163">
                  <c:v>0.15036984003473303</c:v>
                </c:pt>
                <c:pt idx="164">
                  <c:v>0.11244767905608392</c:v>
                </c:pt>
                <c:pt idx="165">
                  <c:v>8.2589150807739029E-2</c:v>
                </c:pt>
                <c:pt idx="166">
                  <c:v>5.9845180844965686E-2</c:v>
                </c:pt>
                <c:pt idx="167">
                  <c:v>4.2936706820596665E-2</c:v>
                </c:pt>
                <c:pt idx="168">
                  <c:v>3.0585388248862932E-2</c:v>
                </c:pt>
                <c:pt idx="169">
                  <c:v>2.1675553318503092E-2</c:v>
                </c:pt>
                <c:pt idx="170">
                  <c:v>1.5305304772668284E-2</c:v>
                </c:pt>
                <c:pt idx="171">
                  <c:v>1.0779358537560381E-2</c:v>
                </c:pt>
                <c:pt idx="172">
                  <c:v>7.5779807649812101E-3</c:v>
                </c:pt>
                <c:pt idx="173">
                  <c:v>5.320568221087103E-3</c:v>
                </c:pt>
                <c:pt idx="174">
                  <c:v>3.7322601829887273E-3</c:v>
                </c:pt>
                <c:pt idx="175">
                  <c:v>2.6164455270576634E-3</c:v>
                </c:pt>
                <c:pt idx="176">
                  <c:v>1.8334086511335697E-3</c:v>
                </c:pt>
                <c:pt idx="177">
                  <c:v>1.2843167560984802E-3</c:v>
                </c:pt>
                <c:pt idx="178">
                  <c:v>8.9947821096869E-4</c:v>
                </c:pt>
                <c:pt idx="179">
                  <c:v>6.2985857426090441E-4</c:v>
                </c:pt>
                <c:pt idx="180">
                  <c:v>4.4101072867726364E-4</c:v>
                </c:pt>
                <c:pt idx="181">
                  <c:v>3.0876129388435956E-4</c:v>
                </c:pt>
                <c:pt idx="182">
                  <c:v>2.1615926586919393E-4</c:v>
                </c:pt>
                <c:pt idx="183">
                  <c:v>1.5132440466886967E-4</c:v>
                </c:pt>
                <c:pt idx="184">
                  <c:v>1.0593341407871103E-4</c:v>
                </c:pt>
                <c:pt idx="185">
                  <c:v>7.4156492197800474E-5</c:v>
                </c:pt>
                <c:pt idx="186">
                  <c:v>5.1911064770751931E-5</c:v>
                </c:pt>
                <c:pt idx="187">
                  <c:v>3.6338490282193746E-5</c:v>
                </c:pt>
                <c:pt idx="188">
                  <c:v>2.5437308229323948E-5</c:v>
                </c:pt>
                <c:pt idx="189">
                  <c:v>1.7806294629516841E-5</c:v>
                </c:pt>
                <c:pt idx="190">
                  <c:v>1.2464493887675229E-5</c:v>
                </c:pt>
                <c:pt idx="191">
                  <c:v>8.725188668772798E-6</c:v>
                </c:pt>
                <c:pt idx="192">
                  <c:v>6.1076531125166013E-6</c:v>
                </c:pt>
                <c:pt idx="193">
                  <c:v>4.2753674906358382E-6</c:v>
                </c:pt>
                <c:pt idx="194">
                  <c:v>2.9927622962967508E-6</c:v>
                </c:pt>
                <c:pt idx="195">
                  <c:v>2.094936083358127E-6</c:v>
                </c:pt>
                <c:pt idx="196">
                  <c:v>1.4664564714793821E-6</c:v>
                </c:pt>
                <c:pt idx="197">
                  <c:v>1.0265201244981089E-6</c:v>
                </c:pt>
                <c:pt idx="198">
                  <c:v>7.185643785138384E-7</c:v>
                </c:pt>
                <c:pt idx="199">
                  <c:v>5.0299520777062906E-7</c:v>
                </c:pt>
                <c:pt idx="200">
                  <c:v>3.5209671530357521E-7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F1-4B8A-955D-58D59026C45D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'(1) GSM Biston'!$K$4:$K$204</c:f>
              <c:numCache>
                <c:formatCode>0.0000</c:formatCode>
                <c:ptCount val="201"/>
                <c:pt idx="0">
                  <c:v>0.85704791346405784</c:v>
                </c:pt>
                <c:pt idx="1">
                  <c:v>0.89493185561772404</c:v>
                </c:pt>
                <c:pt idx="2">
                  <c:v>0.92381611958753085</c:v>
                </c:pt>
                <c:pt idx="3">
                  <c:v>0.94530901052282823</c:v>
                </c:pt>
                <c:pt idx="4">
                  <c:v>0.96102335016686635</c:v>
                </c:pt>
                <c:pt idx="5">
                  <c:v>0.9723677744638034</c:v>
                </c:pt>
                <c:pt idx="6">
                  <c:v>0.98048347763843402</c:v>
                </c:pt>
                <c:pt idx="7">
                  <c:v>0.98625208937039388</c:v>
                </c:pt>
                <c:pt idx="8">
                  <c:v>0.9903337713844651</c:v>
                </c:pt>
                <c:pt idx="9">
                  <c:v>0.99321258925943223</c:v>
                </c:pt>
                <c:pt idx="10">
                  <c:v>0.99523845211613926</c:v>
                </c:pt>
                <c:pt idx="11">
                  <c:v>0.99666182423454996</c:v>
                </c:pt>
                <c:pt idx="12">
                  <c:v>0.99524055359582519</c:v>
                </c:pt>
                <c:pt idx="13">
                  <c:v>0.99321684671583133</c:v>
                </c:pt>
                <c:pt idx="14">
                  <c:v>0.99034236339887305</c:v>
                </c:pt>
                <c:pt idx="15">
                  <c:v>0.98626934308385605</c:v>
                </c:pt>
                <c:pt idx="16">
                  <c:v>0.98051788466115475</c:v>
                </c:pt>
                <c:pt idx="17">
                  <c:v>0.97243572172003301</c:v>
                </c:pt>
                <c:pt idx="18">
                  <c:v>0.96115571523899501</c:v>
                </c:pt>
                <c:pt idx="19">
                  <c:v>0.94556203714943099</c:v>
                </c:pt>
                <c:pt idx="20">
                  <c:v>0.92428745890981745</c:v>
                </c:pt>
                <c:pt idx="21">
                  <c:v>0.89577979245250627</c:v>
                </c:pt>
                <c:pt idx="22">
                  <c:v>0.85848896982264822</c:v>
                </c:pt>
                <c:pt idx="23">
                  <c:v>0.8112192472701335</c:v>
                </c:pt>
                <c:pt idx="24">
                  <c:v>0.75363312246850933</c:v>
                </c:pt>
                <c:pt idx="25">
                  <c:v>0.68676609096253505</c:v>
                </c:pt>
                <c:pt idx="26">
                  <c:v>0.61326713065879723</c:v>
                </c:pt>
                <c:pt idx="27">
                  <c:v>0.5370786233204079</c:v>
                </c:pt>
                <c:pt idx="28">
                  <c:v>0.46254803706913533</c:v>
                </c:pt>
                <c:pt idx="29">
                  <c:v>0.39337157309856147</c:v>
                </c:pt>
                <c:pt idx="30">
                  <c:v>0.3319019239101027</c:v>
                </c:pt>
                <c:pt idx="31">
                  <c:v>0.27905322591758719</c:v>
                </c:pt>
                <c:pt idx="32">
                  <c:v>0.23463866054018637</c:v>
                </c:pt>
                <c:pt idx="33">
                  <c:v>0.19783359693594268</c:v>
                </c:pt>
                <c:pt idx="34">
                  <c:v>0.1675573027632678</c:v>
                </c:pt>
                <c:pt idx="35">
                  <c:v>0.14271271072518904</c:v>
                </c:pt>
                <c:pt idx="36">
                  <c:v>0.12230650887948516</c:v>
                </c:pt>
                <c:pt idx="37">
                  <c:v>0.10549265820280145</c:v>
                </c:pt>
                <c:pt idx="38">
                  <c:v>9.157505167864588E-2</c:v>
                </c:pt>
                <c:pt idx="39">
                  <c:v>7.9992010924258727E-2</c:v>
                </c:pt>
                <c:pt idx="40">
                  <c:v>7.0294990770600488E-2</c:v>
                </c:pt>
                <c:pt idx="41">
                  <c:v>6.2127418286882688E-2</c:v>
                </c:pt>
                <c:pt idx="42">
                  <c:v>5.5206062955601862E-2</c:v>
                </c:pt>
                <c:pt idx="43">
                  <c:v>4.9305583508160319E-2</c:v>
                </c:pt>
                <c:pt idx="44">
                  <c:v>4.4246117965385474E-2</c:v>
                </c:pt>
                <c:pt idx="45">
                  <c:v>3.9883495559943846E-2</c:v>
                </c:pt>
                <c:pt idx="46">
                  <c:v>3.6101590797845126E-2</c:v>
                </c:pt>
                <c:pt idx="47">
                  <c:v>3.28063775019697E-2</c:v>
                </c:pt>
                <c:pt idx="48">
                  <c:v>2.9921310114278701E-2</c:v>
                </c:pt>
                <c:pt idx="49">
                  <c:v>2.7383732172254226E-2</c:v>
                </c:pt>
                <c:pt idx="50">
                  <c:v>2.5142076460983955E-2</c:v>
                </c:pt>
                <c:pt idx="51">
                  <c:v>2.3153674685087493E-2</c:v>
                </c:pt>
                <c:pt idx="52">
                  <c:v>2.138303686778403E-2</c:v>
                </c:pt>
                <c:pt idx="53">
                  <c:v>1.9800493588542158E-2</c:v>
                </c:pt>
                <c:pt idx="54">
                  <c:v>1.8381119405373826E-2</c:v>
                </c:pt>
                <c:pt idx="55">
                  <c:v>1.7103875027165226E-2</c:v>
                </c:pt>
                <c:pt idx="56">
                  <c:v>1.5950920392461411E-2</c:v>
                </c:pt>
                <c:pt idx="57">
                  <c:v>1.4907061880168016E-2</c:v>
                </c:pt>
                <c:pt idx="58">
                  <c:v>1.3959305282686572E-2</c:v>
                </c:pt>
                <c:pt idx="59">
                  <c:v>1.309649256757409E-2</c:v>
                </c:pt>
                <c:pt idx="60">
                  <c:v>1.230900533445407E-2</c:v>
                </c:pt>
                <c:pt idx="61">
                  <c:v>1.1588521611331169E-2</c:v>
                </c:pt>
                <c:pt idx="62">
                  <c:v>1.0927815507438241E-2</c:v>
                </c:pt>
                <c:pt idx="63">
                  <c:v>1.0320591457247065E-2</c:v>
                </c:pt>
                <c:pt idx="64">
                  <c:v>9.7613465091192127E-3</c:v>
                </c:pt>
                <c:pt idx="65">
                  <c:v>9.2452554501719908E-3</c:v>
                </c:pt>
                <c:pt idx="66">
                  <c:v>8.7680746051807482E-3</c:v>
                </c:pt>
                <c:pt idx="67">
                  <c:v>8.3260609689635463E-3</c:v>
                </c:pt>
                <c:pt idx="68">
                  <c:v>7.9159039797220242E-3</c:v>
                </c:pt>
                <c:pt idx="69">
                  <c:v>7.5346677541135625E-3</c:v>
                </c:pt>
                <c:pt idx="70">
                  <c:v>7.1797420131306609E-3</c:v>
                </c:pt>
                <c:pt idx="71">
                  <c:v>6.8488002539885458E-3</c:v>
                </c:pt>
                <c:pt idx="72">
                  <c:v>6.5397639847670393E-3</c:v>
                </c:pt>
                <c:pt idx="73">
                  <c:v>6.2507720491379766E-3</c:v>
                </c:pt>
                <c:pt idx="74">
                  <c:v>5.980154238720478E-3</c:v>
                </c:pt>
                <c:pt idx="75">
                  <c:v>5.7264085287031027E-3</c:v>
                </c:pt>
                <c:pt idx="76">
                  <c:v>5.4881813848256921E-3</c:v>
                </c:pt>
                <c:pt idx="77">
                  <c:v>5.2642506817137703E-3</c:v>
                </c:pt>
                <c:pt idx="78">
                  <c:v>5.0535108479233745E-3</c:v>
                </c:pt>
                <c:pt idx="79">
                  <c:v>4.8549599150683629E-3</c:v>
                </c:pt>
                <c:pt idx="80">
                  <c:v>4.6676881995991338E-3</c:v>
                </c:pt>
                <c:pt idx="81">
                  <c:v>4.4908683882034141E-3</c:v>
                </c:pt>
                <c:pt idx="82">
                  <c:v>4.323746833026795E-3</c:v>
                </c:pt>
                <c:pt idx="83">
                  <c:v>4.165635892265652E-3</c:v>
                </c:pt>
                <c:pt idx="84">
                  <c:v>4.0159071762187887E-3</c:v>
                </c:pt>
                <c:pt idx="85">
                  <c:v>3.8739855794472111E-3</c:v>
                </c:pt>
                <c:pt idx="86">
                  <c:v>3.7393439969743841E-3</c:v>
                </c:pt>
                <c:pt idx="87">
                  <c:v>3.6114986370247792E-3</c:v>
                </c:pt>
                <c:pt idx="88">
                  <c:v>3.490004855106013E-3</c:v>
                </c:pt>
                <c:pt idx="89">
                  <c:v>3.3744534446661406E-3</c:v>
                </c:pt>
                <c:pt idx="90">
                  <c:v>3.264467328412173E-3</c:v>
                </c:pt>
                <c:pt idx="91">
                  <c:v>3.1596986019139088E-3</c:v>
                </c:pt>
                <c:pt idx="92">
                  <c:v>3.0598258875494592E-3</c:v>
                </c:pt>
                <c:pt idx="93">
                  <c:v>2.9645519623503476E-3</c:v>
                </c:pt>
                <c:pt idx="94">
                  <c:v>2.8736016280198431E-3</c:v>
                </c:pt>
                <c:pt idx="95">
                  <c:v>2.7867197954493934E-3</c:v>
                </c:pt>
                <c:pt idx="96">
                  <c:v>2.7036697595455923E-3</c:v>
                </c:pt>
                <c:pt idx="97">
                  <c:v>2.6242316431887664E-3</c:v>
                </c:pt>
                <c:pt idx="98">
                  <c:v>2.548200991744882E-3</c:v>
                </c:pt>
                <c:pt idx="99">
                  <c:v>2.47538750180493E-3</c:v>
                </c:pt>
                <c:pt idx="100">
                  <c:v>2.4056138697804786E-3</c:v>
                </c:pt>
                <c:pt idx="101">
                  <c:v>2.3387147476833445E-3</c:v>
                </c:pt>
                <c:pt idx="102">
                  <c:v>2.4317830310487619E-3</c:v>
                </c:pt>
                <c:pt idx="103">
                  <c:v>2.5303836631902646E-3</c:v>
                </c:pt>
                <c:pt idx="104">
                  <c:v>2.6349481402529293E-3</c:v>
                </c:pt>
                <c:pt idx="105">
                  <c:v>2.7459572207347714E-3</c:v>
                </c:pt>
                <c:pt idx="106">
                  <c:v>2.8639402271001292E-3</c:v>
                </c:pt>
                <c:pt idx="107">
                  <c:v>2.9894809574820902E-3</c:v>
                </c:pt>
                <c:pt idx="108">
                  <c:v>3.1232244418094913E-3</c:v>
                </c:pt>
                <c:pt idx="109">
                  <c:v>3.2658846807283415E-3</c:v>
                </c:pt>
                <c:pt idx="110">
                  <c:v>3.4182535316915918E-3</c:v>
                </c:pt>
                <c:pt idx="111">
                  <c:v>3.5812109377157831E-3</c:v>
                </c:pt>
                <c:pt idx="112">
                  <c:v>3.7557367320174492E-3</c:v>
                </c:pt>
                <c:pt idx="113">
                  <c:v>3.9429242975902324E-3</c:v>
                </c:pt>
                <c:pt idx="114">
                  <c:v>4.1439964167061388E-3</c:v>
                </c:pt>
                <c:pt idx="115">
                  <c:v>4.360323713769306E-3</c:v>
                </c:pt>
                <c:pt idx="116">
                  <c:v>4.593446179018342E-3</c:v>
                </c:pt>
                <c:pt idx="117">
                  <c:v>4.8450983642040453E-3</c:v>
                </c:pt>
                <c:pt idx="118">
                  <c:v>5.1172389695917468E-3</c:v>
                </c:pt>
                <c:pt idx="119">
                  <c:v>5.4120857008934462E-3</c:v>
                </c:pt>
                <c:pt idx="120">
                  <c:v>5.7321564733102291E-3</c:v>
                </c:pt>
                <c:pt idx="121">
                  <c:v>6.0803182884615016E-3</c:v>
                </c:pt>
                <c:pt idx="122">
                  <c:v>6.4598454224710613E-3</c:v>
                </c:pt>
                <c:pt idx="123">
                  <c:v>6.8744889579403553E-3</c:v>
                </c:pt>
                <c:pt idx="124">
                  <c:v>7.3285601925909463E-3</c:v>
                </c:pt>
                <c:pt idx="125">
                  <c:v>7.8270310940149676E-3</c:v>
                </c:pt>
                <c:pt idx="126">
                  <c:v>8.3756557841104372E-3</c:v>
                </c:pt>
                <c:pt idx="127">
                  <c:v>8.9811180824812629E-3</c:v>
                </c:pt>
                <c:pt idx="128">
                  <c:v>9.6512114871699084E-3</c:v>
                </c:pt>
                <c:pt idx="129">
                  <c:v>1.0395059719260351E-2</c:v>
                </c:pt>
                <c:pt idx="130">
                  <c:v>1.1223388233030034E-2</c:v>
                </c:pt>
                <c:pt idx="131">
                  <c:v>1.2148860066767058E-2</c:v>
                </c:pt>
                <c:pt idx="132">
                  <c:v>1.3186493310989181E-2</c:v>
                </c:pt>
                <c:pt idx="133">
                  <c:v>1.4354182609231365E-2</c:v>
                </c:pt>
                <c:pt idx="134">
                  <c:v>1.5673353895733173E-2</c:v>
                </c:pt>
                <c:pt idx="135">
                  <c:v>1.7169790567631401E-2</c:v>
                </c:pt>
                <c:pt idx="136">
                  <c:v>1.8874681221746986E-2</c:v>
                </c:pt>
                <c:pt idx="137">
                  <c:v>2.0825954923369028E-2</c:v>
                </c:pt>
                <c:pt idx="138">
                  <c:v>2.3069990961357957E-2</c:v>
                </c:pt>
                <c:pt idx="139">
                  <c:v>2.5663817734870031E-2</c:v>
                </c:pt>
                <c:pt idx="140">
                  <c:v>2.8677951647104349E-2</c:v>
                </c:pt>
                <c:pt idx="141">
                  <c:v>3.2200073588531553E-2</c:v>
                </c:pt>
                <c:pt idx="142">
                  <c:v>3.6339799307341346E-2</c:v>
                </c:pt>
                <c:pt idx="143">
                  <c:v>4.1234870610028111E-2</c:v>
                </c:pt>
                <c:pt idx="144">
                  <c:v>4.7059172630912527E-2</c:v>
                </c:pt>
                <c:pt idx="145">
                  <c:v>5.4033054610679018E-2</c:v>
                </c:pt>
                <c:pt idx="146">
                  <c:v>6.2436464314477344E-2</c:v>
                </c:pt>
                <c:pt idx="147">
                  <c:v>7.262532747206453E-2</c:v>
                </c:pt>
                <c:pt idx="148">
                  <c:v>8.5051270316195166E-2</c:v>
                </c:pt>
                <c:pt idx="149">
                  <c:v>0.10028392969507367</c:v>
                </c:pt>
                <c:pt idx="150">
                  <c:v>0.1190332661315853</c:v>
                </c:pt>
                <c:pt idx="151">
                  <c:v>0.14216579893934561</c:v>
                </c:pt>
                <c:pt idx="152">
                  <c:v>0.17070268787299014</c:v>
                </c:pt>
                <c:pt idx="153">
                  <c:v>0.20577867633845007</c:v>
                </c:pt>
                <c:pt idx="154">
                  <c:v>0.24853067840683538</c:v>
                </c:pt>
                <c:pt idx="155">
                  <c:v>0.29988001447949852</c:v>
                </c:pt>
                <c:pt idx="156">
                  <c:v>0.3601886070277992</c:v>
                </c:pt>
                <c:pt idx="157">
                  <c:v>0.42882897060558089</c:v>
                </c:pt>
                <c:pt idx="158">
                  <c:v>0.50381712751646224</c:v>
                </c:pt>
                <c:pt idx="159">
                  <c:v>0.5817615868888325</c:v>
                </c:pt>
                <c:pt idx="160">
                  <c:v>0.65834545780224851</c:v>
                </c:pt>
                <c:pt idx="161">
                  <c:v>0.72928485035767177</c:v>
                </c:pt>
                <c:pt idx="162">
                  <c:v>0.79134686483845318</c:v>
                </c:pt>
                <c:pt idx="163">
                  <c:v>0.84292401313598464</c:v>
                </c:pt>
                <c:pt idx="164">
                  <c:v>0.88397629730969007</c:v>
                </c:pt>
                <c:pt idx="165">
                  <c:v>0.91554831290252681</c:v>
                </c:pt>
                <c:pt idx="166">
                  <c:v>0.93920149718922485</c:v>
                </c:pt>
                <c:pt idx="167">
                  <c:v>0.9565814835206452</c:v>
                </c:pt>
                <c:pt idx="168">
                  <c:v>0.96917330661820944</c:v>
                </c:pt>
                <c:pt idx="169">
                  <c:v>0.97820437217942313</c:v>
                </c:pt>
                <c:pt idx="170">
                  <c:v>0.98463521828860523</c:v>
                </c:pt>
                <c:pt idx="171">
                  <c:v>0.98919127541024887</c:v>
                </c:pt>
                <c:pt idx="172">
                  <c:v>0.99240755295241556</c:v>
                </c:pt>
                <c:pt idx="173">
                  <c:v>0.99467231676080137</c:v>
                </c:pt>
                <c:pt idx="174">
                  <c:v>0.99626424431715943</c:v>
                </c:pt>
                <c:pt idx="175">
                  <c:v>0.9973818385335369</c:v>
                </c:pt>
                <c:pt idx="176">
                  <c:v>0.99816574945780678</c:v>
                </c:pt>
                <c:pt idx="177">
                  <c:v>0.99871527034605689</c:v>
                </c:pt>
                <c:pt idx="178">
                  <c:v>0.99910031934163035</c:v>
                </c:pt>
                <c:pt idx="179">
                  <c:v>0.99937004218276426</c:v>
                </c:pt>
                <c:pt idx="180">
                  <c:v>0.99955894062725215</c:v>
                </c:pt>
                <c:pt idx="181">
                  <c:v>0.99969121486536983</c:v>
                </c:pt>
                <c:pt idx="182">
                  <c:v>0.99978382905039809</c:v>
                </c:pt>
                <c:pt idx="183">
                  <c:v>0.99984866986969578</c:v>
                </c:pt>
                <c:pt idx="184">
                  <c:v>0.999894063780152</c:v>
                </c:pt>
                <c:pt idx="185">
                  <c:v>0.99992584213290392</c:v>
                </c:pt>
                <c:pt idx="186">
                  <c:v>0.99994808826150461</c:v>
                </c:pt>
                <c:pt idx="187">
                  <c:v>0.99996366117958435</c:v>
                </c:pt>
                <c:pt idx="188">
                  <c:v>0.99997456253000239</c:v>
                </c:pt>
                <c:pt idx="189">
                  <c:v>0.99998219362610308</c:v>
                </c:pt>
                <c:pt idx="190">
                  <c:v>0.99998753546727093</c:v>
                </c:pt>
                <c:pt idx="191">
                  <c:v>0.99999127479229888</c:v>
                </c:pt>
                <c:pt idx="192">
                  <c:v>0.99999389233756153</c:v>
                </c:pt>
                <c:pt idx="193">
                  <c:v>0.99999572462793962</c:v>
                </c:pt>
                <c:pt idx="194">
                  <c:v>0.99999700723546459</c:v>
                </c:pt>
                <c:pt idx="195">
                  <c:v>0.99999790506281949</c:v>
                </c:pt>
                <c:pt idx="196">
                  <c:v>0.99999853354299084</c:v>
                </c:pt>
                <c:pt idx="197">
                  <c:v>0.99999897347961209</c:v>
                </c:pt>
                <c:pt idx="198">
                  <c:v>0.99999928143549244</c:v>
                </c:pt>
                <c:pt idx="199">
                  <c:v>0.99999949700472901</c:v>
                </c:pt>
                <c:pt idx="200">
                  <c:v>0.99999964790325369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F1-4B8A-955D-58D59026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'(1) GSM Biston'!$G$4:$G$254</c:f>
              <c:numCache>
                <c:formatCode>0.0000</c:formatCode>
                <c:ptCount val="251"/>
                <c:pt idx="0">
                  <c:v>0.94300000000000006</c:v>
                </c:pt>
                <c:pt idx="1">
                  <c:v>0.95711437403921729</c:v>
                </c:pt>
                <c:pt idx="2">
                  <c:v>0.96847955668531716</c:v>
                </c:pt>
                <c:pt idx="3">
                  <c:v>0.97714483587625933</c:v>
                </c:pt>
                <c:pt idx="4">
                  <c:v>0.98359270315684844</c:v>
                </c:pt>
                <c:pt idx="5">
                  <c:v>0.98830700505005986</c:v>
                </c:pt>
                <c:pt idx="6">
                  <c:v>0.99171033233914097</c:v>
                </c:pt>
                <c:pt idx="7">
                  <c:v>0.99414504329153019</c:v>
                </c:pt>
                <c:pt idx="8">
                  <c:v>0.99587562681111819</c:v>
                </c:pt>
                <c:pt idx="9">
                  <c:v>0.99710013141533949</c:v>
                </c:pt>
                <c:pt idx="10">
                  <c:v>0.99796377677782966</c:v>
                </c:pt>
                <c:pt idx="11">
                  <c:v>0.70142846436515816</c:v>
                </c:pt>
                <c:pt idx="12">
                  <c:v>0.70100145272963499</c:v>
                </c:pt>
                <c:pt idx="13">
                  <c:v>0.70142783392125241</c:v>
                </c:pt>
                <c:pt idx="14">
                  <c:v>0.70203494598525051</c:v>
                </c:pt>
                <c:pt idx="15">
                  <c:v>0.70289729098033804</c:v>
                </c:pt>
                <c:pt idx="16">
                  <c:v>0.70411919707484316</c:v>
                </c:pt>
                <c:pt idx="17">
                  <c:v>0.70584463460165359</c:v>
                </c:pt>
                <c:pt idx="18">
                  <c:v>0.7082692834839901</c:v>
                </c:pt>
                <c:pt idx="19">
                  <c:v>0.71165328542830142</c:v>
                </c:pt>
                <c:pt idx="20">
                  <c:v>0.71633138885517067</c:v>
                </c:pt>
                <c:pt idx="21">
                  <c:v>0.72271376232705475</c:v>
                </c:pt>
                <c:pt idx="22">
                  <c:v>0.73126606226424806</c:v>
                </c:pt>
                <c:pt idx="23">
                  <c:v>0.7424533090532055</c:v>
                </c:pt>
                <c:pt idx="24">
                  <c:v>0.75663422581895978</c:v>
                </c:pt>
                <c:pt idx="25">
                  <c:v>0.77391006325944711</c:v>
                </c:pt>
                <c:pt idx="26">
                  <c:v>0.79397017271123949</c:v>
                </c:pt>
                <c:pt idx="27">
                  <c:v>0.81601986080236077</c:v>
                </c:pt>
                <c:pt idx="28">
                  <c:v>0.83887641300387761</c:v>
                </c:pt>
                <c:pt idx="29">
                  <c:v>0.86123558887925933</c:v>
                </c:pt>
                <c:pt idx="30">
                  <c:v>0.88198852807043149</c:v>
                </c:pt>
                <c:pt idx="31">
                  <c:v>0.90042942282696914</c:v>
                </c:pt>
                <c:pt idx="32">
                  <c:v>0.91628403222472388</c:v>
                </c:pt>
                <c:pt idx="33">
                  <c:v>0.92960840183794413</c:v>
                </c:pt>
                <c:pt idx="34">
                  <c:v>0.94064992091921729</c:v>
                </c:pt>
                <c:pt idx="35">
                  <c:v>0.94973280917101977</c:v>
                </c:pt>
                <c:pt idx="36">
                  <c:v>0.95718618678244327</c:v>
                </c:pt>
                <c:pt idx="37">
                  <c:v>0.9633080473361546</c:v>
                </c:pt>
                <c:pt idx="38">
                  <c:v>0.96835220253915977</c:v>
                </c:pt>
                <c:pt idx="39">
                  <c:v>0.97252748449640636</c:v>
                </c:pt>
                <c:pt idx="40">
                  <c:v>0.97600239672272227</c:v>
                </c:pt>
                <c:pt idx="41">
                  <c:v>0.97891150276881989</c:v>
                </c:pt>
                <c:pt idx="42">
                  <c:v>0.98136177451393514</c:v>
                </c:pt>
                <c:pt idx="43">
                  <c:v>0.98343818111331949</c:v>
                </c:pt>
                <c:pt idx="44">
                  <c:v>0.98520832494755184</c:v>
                </c:pt>
                <c:pt idx="45">
                  <c:v>0.98672616461038432</c:v>
                </c:pt>
                <c:pt idx="46">
                  <c:v>0.9880349513320168</c:v>
                </c:pt>
                <c:pt idx="47">
                  <c:v>0.98916952276064651</c:v>
                </c:pt>
                <c:pt idx="48">
                  <c:v>0.99015808674940919</c:v>
                </c:pt>
                <c:pt idx="49">
                  <c:v>0.99102360696571634</c:v>
                </c:pt>
                <c:pt idx="50">
                  <c:v>0.99178488034832379</c:v>
                </c:pt>
                <c:pt idx="51">
                  <c:v>0.99245737706170478</c:v>
                </c:pt>
                <c:pt idx="52">
                  <c:v>0.99305389759447371</c:v>
                </c:pt>
                <c:pt idx="53">
                  <c:v>0.9935850889396648</c:v>
                </c:pt>
                <c:pt idx="54">
                  <c:v>0.99405985192343738</c:v>
                </c:pt>
                <c:pt idx="55">
                  <c:v>0.9944856641783878</c:v>
                </c:pt>
                <c:pt idx="56">
                  <c:v>0.9948688374918504</c:v>
                </c:pt>
                <c:pt idx="57">
                  <c:v>0.9952147238822614</c:v>
                </c:pt>
                <c:pt idx="58">
                  <c:v>0.99552788143594972</c:v>
                </c:pt>
                <c:pt idx="59">
                  <c:v>0.99581220841519413</c:v>
                </c:pt>
                <c:pt idx="60">
                  <c:v>0.9960710522297278</c:v>
                </c:pt>
                <c:pt idx="61">
                  <c:v>0.99630729839966381</c:v>
                </c:pt>
                <c:pt idx="62">
                  <c:v>0.9965234435166006</c:v>
                </c:pt>
                <c:pt idx="63">
                  <c:v>0.99672165534776846</c:v>
                </c:pt>
                <c:pt idx="64">
                  <c:v>0.99690382256282595</c:v>
                </c:pt>
                <c:pt idx="65">
                  <c:v>0.99707159604726425</c:v>
                </c:pt>
                <c:pt idx="66">
                  <c:v>0.99722642336494827</c:v>
                </c:pt>
                <c:pt idx="67">
                  <c:v>0.99736957761844569</c:v>
                </c:pt>
                <c:pt idx="68">
                  <c:v>0.99750218170931093</c:v>
                </c:pt>
                <c:pt idx="69">
                  <c:v>0.99762522880608329</c:v>
                </c:pt>
                <c:pt idx="70">
                  <c:v>0.99773959967376591</c:v>
                </c:pt>
                <c:pt idx="71">
                  <c:v>0.9978460773960609</c:v>
                </c:pt>
                <c:pt idx="72">
                  <c:v>0.99794535992380351</c:v>
                </c:pt>
                <c:pt idx="73">
                  <c:v>0.99803807080456997</c:v>
                </c:pt>
                <c:pt idx="74">
                  <c:v>0.99812476838525865</c:v>
                </c:pt>
                <c:pt idx="75">
                  <c:v>0.99820595372838383</c:v>
                </c:pt>
                <c:pt idx="76">
                  <c:v>0.99828207744138919</c:v>
                </c:pt>
                <c:pt idx="77">
                  <c:v>0.99835354558455236</c:v>
                </c:pt>
                <c:pt idx="78">
                  <c:v>0.99842072479548571</c:v>
                </c:pt>
                <c:pt idx="79">
                  <c:v>0.99848394674562302</c:v>
                </c:pt>
                <c:pt idx="80">
                  <c:v>0.99854351202547964</c:v>
                </c:pt>
                <c:pt idx="81">
                  <c:v>0.99859969354012035</c:v>
                </c:pt>
                <c:pt idx="82">
                  <c:v>0.99865273948353905</c:v>
                </c:pt>
                <c:pt idx="83">
                  <c:v>0.99870287595009211</c:v>
                </c:pt>
                <c:pt idx="84">
                  <c:v>0.99875030923232033</c:v>
                </c:pt>
                <c:pt idx="85">
                  <c:v>0.99879522784713448</c:v>
                </c:pt>
                <c:pt idx="86">
                  <c:v>0.99883780432616576</c:v>
                </c:pt>
                <c:pt idx="87">
                  <c:v>0.99887819680090773</c:v>
                </c:pt>
                <c:pt idx="88">
                  <c:v>0.99891655040889249</c:v>
                </c:pt>
                <c:pt idx="89">
                  <c:v>0.99895299854346797</c:v>
                </c:pt>
                <c:pt idx="90">
                  <c:v>0.9989876639666001</c:v>
                </c:pt>
                <c:pt idx="91">
                  <c:v>0.99902065980147625</c:v>
                </c:pt>
                <c:pt idx="92">
                  <c:v>0.99905209041942578</c:v>
                </c:pt>
                <c:pt idx="93">
                  <c:v>0.99908205223373514</c:v>
                </c:pt>
                <c:pt idx="94">
                  <c:v>0.99911063441129488</c:v>
                </c:pt>
                <c:pt idx="95">
                  <c:v>0.99913791951159414</c:v>
                </c:pt>
                <c:pt idx="96">
                  <c:v>0.9991639840613652</c:v>
                </c:pt>
                <c:pt idx="97">
                  <c:v>0.99918889907213637</c:v>
                </c:pt>
                <c:pt idx="98">
                  <c:v>0.9992127305070434</c:v>
                </c:pt>
                <c:pt idx="99">
                  <c:v>0.99923553970247658</c:v>
                </c:pt>
                <c:pt idx="100">
                  <c:v>0.99925738374945861</c:v>
                </c:pt>
                <c:pt idx="101">
                  <c:v>0.70072168416093417</c:v>
                </c:pt>
                <c:pt idx="102">
                  <c:v>0.70070161442430501</c:v>
                </c:pt>
                <c:pt idx="103">
                  <c:v>0.70072953490931456</c:v>
                </c:pt>
                <c:pt idx="104">
                  <c:v>0.70075911509895694</c:v>
                </c:pt>
                <c:pt idx="105">
                  <c:v>0.70079048444207581</c:v>
                </c:pt>
                <c:pt idx="106">
                  <c:v>0.7008237871662204</c:v>
                </c:pt>
                <c:pt idx="107">
                  <c:v>0.70085918206813003</c:v>
                </c:pt>
                <c:pt idx="108">
                  <c:v>0.70089684428724452</c:v>
                </c:pt>
                <c:pt idx="109">
                  <c:v>0.70093696733254263</c:v>
                </c:pt>
                <c:pt idx="110">
                  <c:v>0.70097976540421836</c:v>
                </c:pt>
                <c:pt idx="111">
                  <c:v>0.70102547605950749</c:v>
                </c:pt>
                <c:pt idx="112">
                  <c:v>0.70107436328131467</c:v>
                </c:pt>
                <c:pt idx="113">
                  <c:v>0.70112672101960538</c:v>
                </c:pt>
                <c:pt idx="114">
                  <c:v>0.70118287728927697</c:v>
                </c:pt>
                <c:pt idx="115">
                  <c:v>0.70124319892501186</c:v>
                </c:pt>
                <c:pt idx="116">
                  <c:v>0.70130809711413056</c:v>
                </c:pt>
                <c:pt idx="117">
                  <c:v>0.70137803385370556</c:v>
                </c:pt>
                <c:pt idx="118">
                  <c:v>0.70145352950926121</c:v>
                </c:pt>
                <c:pt idx="119">
                  <c:v>0.70153517169087731</c:v>
                </c:pt>
                <c:pt idx="120">
                  <c:v>0.70162362571026804</c:v>
                </c:pt>
                <c:pt idx="121">
                  <c:v>0.70171964694199318</c:v>
                </c:pt>
                <c:pt idx="122">
                  <c:v>0.70182409548653824</c:v>
                </c:pt>
                <c:pt idx="123">
                  <c:v>0.70193795362674127</c:v>
                </c:pt>
                <c:pt idx="124">
                  <c:v>0.7020623466873821</c:v>
                </c:pt>
                <c:pt idx="125">
                  <c:v>0.70219856805777725</c:v>
                </c:pt>
                <c:pt idx="126">
                  <c:v>0.70234810932820435</c:v>
                </c:pt>
                <c:pt idx="127">
                  <c:v>0.70251269673523309</c:v>
                </c:pt>
                <c:pt idx="128">
                  <c:v>0.70269433542474424</c:v>
                </c:pt>
                <c:pt idx="129">
                  <c:v>0.702895363446151</c:v>
                </c:pt>
                <c:pt idx="130">
                  <c:v>0.70311851791577795</c:v>
                </c:pt>
                <c:pt idx="131">
                  <c:v>0.70336701646990896</c:v>
                </c:pt>
                <c:pt idx="132">
                  <c:v>0.70364465802003007</c:v>
                </c:pt>
                <c:pt idx="133">
                  <c:v>0.70395594799329675</c:v>
                </c:pt>
                <c:pt idx="134">
                  <c:v>0.70430625478276943</c:v>
                </c:pt>
                <c:pt idx="135">
                  <c:v>0.70470200616871992</c:v>
                </c:pt>
                <c:pt idx="136">
                  <c:v>0.70515093717028932</c:v>
                </c:pt>
                <c:pt idx="137">
                  <c:v>0.70566240436652394</c:v>
                </c:pt>
                <c:pt idx="138">
                  <c:v>0.70624778647701059</c:v>
                </c:pt>
                <c:pt idx="139">
                  <c:v>0.70692099728840752</c:v>
                </c:pt>
                <c:pt idx="140">
                  <c:v>0.70769914532046097</c:v>
                </c:pt>
                <c:pt idx="141">
                  <c:v>0.70860338549413115</c:v>
                </c:pt>
                <c:pt idx="142">
                  <c:v>0.70966002207655943</c:v>
                </c:pt>
                <c:pt idx="143">
                  <c:v>0.71090193979220229</c:v>
                </c:pt>
                <c:pt idx="144">
                  <c:v>0.71237046118300829</c:v>
                </c:pt>
                <c:pt idx="145">
                  <c:v>0.71411775178927372</c:v>
                </c:pt>
                <c:pt idx="146">
                  <c:v>0.71620991638320364</c:v>
                </c:pt>
                <c:pt idx="147">
                  <c:v>0.71873093929434329</c:v>
                </c:pt>
                <c:pt idx="148">
                  <c:v>0.72178759824161931</c:v>
                </c:pt>
                <c:pt idx="149">
                  <c:v>0.72551538109485847</c:v>
                </c:pt>
                <c:pt idx="150">
                  <c:v>0.73008517890852209</c:v>
                </c:pt>
                <c:pt idx="151">
                  <c:v>0.73570997983947561</c:v>
                </c:pt>
                <c:pt idx="152">
                  <c:v>0.7426497396818037</c:v>
                </c:pt>
                <c:pt idx="153">
                  <c:v>0.75121080636189708</c:v>
                </c:pt>
                <c:pt idx="154">
                  <c:v>0.76173360290153502</c:v>
                </c:pt>
                <c:pt idx="155">
                  <c:v>0.77455920352205054</c:v>
                </c:pt>
                <c:pt idx="156">
                  <c:v>0.7899640043438495</c:v>
                </c:pt>
                <c:pt idx="157">
                  <c:v>0.80805658210833975</c:v>
                </c:pt>
                <c:pt idx="158">
                  <c:v>0.82864869118167428</c:v>
                </c:pt>
                <c:pt idx="159">
                  <c:v>0.85114513825493865</c:v>
                </c:pt>
                <c:pt idx="160">
                  <c:v>0.87452847606664963</c:v>
                </c:pt>
                <c:pt idx="161">
                  <c:v>0.89750363734067451</c:v>
                </c:pt>
                <c:pt idx="162">
                  <c:v>0.91878545510730147</c:v>
                </c:pt>
                <c:pt idx="163">
                  <c:v>0.93740405945153593</c:v>
                </c:pt>
                <c:pt idx="164">
                  <c:v>0.95287720394079534</c:v>
                </c:pt>
                <c:pt idx="165">
                  <c:v>0.96519288919290702</c:v>
                </c:pt>
                <c:pt idx="166">
                  <c:v>0.97466449387075804</c:v>
                </c:pt>
                <c:pt idx="167">
                  <c:v>0.98176044915676752</c:v>
                </c:pt>
                <c:pt idx="168">
                  <c:v>0.98697444505619358</c:v>
                </c:pt>
                <c:pt idx="169">
                  <c:v>0.99075199198546282</c:v>
                </c:pt>
                <c:pt idx="170">
                  <c:v>0.9934613116538269</c:v>
                </c:pt>
                <c:pt idx="171">
                  <c:v>0.99539056548658156</c:v>
                </c:pt>
                <c:pt idx="172">
                  <c:v>0.99675738262307467</c:v>
                </c:pt>
                <c:pt idx="173">
                  <c:v>0.99772226588572466</c:v>
                </c:pt>
                <c:pt idx="174">
                  <c:v>0.99840169502824039</c:v>
                </c:pt>
                <c:pt idx="175">
                  <c:v>0.99887927329514781</c:v>
                </c:pt>
                <c:pt idx="176">
                  <c:v>0.99921455156006111</c:v>
                </c:pt>
                <c:pt idx="177">
                  <c:v>0.99944972483734207</c:v>
                </c:pt>
                <c:pt idx="178">
                  <c:v>0.99961458110381707</c:v>
                </c:pt>
                <c:pt idx="179">
                  <c:v>0.99973009580248917</c:v>
                </c:pt>
                <c:pt idx="180">
                  <c:v>0.99981101265482919</c:v>
                </c:pt>
                <c:pt idx="181">
                  <c:v>0.99986768218817568</c:v>
                </c:pt>
                <c:pt idx="182">
                  <c:v>0.99990736445961093</c:v>
                </c:pt>
                <c:pt idx="183">
                  <c:v>0.99993514871511946</c:v>
                </c:pt>
                <c:pt idx="184">
                  <c:v>0.99995460096090871</c:v>
                </c:pt>
                <c:pt idx="185">
                  <c:v>0.99996821913404554</c:v>
                </c:pt>
                <c:pt idx="186">
                  <c:v>0.99997775263987121</c:v>
                </c:pt>
                <c:pt idx="187">
                  <c:v>0.99998442647845143</c:v>
                </c:pt>
                <c:pt idx="188">
                  <c:v>0.99998909835387528</c:v>
                </c:pt>
                <c:pt idx="189">
                  <c:v>0.99999236875900066</c:v>
                </c:pt>
                <c:pt idx="190">
                  <c:v>0.99999465808783095</c:v>
                </c:pt>
                <c:pt idx="191">
                  <c:v>0.99999626064018132</c:v>
                </c:pt>
                <c:pt idx="192">
                  <c:v>0.99999738243768965</c:v>
                </c:pt>
                <c:pt idx="193">
                  <c:v>0.99999816770126848</c:v>
                </c:pt>
                <c:pt idx="194">
                  <c:v>0.99999871738838186</c:v>
                </c:pt>
                <c:pt idx="195">
                  <c:v>0.99999910217063936</c:v>
                </c:pt>
                <c:pt idx="196">
                  <c:v>0.99999937151884588</c:v>
                </c:pt>
                <c:pt idx="197">
                  <c:v>0.99999956006289725</c:v>
                </c:pt>
                <c:pt idx="198">
                  <c:v>0.99999969204388361</c:v>
                </c:pt>
                <c:pt idx="199">
                  <c:v>0.99999978443064774</c:v>
                </c:pt>
                <c:pt idx="200">
                  <c:v>0.9999998491014187</c:v>
                </c:pt>
                <c:pt idx="201">
                  <c:v>0.99999989437097614</c:v>
                </c:pt>
                <c:pt idx="202">
                  <c:v>0.99999992605967503</c:v>
                </c:pt>
                <c:pt idx="203">
                  <c:v>0.99999994824176841</c:v>
                </c:pt>
                <c:pt idx="204">
                  <c:v>0.99999996376923594</c:v>
                </c:pt>
                <c:pt idx="205">
                  <c:v>0.99999997463846413</c:v>
                </c:pt>
                <c:pt idx="206">
                  <c:v>0.99999998224692443</c:v>
                </c:pt>
                <c:pt idx="207">
                  <c:v>0.9999999875728468</c:v>
                </c:pt>
                <c:pt idx="208">
                  <c:v>0.99999999130099271</c:v>
                </c:pt>
                <c:pt idx="209">
                  <c:v>0.99999999391069483</c:v>
                </c:pt>
                <c:pt idx="210">
                  <c:v>0.99999999573748632</c:v>
                </c:pt>
                <c:pt idx="211">
                  <c:v>0.99999999701624043</c:v>
                </c:pt>
                <c:pt idx="212">
                  <c:v>0.99999999791136829</c:v>
                </c:pt>
                <c:pt idx="213">
                  <c:v>0.99999999853795773</c:v>
                </c:pt>
                <c:pt idx="214">
                  <c:v>0.99999999897657044</c:v>
                </c:pt>
                <c:pt idx="215">
                  <c:v>0.99999999928359928</c:v>
                </c:pt>
                <c:pt idx="216">
                  <c:v>0.99999999949851959</c:v>
                </c:pt>
                <c:pt idx="217">
                  <c:v>0.99999999964896369</c:v>
                </c:pt>
                <c:pt idx="218">
                  <c:v>0.99999999975427456</c:v>
                </c:pt>
                <c:pt idx="219">
                  <c:v>0.99999999982799215</c:v>
                </c:pt>
                <c:pt idx="220">
                  <c:v>0.99999999987959454</c:v>
                </c:pt>
                <c:pt idx="221">
                  <c:v>0.9999999999157162</c:v>
                </c:pt>
                <c:pt idx="222">
                  <c:v>0.99999999994100131</c:v>
                </c:pt>
                <c:pt idx="223">
                  <c:v>0.99999999995870092</c:v>
                </c:pt>
                <c:pt idx="224">
                  <c:v>0.99999999997109068</c:v>
                </c:pt>
                <c:pt idx="225">
                  <c:v>0.99999999997976341</c:v>
                </c:pt>
                <c:pt idx="226">
                  <c:v>0.99999999998583444</c:v>
                </c:pt>
                <c:pt idx="227">
                  <c:v>0.99999999999008404</c:v>
                </c:pt>
                <c:pt idx="228">
                  <c:v>0.99999999999305877</c:v>
                </c:pt>
                <c:pt idx="229">
                  <c:v>0.99999999999514111</c:v>
                </c:pt>
                <c:pt idx="230">
                  <c:v>0.99999999999659883</c:v>
                </c:pt>
                <c:pt idx="231">
                  <c:v>0.99999999999761913</c:v>
                </c:pt>
                <c:pt idx="232">
                  <c:v>0.99999999999833344</c:v>
                </c:pt>
                <c:pt idx="233">
                  <c:v>0.99999999999883338</c:v>
                </c:pt>
                <c:pt idx="234">
                  <c:v>0.99999999999918343</c:v>
                </c:pt>
                <c:pt idx="235">
                  <c:v>0.99999999999942835</c:v>
                </c:pt>
                <c:pt idx="236">
                  <c:v>0.99999999999959988</c:v>
                </c:pt>
                <c:pt idx="237">
                  <c:v>0.99999999999971989</c:v>
                </c:pt>
                <c:pt idx="238">
                  <c:v>0.99999999999980393</c:v>
                </c:pt>
                <c:pt idx="239">
                  <c:v>0.99999999999986267</c:v>
                </c:pt>
                <c:pt idx="240">
                  <c:v>0.99999999999990385</c:v>
                </c:pt>
                <c:pt idx="241">
                  <c:v>0.99999999999993272</c:v>
                </c:pt>
                <c:pt idx="242">
                  <c:v>0.99999999999995293</c:v>
                </c:pt>
                <c:pt idx="243">
                  <c:v>0.99999999999996703</c:v>
                </c:pt>
                <c:pt idx="244">
                  <c:v>0.99999999999997691</c:v>
                </c:pt>
                <c:pt idx="245">
                  <c:v>0.9999999999999839</c:v>
                </c:pt>
                <c:pt idx="246">
                  <c:v>0.99999999999998879</c:v>
                </c:pt>
                <c:pt idx="247">
                  <c:v>0.99999999999999212</c:v>
                </c:pt>
                <c:pt idx="248">
                  <c:v>0.99999999999999445</c:v>
                </c:pt>
                <c:pt idx="249">
                  <c:v>0.99999999999999611</c:v>
                </c:pt>
                <c:pt idx="250">
                  <c:v>0.99999999999999722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BA-4F00-82A4-2A0A7D0D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'(2) GSM AS'!$B$2</c:f>
              <c:strCache>
                <c:ptCount val="1"/>
                <c:pt idx="0">
                  <c:v>q = f(S)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'(2) GSM AS'!$A$4:$A$203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xVal>
          <c:yVal>
            <c:numRef>
              <c:f>'(2) GSM AS'!$B$3:$B$202</c:f>
              <c:numCache>
                <c:formatCode>0.00000</c:formatCode>
                <c:ptCount val="200"/>
                <c:pt idx="0" formatCode="0.000">
                  <c:v>0.05</c:v>
                </c:pt>
                <c:pt idx="1">
                  <c:v>4.9286965223917942E-2</c:v>
                </c:pt>
                <c:pt idx="2">
                  <c:v>4.8593602161160175E-2</c:v>
                </c:pt>
                <c:pt idx="3">
                  <c:v>4.7919132960981776E-2</c:v>
                </c:pt>
                <c:pt idx="4">
                  <c:v>4.7262805222794538E-2</c:v>
                </c:pt>
                <c:pt idx="5">
                  <c:v>4.6623905584856885E-2</c:v>
                </c:pt>
                <c:pt idx="6">
                  <c:v>4.6001757245800426E-2</c:v>
                </c:pt>
                <c:pt idx="7">
                  <c:v>4.5395717670946106E-2</c:v>
                </c:pt>
                <c:pt idx="8">
                  <c:v>4.4805176467931036E-2</c:v>
                </c:pt>
                <c:pt idx="9">
                  <c:v>4.422955341733667E-2</c:v>
                </c:pt>
                <c:pt idx="10">
                  <c:v>4.3668296645366547E-2</c:v>
                </c:pt>
                <c:pt idx="11">
                  <c:v>4.3120880926836538E-2</c:v>
                </c:pt>
                <c:pt idx="12">
                  <c:v>4.2586806107829653E-2</c:v>
                </c:pt>
                <c:pt idx="13">
                  <c:v>4.2065595638344527E-2</c:v>
                </c:pt>
                <c:pt idx="14">
                  <c:v>4.1556795206144893E-2</c:v>
                </c:pt>
                <c:pt idx="15">
                  <c:v>4.1059971463806924E-2</c:v>
                </c:pt>
                <c:pt idx="16">
                  <c:v>4.0574710841672891E-2</c:v>
                </c:pt>
                <c:pt idx="17">
                  <c:v>4.0100618440060715E-2</c:v>
                </c:pt>
                <c:pt idx="18">
                  <c:v>3.963731699465791E-2</c:v>
                </c:pt>
                <c:pt idx="19">
                  <c:v>3.9184445909551585E-2</c:v>
                </c:pt>
                <c:pt idx="20">
                  <c:v>3.8741660352819188E-2</c:v>
                </c:pt>
                <c:pt idx="21">
                  <c:v>3.8308630410033261E-2</c:v>
                </c:pt>
                <c:pt idx="22">
                  <c:v>3.7885040291421798E-2</c:v>
                </c:pt>
                <c:pt idx="23">
                  <c:v>3.6515959416669817E-2</c:v>
                </c:pt>
                <c:pt idx="24">
                  <c:v>3.5242272495079059E-2</c:v>
                </c:pt>
                <c:pt idx="25">
                  <c:v>3.4054440681222486E-2</c:v>
                </c:pt>
                <c:pt idx="26">
                  <c:v>3.2944065657679197E-2</c:v>
                </c:pt>
                <c:pt idx="27">
                  <c:v>3.1903810010880551E-2</c:v>
                </c:pt>
                <c:pt idx="28">
                  <c:v>3.0927234817021074E-2</c:v>
                </c:pt>
                <c:pt idx="29">
                  <c:v>3.0008666176781627E-2</c:v>
                </c:pt>
                <c:pt idx="30">
                  <c:v>2.9143084858933969E-2</c:v>
                </c:pt>
                <c:pt idx="31">
                  <c:v>2.8326034514610167E-2</c:v>
                </c:pt>
                <c:pt idx="32">
                  <c:v>2.7553544915045726E-2</c:v>
                </c:pt>
                <c:pt idx="33">
                  <c:v>2.6822067419564218E-2</c:v>
                </c:pt>
                <c:pt idx="34">
                  <c:v>2.612842045886218E-2</c:v>
                </c:pt>
                <c:pt idx="35">
                  <c:v>2.5469743265618888E-2</c:v>
                </c:pt>
                <c:pt idx="36">
                  <c:v>2.4843456432425668E-2</c:v>
                </c:pt>
                <c:pt idx="37">
                  <c:v>2.4247228149786824E-2</c:v>
                </c:pt>
                <c:pt idx="38">
                  <c:v>2.3678945192132206E-2</c:v>
                </c:pt>
                <c:pt idx="39">
                  <c:v>2.3136687890594601E-2</c:v>
                </c:pt>
                <c:pt idx="40">
                  <c:v>2.2618708467684611E-2</c:v>
                </c:pt>
                <c:pt idx="41">
                  <c:v>2.2123412218486804E-2</c:v>
                </c:pt>
                <c:pt idx="42">
                  <c:v>2.1649341111368282E-2</c:v>
                </c:pt>
                <c:pt idx="43">
                  <c:v>2.1195159452868449E-2</c:v>
                </c:pt>
                <c:pt idx="44">
                  <c:v>2.0759641319857223E-2</c:v>
                </c:pt>
                <c:pt idx="45">
                  <c:v>2.0341659509879199E-2</c:v>
                </c:pt>
                <c:pt idx="46">
                  <c:v>1.9940175799933572E-2</c:v>
                </c:pt>
                <c:pt idx="47">
                  <c:v>1.9554232336419359E-2</c:v>
                </c:pt>
                <c:pt idx="48">
                  <c:v>1.9182944005904021E-2</c:v>
                </c:pt>
                <c:pt idx="49">
                  <c:v>1.8825491658785658E-2</c:v>
                </c:pt>
                <c:pt idx="50">
                  <c:v>1.8481116076640821E-2</c:v>
                </c:pt>
                <c:pt idx="51">
                  <c:v>1.8149112589744686E-2</c:v>
                </c:pt>
                <c:pt idx="52">
                  <c:v>1.7828826264452279E-2</c:v>
                </c:pt>
                <c:pt idx="53">
                  <c:v>1.7519647591270698E-2</c:v>
                </c:pt>
                <c:pt idx="54">
                  <c:v>1.7221008613884488E-2</c:v>
                </c:pt>
                <c:pt idx="55">
                  <c:v>1.6932379447405565E-2</c:v>
                </c:pt>
                <c:pt idx="56">
                  <c:v>1.6653265140940288E-2</c:v>
                </c:pt>
                <c:pt idx="57">
                  <c:v>1.6383202845391843E-2</c:v>
                </c:pt>
                <c:pt idx="58">
                  <c:v>1.6121759252405051E-2</c:v>
                </c:pt>
                <c:pt idx="59">
                  <c:v>1.5868528274644442E-2</c:v>
                </c:pt>
                <c:pt idx="60">
                  <c:v>1.5623128941283947E-2</c:v>
                </c:pt>
                <c:pt idx="61">
                  <c:v>1.5385203485768733E-2</c:v>
                </c:pt>
                <c:pt idx="62">
                  <c:v>1.5154415605662268E-2</c:v>
                </c:pt>
                <c:pt idx="63">
                  <c:v>1.493044887677817E-2</c:v>
                </c:pt>
                <c:pt idx="64">
                  <c:v>1.4713005305870112E-2</c:v>
                </c:pt>
                <c:pt idx="65">
                  <c:v>1.4501804007958858E-2</c:v>
                </c:pt>
                <c:pt idx="66">
                  <c:v>1.4296579995951362E-2</c:v>
                </c:pt>
                <c:pt idx="67">
                  <c:v>1.40970830715848E-2</c:v>
                </c:pt>
                <c:pt idx="68">
                  <c:v>1.3903076807935726E-2</c:v>
                </c:pt>
                <c:pt idx="69">
                  <c:v>1.3714337614794316E-2</c:v>
                </c:pt>
                <c:pt idx="70">
                  <c:v>1.3530653879135811E-2</c:v>
                </c:pt>
                <c:pt idx="71">
                  <c:v>1.3351825173742383E-2</c:v>
                </c:pt>
                <c:pt idx="72">
                  <c:v>1.3177661527753567E-2</c:v>
                </c:pt>
                <c:pt idx="73">
                  <c:v>1.3007982753564167E-2</c:v>
                </c:pt>
                <c:pt idx="74">
                  <c:v>1.2842617825056107E-2</c:v>
                </c:pt>
                <c:pt idx="75">
                  <c:v>1.268140430265407E-2</c:v>
                </c:pt>
                <c:pt idx="76">
                  <c:v>1.2524187801142063E-2</c:v>
                </c:pt>
                <c:pt idx="77">
                  <c:v>1.2370821496575984E-2</c:v>
                </c:pt>
                <c:pt idx="78">
                  <c:v>1.2221165668981911E-2</c:v>
                </c:pt>
                <c:pt idx="79">
                  <c:v>1.2075087277846336E-2</c:v>
                </c:pt>
                <c:pt idx="80">
                  <c:v>1.1932459567687421E-2</c:v>
                </c:pt>
                <c:pt idx="81">
                  <c:v>1.179316170124948E-2</c:v>
                </c:pt>
                <c:pt idx="82">
                  <c:v>1.1657078418089774E-2</c:v>
                </c:pt>
                <c:pt idx="83">
                  <c:v>1.152409971653023E-2</c:v>
                </c:pt>
                <c:pt idx="84">
                  <c:v>1.1394120557129662E-2</c:v>
                </c:pt>
                <c:pt idx="85">
                  <c:v>1.1267040585996551E-2</c:v>
                </c:pt>
                <c:pt idx="86">
                  <c:v>1.1142763876410706E-2</c:v>
                </c:pt>
                <c:pt idx="87">
                  <c:v>1.102119868735579E-2</c:v>
                </c:pt>
                <c:pt idx="88">
                  <c:v>1.0902257237685335E-2</c:v>
                </c:pt>
                <c:pt idx="89">
                  <c:v>1.0785855494754032E-2</c:v>
                </c:pt>
                <c:pt idx="90">
                  <c:v>1.0671912976444719E-2</c:v>
                </c:pt>
                <c:pt idx="91">
                  <c:v>1.0560352565610998E-2</c:v>
                </c:pt>
                <c:pt idx="92">
                  <c:v>1.0451100336036447E-2</c:v>
                </c:pt>
                <c:pt idx="93">
                  <c:v>1.0344085389085102E-2</c:v>
                </c:pt>
                <c:pt idx="94">
                  <c:v>1.0239239700284722E-2</c:v>
                </c:pt>
                <c:pt idx="95">
                  <c:v>1.0136497975145285E-2</c:v>
                </c:pt>
                <c:pt idx="96">
                  <c:v>1.0035797513570576E-2</c:v>
                </c:pt>
                <c:pt idx="97">
                  <c:v>9.9370780822712213E-3</c:v>
                </c:pt>
                <c:pt idx="98">
                  <c:v>9.840281794633695E-3</c:v>
                </c:pt>
                <c:pt idx="99">
                  <c:v>9.7453529975418361E-3</c:v>
                </c:pt>
                <c:pt idx="100">
                  <c:v>9.6522381646859425E-3</c:v>
                </c:pt>
                <c:pt idx="101">
                  <c:v>9.5608857959296953E-3</c:v>
                </c:pt>
                <c:pt idx="102">
                  <c:v>9.4712463223373834E-3</c:v>
                </c:pt>
                <c:pt idx="103">
                  <c:v>9.383272016493454E-3</c:v>
                </c:pt>
                <c:pt idx="104">
                  <c:v>9.2969169077734819E-3</c:v>
                </c:pt>
                <c:pt idx="105">
                  <c:v>9.2121367022505347E-3</c:v>
                </c:pt>
                <c:pt idx="106">
                  <c:v>9.12888870694375E-3</c:v>
                </c:pt>
                <c:pt idx="107">
                  <c:v>9.0471317581369334E-3</c:v>
                </c:pt>
                <c:pt idx="108">
                  <c:v>8.9668261535143269E-3</c:v>
                </c:pt>
                <c:pt idx="109">
                  <c:v>8.8879335878784826E-3</c:v>
                </c:pt>
                <c:pt idx="110">
                  <c:v>8.8104170922315844E-3</c:v>
                </c:pt>
                <c:pt idx="111">
                  <c:v>8.7342409760166675E-3</c:v>
                </c:pt>
                <c:pt idx="112">
                  <c:v>8.6593707723291585E-3</c:v>
                </c:pt>
                <c:pt idx="113">
                  <c:v>8.5857731859220344E-3</c:v>
                </c:pt>
                <c:pt idx="114">
                  <c:v>8.5134160438398304E-3</c:v>
                </c:pt>
                <c:pt idx="115">
                  <c:v>8.4422682485277099E-3</c:v>
                </c:pt>
                <c:pt idx="116">
                  <c:v>8.3722997332720348E-3</c:v>
                </c:pt>
                <c:pt idx="117">
                  <c:v>8.3034814198382975E-3</c:v>
                </c:pt>
                <c:pt idx="118">
                  <c:v>8.2357851781810244E-3</c:v>
                </c:pt>
                <c:pt idx="119">
                  <c:v>8.1691837881083858E-3</c:v>
                </c:pt>
                <c:pt idx="120">
                  <c:v>8.103650902791748E-3</c:v>
                </c:pt>
                <c:pt idx="121">
                  <c:v>8.03916101401741E-3</c:v>
                </c:pt>
                <c:pt idx="122">
                  <c:v>7.9756894190842545E-3</c:v>
                </c:pt>
                <c:pt idx="123">
                  <c:v>7.9132121892570607E-3</c:v>
                </c:pt>
                <c:pt idx="124">
                  <c:v>7.8517061396908561E-3</c:v>
                </c:pt>
                <c:pt idx="125">
                  <c:v>7.7911488007469006E-3</c:v>
                </c:pt>
                <c:pt idx="126">
                  <c:v>7.7315183906257389E-3</c:v>
                </c:pt>
                <c:pt idx="127">
                  <c:v>7.6727937892473227E-3</c:v>
                </c:pt>
                <c:pt idx="128">
                  <c:v>7.6149545133123876E-3</c:v>
                </c:pt>
                <c:pt idx="129">
                  <c:v>7.5579806924832406E-3</c:v>
                </c:pt>
                <c:pt idx="130">
                  <c:v>7.501853046625759E-3</c:v>
                </c:pt>
                <c:pt idx="131">
                  <c:v>7.446552864057863E-3</c:v>
                </c:pt>
                <c:pt idx="132">
                  <c:v>7.3920619807528965E-3</c:v>
                </c:pt>
                <c:pt idx="133">
                  <c:v>7.3383627604493781E-3</c:v>
                </c:pt>
                <c:pt idx="134">
                  <c:v>7.2854380756213581E-3</c:v>
                </c:pt>
                <c:pt idx="135">
                  <c:v>7.2332712892662606E-3</c:v>
                </c:pt>
                <c:pt idx="136">
                  <c:v>7.1818462374695193E-3</c:v>
                </c:pt>
                <c:pt idx="137">
                  <c:v>7.131147212707638E-3</c:v>
                </c:pt>
                <c:pt idx="138">
                  <c:v>7.081158947853437E-3</c:v>
                </c:pt>
                <c:pt idx="139">
                  <c:v>7.0318666008492786E-3</c:v>
                </c:pt>
                <c:pt idx="140">
                  <c:v>6.9832557400159468E-3</c:v>
                </c:pt>
                <c:pt idx="141">
                  <c:v>6.9353123299666416E-3</c:v>
                </c:pt>
                <c:pt idx="142">
                  <c:v>6.8880227180972012E-3</c:v>
                </c:pt>
                <c:pt idx="143">
                  <c:v>6.8413736216252456E-3</c:v>
                </c:pt>
                <c:pt idx="144">
                  <c:v>6.7953521151523861E-3</c:v>
                </c:pt>
                <c:pt idx="145">
                  <c:v>6.7499456187250506E-3</c:v>
                </c:pt>
                <c:pt idx="146">
                  <c:v>6.7051418863707454E-3</c:v>
                </c:pt>
                <c:pt idx="147">
                  <c:v>6.6609289950878229E-3</c:v>
                </c:pt>
                <c:pt idx="148">
                  <c:v>6.6172953342679515E-3</c:v>
                </c:pt>
                <c:pt idx="149">
                  <c:v>6.5742295955315893E-3</c:v>
                </c:pt>
                <c:pt idx="150">
                  <c:v>6.5317207629577564E-3</c:v>
                </c:pt>
                <c:pt idx="151">
                  <c:v>6.4897581036903879E-3</c:v>
                </c:pt>
                <c:pt idx="152">
                  <c:v>6.448331158904432E-3</c:v>
                </c:pt>
                <c:pt idx="153">
                  <c:v>6.4074297351157305E-3</c:v>
                </c:pt>
                <c:pt idx="154">
                  <c:v>6.3670438958195108E-3</c:v>
                </c:pt>
                <c:pt idx="155">
                  <c:v>6.3271639534430791E-3</c:v>
                </c:pt>
                <c:pt idx="156">
                  <c:v>6.2877804615990365E-3</c:v>
                </c:pt>
                <c:pt idx="157">
                  <c:v>6.2488842076259959E-3</c:v>
                </c:pt>
                <c:pt idx="158">
                  <c:v>6.2104662054044309E-3</c:v>
                </c:pt>
                <c:pt idx="159">
                  <c:v>6.1725176884358949E-3</c:v>
                </c:pt>
                <c:pt idx="160">
                  <c:v>6.1350301031744053E-3</c:v>
                </c:pt>
                <c:pt idx="161">
                  <c:v>6.0979951025993484E-3</c:v>
                </c:pt>
                <c:pt idx="162">
                  <c:v>6.0614045400197523E-3</c:v>
                </c:pt>
                <c:pt idx="163">
                  <c:v>6.0252504631002736E-3</c:v>
                </c:pt>
                <c:pt idx="164">
                  <c:v>5.9895251080996957E-3</c:v>
                </c:pt>
                <c:pt idx="165">
                  <c:v>5.9542208943131718E-3</c:v>
                </c:pt>
                <c:pt idx="166">
                  <c:v>5.9193304187098545E-3</c:v>
                </c:pt>
                <c:pt idx="167">
                  <c:v>5.884846450757944E-3</c:v>
                </c:pt>
                <c:pt idx="168">
                  <c:v>5.8507619274295614E-3</c:v>
                </c:pt>
                <c:pt idx="169">
                  <c:v>5.8170699483781948E-3</c:v>
                </c:pt>
                <c:pt idx="170">
                  <c:v>5.7837637712818031E-3</c:v>
                </c:pt>
                <c:pt idx="171">
                  <c:v>5.7508368073449778E-3</c:v>
                </c:pt>
                <c:pt idx="172">
                  <c:v>5.7182826169538611E-3</c:v>
                </c:pt>
                <c:pt idx="173">
                  <c:v>5.6860949054777978E-3</c:v>
                </c:pt>
                <c:pt idx="174">
                  <c:v>5.6542675192119782E-3</c:v>
                </c:pt>
                <c:pt idx="175">
                  <c:v>5.622794441455573E-3</c:v>
                </c:pt>
                <c:pt idx="176">
                  <c:v>5.591669788720114E-3</c:v>
                </c:pt>
                <c:pt idx="177">
                  <c:v>5.5608878070631034E-3</c:v>
                </c:pt>
                <c:pt idx="178">
                  <c:v>5.5304428685420499E-3</c:v>
                </c:pt>
                <c:pt idx="179">
                  <c:v>5.5003294677843399E-3</c:v>
                </c:pt>
                <c:pt idx="180">
                  <c:v>5.4705422186685617E-3</c:v>
                </c:pt>
                <c:pt idx="181">
                  <c:v>5.441075851113069E-3</c:v>
                </c:pt>
                <c:pt idx="182">
                  <c:v>5.4119252079677729E-3</c:v>
                </c:pt>
                <c:pt idx="183">
                  <c:v>5.3830852420053065E-3</c:v>
                </c:pt>
                <c:pt idx="184">
                  <c:v>5.3545510130078734E-3</c:v>
                </c:pt>
                <c:pt idx="185">
                  <c:v>5.3263176849462548E-3</c:v>
                </c:pt>
                <c:pt idx="186">
                  <c:v>5.2983805232475877E-3</c:v>
                </c:pt>
                <c:pt idx="187">
                  <c:v>5.2707348921486709E-3</c:v>
                </c:pt>
                <c:pt idx="188">
                  <c:v>5.2433762521316967E-3</c:v>
                </c:pt>
                <c:pt idx="189">
                  <c:v>5.2163001574394244E-3</c:v>
                </c:pt>
                <c:pt idx="190">
                  <c:v>5.1895022536669385E-3</c:v>
                </c:pt>
                <c:pt idx="191">
                  <c:v>5.1629782754272577E-3</c:v>
                </c:pt>
                <c:pt idx="192">
                  <c:v>5.136724044088159E-3</c:v>
                </c:pt>
                <c:pt idx="193">
                  <c:v>5.1107354655777005E-3</c:v>
                </c:pt>
                <c:pt idx="194">
                  <c:v>5.0850085282560182E-3</c:v>
                </c:pt>
                <c:pt idx="195">
                  <c:v>5.0595393008510759E-3</c:v>
                </c:pt>
                <c:pt idx="196">
                  <c:v>5.0343239304561378E-3</c:v>
                </c:pt>
                <c:pt idx="197">
                  <c:v>5.0093586405868182E-3</c:v>
                </c:pt>
                <c:pt idx="198">
                  <c:v>4.9846397292956542E-3</c:v>
                </c:pt>
                <c:pt idx="199">
                  <c:v>4.9601635673422202E-3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0-4009-ADD9-0CA8FF29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01260490586831E-2"/>
          <c:y val="7.395511907874984E-2"/>
          <c:w val="0.89683999960777006"/>
          <c:h val="0.86067679731915403"/>
        </c:manualLayout>
      </c:layout>
      <c:scatterChart>
        <c:scatterStyle val="lineMarker"/>
        <c:varyColors val="0"/>
        <c:ser>
          <c:idx val="2"/>
          <c:order val="0"/>
          <c:tx>
            <c:v>f(AA)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yVal>
            <c:numRef>
              <c:f>'(2) GSM AS'!$H$4:$H$204</c:f>
              <c:numCache>
                <c:formatCode>0.0000</c:formatCode>
                <c:ptCount val="201"/>
                <c:pt idx="0">
                  <c:v>0.90385527449314773</c:v>
                </c:pt>
                <c:pt idx="1">
                  <c:v>0.90517413384867684</c:v>
                </c:pt>
                <c:pt idx="2">
                  <c:v>0.90645797738176859</c:v>
                </c:pt>
                <c:pt idx="3">
                  <c:v>0.90770816231193863</c:v>
                </c:pt>
                <c:pt idx="4">
                  <c:v>0.90892597740227199</c:v>
                </c:pt>
                <c:pt idx="5">
                  <c:v>0.91011264717810059</c:v>
                </c:pt>
                <c:pt idx="6">
                  <c:v>0.91126933584096814</c:v>
                </c:pt>
                <c:pt idx="7">
                  <c:v>0.91239715090246043</c:v>
                </c:pt>
                <c:pt idx="8">
                  <c:v>0.91349714656082359</c:v>
                </c:pt>
                <c:pt idx="9">
                  <c:v>0.91457032684117467</c:v>
                </c:pt>
                <c:pt idx="10">
                  <c:v>0.91561764851823335</c:v>
                </c:pt>
                <c:pt idx="11">
                  <c:v>0.91664002383880661</c:v>
                </c:pt>
                <c:pt idx="12">
                  <c:v>0.9176383230597196</c:v>
                </c:pt>
                <c:pt idx="13">
                  <c:v>0.91861337681551569</c:v>
                </c:pt>
                <c:pt idx="14">
                  <c:v>0.91956597832899478</c:v>
                </c:pt>
                <c:pt idx="15">
                  <c:v>0.92049688547653963</c:v>
                </c:pt>
                <c:pt idx="16">
                  <c:v>0.92140682271915386</c:v>
                </c:pt>
                <c:pt idx="17">
                  <c:v>0.92229648290921917</c:v>
                </c:pt>
                <c:pt idx="18">
                  <c:v>0.92316652898213536</c:v>
                </c:pt>
                <c:pt idx="19">
                  <c:v>0.92401759554125473</c:v>
                </c:pt>
                <c:pt idx="20">
                  <c:v>0.92485029034382593</c:v>
                </c:pt>
                <c:pt idx="21">
                  <c:v>0.92566519569503902</c:v>
                </c:pt>
                <c:pt idx="22">
                  <c:v>0.92830149645878013</c:v>
                </c:pt>
                <c:pt idx="23">
                  <c:v>0.93075747278045928</c:v>
                </c:pt>
                <c:pt idx="24">
                  <c:v>0.933050823567666</c:v>
                </c:pt>
                <c:pt idx="25">
                  <c:v>0.93519718014669917</c:v>
                </c:pt>
                <c:pt idx="26">
                  <c:v>0.93721023307144913</c:v>
                </c:pt>
                <c:pt idx="27">
                  <c:v>0.93910202421938493</c:v>
                </c:pt>
                <c:pt idx="28">
                  <c:v>0.94088318769214618</c:v>
                </c:pt>
                <c:pt idx="29">
                  <c:v>0.94256314967722699</c:v>
                </c:pt>
                <c:pt idx="30">
                  <c:v>0.94415029520210259</c:v>
                </c:pt>
                <c:pt idx="31">
                  <c:v>0.94565210800729405</c:v>
                </c:pt>
                <c:pt idx="32">
                  <c:v>0.94707528846153133</c:v>
                </c:pt>
                <c:pt idx="33">
                  <c:v>0.94842585343795072</c:v>
                </c:pt>
                <c:pt idx="34">
                  <c:v>0.94970922129077873</c:v>
                </c:pt>
                <c:pt idx="35">
                  <c:v>0.95093028446265848</c:v>
                </c:pt>
                <c:pt idx="36">
                  <c:v>0.95209347177337411</c:v>
                </c:pt>
                <c:pt idx="37">
                  <c:v>0.9532028020611476</c:v>
                </c:pt>
                <c:pt idx="38">
                  <c:v>0.95426193054535746</c:v>
                </c:pt>
                <c:pt idx="39">
                  <c:v>0.95527418903737682</c:v>
                </c:pt>
                <c:pt idx="40">
                  <c:v>0.95624262093121548</c:v>
                </c:pt>
                <c:pt idx="41">
                  <c:v>0.95717001174781979</c:v>
                </c:pt>
                <c:pt idx="42">
                  <c:v>0.95805891587849568</c:v>
                </c:pt>
                <c:pt idx="43">
                  <c:v>0.95891168006801475</c:v>
                </c:pt>
                <c:pt idx="44">
                  <c:v>0.95973046409185747</c:v>
                </c:pt>
                <c:pt idx="45">
                  <c:v>0.96051725901106511</c:v>
                </c:pt>
                <c:pt idx="46">
                  <c:v>0.96127390332942786</c:v>
                </c:pt>
                <c:pt idx="47">
                  <c:v>0.96200209732892561</c:v>
                </c:pt>
                <c:pt idx="48">
                  <c:v>0.96270341581862373</c:v>
                </c:pt>
                <c:pt idx="49">
                  <c:v>0.96337931949815658</c:v>
                </c:pt>
                <c:pt idx="50">
                  <c:v>0.96403116510830578</c:v>
                </c:pt>
                <c:pt idx="51">
                  <c:v>0.96466021451706352</c:v>
                </c:pt>
                <c:pt idx="52">
                  <c:v>0.96526764286918099</c:v>
                </c:pt>
                <c:pt idx="53">
                  <c:v>0.96585454590991038</c:v>
                </c:pt>
                <c:pt idx="54">
                  <c:v>0.96642194657893976</c:v>
                </c:pt>
                <c:pt idx="55">
                  <c:v>0.96697080095797372</c:v>
                </c:pt>
                <c:pt idx="56">
                  <c:v>0.96750200364468952</c:v>
                </c:pt>
                <c:pt idx="57">
                  <c:v>0.96801639261658246</c:v>
                </c:pt>
                <c:pt idx="58">
                  <c:v>0.96851475364031425</c:v>
                </c:pt>
                <c:pt idx="59">
                  <c:v>0.96899782427534809</c:v>
                </c:pt>
                <c:pt idx="60">
                  <c:v>0.96946629751476099</c:v>
                </c:pt>
                <c:pt idx="61">
                  <c:v>0.96992082510102473</c:v>
                </c:pt>
                <c:pt idx="62">
                  <c:v>0.97036202055010568</c:v>
                </c:pt>
                <c:pt idx="63">
                  <c:v>0.97079046191339025</c:v>
                </c:pt>
                <c:pt idx="64">
                  <c:v>0.97120669430356754</c:v>
                </c:pt>
                <c:pt idx="65">
                  <c:v>0.97161123220767798</c:v>
                </c:pt>
                <c:pt idx="66">
                  <c:v>0.97200456160795767</c:v>
                </c:pt>
                <c:pt idx="67">
                  <c:v>0.972387141928856</c:v>
                </c:pt>
                <c:pt idx="68">
                  <c:v>0.97275940782662385</c:v>
                </c:pt>
                <c:pt idx="69">
                  <c:v>0.97312177083612539</c:v>
                </c:pt>
                <c:pt idx="70">
                  <c:v>0.97347462088798553</c:v>
                </c:pt>
                <c:pt idx="71">
                  <c:v>0.97381832770783294</c:v>
                </c:pt>
                <c:pt idx="72">
                  <c:v>0.97415324210818866</c:v>
                </c:pt>
                <c:pt idx="73">
                  <c:v>0.97447969718248817</c:v>
                </c:pt>
                <c:pt idx="74">
                  <c:v>0.97479800940977923</c:v>
                </c:pt>
                <c:pt idx="75">
                  <c:v>0.97510847967779413</c:v>
                </c:pt>
                <c:pt idx="76">
                  <c:v>0.97541139423134815</c:v>
                </c:pt>
                <c:pt idx="77">
                  <c:v>0.9757070255523449</c:v>
                </c:pt>
                <c:pt idx="78">
                  <c:v>0.97599563317707494</c:v>
                </c:pt>
                <c:pt idx="79">
                  <c:v>0.97627746445595964</c:v>
                </c:pt>
                <c:pt idx="80">
                  <c:v>0.97655275526041296</c:v>
                </c:pt>
                <c:pt idx="81">
                  <c:v>0.97682173064106581</c:v>
                </c:pt>
                <c:pt idx="82">
                  <c:v>0.97708460544121611</c:v>
                </c:pt>
                <c:pt idx="83">
                  <c:v>0.97734158486901113</c:v>
                </c:pt>
                <c:pt idx="84">
                  <c:v>0.97759286503157328</c:v>
                </c:pt>
                <c:pt idx="85">
                  <c:v>0.97783863343398414</c:v>
                </c:pt>
                <c:pt idx="86">
                  <c:v>0.9780790694457947</c:v>
                </c:pt>
                <c:pt idx="87">
                  <c:v>0.978314344737506</c:v>
                </c:pt>
                <c:pt idx="88">
                  <c:v>0.97854462368924555</c:v>
                </c:pt>
                <c:pt idx="89">
                  <c:v>0.97877006377368725</c:v>
                </c:pt>
                <c:pt idx="90">
                  <c:v>0.97899081591508785</c:v>
                </c:pt>
                <c:pt idx="91">
                  <c:v>0.97920702482616095</c:v>
                </c:pt>
                <c:pt idx="92">
                  <c:v>0.97941882932436641</c:v>
                </c:pt>
                <c:pt idx="93">
                  <c:v>0.97962636262907044</c:v>
                </c:pt>
                <c:pt idx="94">
                  <c:v>0.97982975264090955</c:v>
                </c:pt>
                <c:pt idx="95">
                  <c:v>0.98002912220459237</c:v>
                </c:pt>
                <c:pt idx="96">
                  <c:v>0.98022458935627077</c:v>
                </c:pt>
                <c:pt idx="97">
                  <c:v>0.98041626755653044</c:v>
                </c:pt>
                <c:pt idx="98">
                  <c:v>0.98060426590996297</c:v>
                </c:pt>
                <c:pt idx="99">
                  <c:v>0.98078868937221586</c:v>
                </c:pt>
                <c:pt idx="100">
                  <c:v>0.98096963894534339</c:v>
                </c:pt>
                <c:pt idx="101">
                  <c:v>0.98114721186222353</c:v>
                </c:pt>
                <c:pt idx="102">
                  <c:v>0.98132150176074862</c:v>
                </c:pt>
                <c:pt idx="103">
                  <c:v>0.98149259884844309</c:v>
                </c:pt>
                <c:pt idx="104">
                  <c:v>0.9816605900581199</c:v>
                </c:pt>
                <c:pt idx="105">
                  <c:v>0.98182555919513625</c:v>
                </c:pt>
                <c:pt idx="106">
                  <c:v>0.98198758707677514</c:v>
                </c:pt>
                <c:pt idx="107">
                  <c:v>0.9821467516642387</c:v>
                </c:pt>
                <c:pt idx="108">
                  <c:v>0.98230312818770571</c:v>
                </c:pt>
                <c:pt idx="109">
                  <c:v>0.98245678926487578</c:v>
                </c:pt>
                <c:pt idx="110">
                  <c:v>0.98260780501339373</c:v>
                </c:pt>
                <c:pt idx="111">
                  <c:v>0.98275624315751442</c:v>
                </c:pt>
                <c:pt idx="112">
                  <c:v>0.98290216912935602</c:v>
                </c:pt>
                <c:pt idx="113">
                  <c:v>0.98304564616505585</c:v>
                </c:pt>
                <c:pt idx="114">
                  <c:v>0.98318673539612478</c:v>
                </c:pt>
                <c:pt idx="115">
                  <c:v>0.98332549593627971</c:v>
                </c:pt>
                <c:pt idx="116">
                  <c:v>0.98346198496401305</c:v>
                </c:pt>
                <c:pt idx="117">
                  <c:v>0.98359625780113913</c:v>
                </c:pt>
                <c:pt idx="118">
                  <c:v>0.98372836798754715</c:v>
                </c:pt>
                <c:pt idx="119">
                  <c:v>0.98385836735237087</c:v>
                </c:pt>
                <c:pt idx="120">
                  <c:v>0.98398630608177462</c:v>
                </c:pt>
                <c:pt idx="121">
                  <c:v>0.98411223278354121</c:v>
                </c:pt>
                <c:pt idx="122">
                  <c:v>0.98423619454863798</c:v>
                </c:pt>
                <c:pt idx="123">
                  <c:v>0.98435823700992231</c:v>
                </c:pt>
                <c:pt idx="124">
                  <c:v>0.98447840439814149</c:v>
                </c:pt>
                <c:pt idx="125">
                  <c:v>0.98459673959537319</c:v>
                </c:pt>
                <c:pt idx="126">
                  <c:v>0.98471328418603765</c:v>
                </c:pt>
                <c:pt idx="127">
                  <c:v>0.98482807850561505</c:v>
                </c:pt>
                <c:pt idx="128">
                  <c:v>0.98494116168718149</c:v>
                </c:pt>
                <c:pt idx="129">
                  <c:v>0.98505257170588167</c:v>
                </c:pt>
                <c:pt idx="130">
                  <c:v>0.98516234542144154</c:v>
                </c:pt>
                <c:pt idx="131">
                  <c:v>0.98527051861882142</c:v>
                </c:pt>
                <c:pt idx="132">
                  <c:v>0.98537712604710515</c:v>
                </c:pt>
                <c:pt idx="133">
                  <c:v>0.98548220145671106</c:v>
                </c:pt>
                <c:pt idx="134">
                  <c:v>0.98558577763501176</c:v>
                </c:pt>
                <c:pt idx="135">
                  <c:v>0.98568788644043959</c:v>
                </c:pt>
                <c:pt idx="136">
                  <c:v>0.98578855883515393</c:v>
                </c:pt>
                <c:pt idx="137">
                  <c:v>0.98588782491633786</c:v>
                </c:pt>
                <c:pt idx="138">
                  <c:v>0.9859857139461935</c:v>
                </c:pt>
                <c:pt idx="139">
                  <c:v>0.98608225438069863</c:v>
                </c:pt>
                <c:pt idx="140">
                  <c:v>0.9861774738971808</c:v>
                </c:pt>
                <c:pt idx="141">
                  <c:v>0.98627139942077069</c:v>
                </c:pt>
                <c:pt idx="142">
                  <c:v>0.98636405714978004</c:v>
                </c:pt>
                <c:pt idx="143">
                  <c:v>0.98645547258006416</c:v>
                </c:pt>
                <c:pt idx="144">
                  <c:v>0.9865456705284058</c:v>
                </c:pt>
                <c:pt idx="145">
                  <c:v>0.98663467515497494</c:v>
                </c:pt>
                <c:pt idx="146">
                  <c:v>0.98672250998490185</c:v>
                </c:pt>
                <c:pt idx="147">
                  <c:v>0.98680919792900512</c:v>
                </c:pt>
                <c:pt idx="148">
                  <c:v>0.98689476130371168</c:v>
                </c:pt>
                <c:pt idx="149">
                  <c:v>0.98697922185020981</c:v>
                </c:pt>
                <c:pt idx="150">
                  <c:v>0.98706260075286367</c:v>
                </c:pt>
                <c:pt idx="151">
                  <c:v>0.98714491865692611</c:v>
                </c:pt>
                <c:pt idx="152">
                  <c:v>0.9872261956855789</c:v>
                </c:pt>
                <c:pt idx="153">
                  <c:v>0.98730645145633222</c:v>
                </c:pt>
                <c:pt idx="154">
                  <c:v>0.98738570509680745</c:v>
                </c:pt>
                <c:pt idx="155">
                  <c:v>0.98746397525993512</c:v>
                </c:pt>
                <c:pt idx="156">
                  <c:v>0.98754128013858822</c:v>
                </c:pt>
                <c:pt idx="157">
                  <c:v>0.98761763747967957</c:v>
                </c:pt>
                <c:pt idx="158">
                  <c:v>0.98769306459774231</c:v>
                </c:pt>
                <c:pt idx="159">
                  <c:v>0.9877675783880181</c:v>
                </c:pt>
                <c:pt idx="160">
                  <c:v>0.98784119533907266</c:v>
                </c:pt>
                <c:pt idx="161">
                  <c:v>0.98791393154495821</c:v>
                </c:pt>
                <c:pt idx="162">
                  <c:v>0.98798580271694247</c:v>
                </c:pt>
                <c:pt idx="163">
                  <c:v>0.98805682419482121</c:v>
                </c:pt>
                <c:pt idx="164">
                  <c:v>0.98812701095783195</c:v>
                </c:pt>
                <c:pt idx="165">
                  <c:v>0.9881963776351862</c:v>
                </c:pt>
                <c:pt idx="166">
                  <c:v>0.98826493851623309</c:v>
                </c:pt>
                <c:pt idx="167">
                  <c:v>0.98833270756027225</c:v>
                </c:pt>
                <c:pt idx="168">
                  <c:v>0.98839969840602804</c:v>
                </c:pt>
                <c:pt idx="169">
                  <c:v>0.9884659243807985</c:v>
                </c:pt>
                <c:pt idx="170">
                  <c:v>0.98853139850929472</c:v>
                </c:pt>
                <c:pt idx="171">
                  <c:v>0.98859613352217968</c:v>
                </c:pt>
                <c:pt idx="172">
                  <c:v>0.9886601418643185</c:v>
                </c:pt>
                <c:pt idx="173">
                  <c:v>0.98872343570275489</c:v>
                </c:pt>
                <c:pt idx="174">
                  <c:v>0.98878602693441986</c:v>
                </c:pt>
                <c:pt idx="175">
                  <c:v>0.98884792719358572</c:v>
                </c:pt>
                <c:pt idx="176">
                  <c:v>0.98890914785907658</c:v>
                </c:pt>
                <c:pt idx="177">
                  <c:v>0.98896970006123797</c:v>
                </c:pt>
                <c:pt idx="178">
                  <c:v>0.98902959468868545</c:v>
                </c:pt>
                <c:pt idx="179">
                  <c:v>0.98908884239482897</c:v>
                </c:pt>
                <c:pt idx="180">
                  <c:v>0.98914745360419143</c:v>
                </c:pt>
                <c:pt idx="181">
                  <c:v>0.98920543851852116</c:v>
                </c:pt>
                <c:pt idx="182">
                  <c:v>0.9892628071227122</c:v>
                </c:pt>
                <c:pt idx="183">
                  <c:v>0.98931956919053521</c:v>
                </c:pt>
                <c:pt idx="184">
                  <c:v>0.98937573429018844</c:v>
                </c:pt>
                <c:pt idx="185">
                  <c:v>0.98943131178967392</c:v>
                </c:pt>
                <c:pt idx="186">
                  <c:v>0.98948631086200589</c:v>
                </c:pt>
                <c:pt idx="187">
                  <c:v>0.98954074049025809</c:v>
                </c:pt>
                <c:pt idx="188">
                  <c:v>0.98959460947245359</c:v>
                </c:pt>
                <c:pt idx="189">
                  <c:v>0.98964792642630683</c:v>
                </c:pt>
                <c:pt idx="190">
                  <c:v>0.98970069979381814</c:v>
                </c:pt>
                <c:pt idx="191">
                  <c:v>0.98975293784572882</c:v>
                </c:pt>
                <c:pt idx="192">
                  <c:v>0.98980464868584372</c:v>
                </c:pt>
                <c:pt idx="193">
                  <c:v>0.98985584025522044</c:v>
                </c:pt>
                <c:pt idx="194">
                  <c:v>0.98990652033623461</c:v>
                </c:pt>
                <c:pt idx="195">
                  <c:v>0.98995669655652452</c:v>
                </c:pt>
                <c:pt idx="196">
                  <c:v>0.99000637639281641</c:v>
                </c:pt>
                <c:pt idx="197">
                  <c:v>0.99005556717463961</c:v>
                </c:pt>
                <c:pt idx="198">
                  <c:v>0.99010427608793039</c:v>
                </c:pt>
                <c:pt idx="199">
                  <c:v>0.99015251017853156</c:v>
                </c:pt>
                <c:pt idx="200">
                  <c:v>0.99020027635558916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7-4976-B2B8-196751E675EF}"/>
            </c:ext>
          </c:extLst>
        </c:ser>
        <c:ser>
          <c:idx val="3"/>
          <c:order val="1"/>
          <c:tx>
            <c:v>f(AB)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'(2) GSM AS'!$I$4:$I$204</c:f>
              <c:numCache>
                <c:formatCode>0.0000</c:formatCode>
                <c:ptCount val="201"/>
                <c:pt idx="0">
                  <c:v>9.3715520565868488E-2</c:v>
                </c:pt>
                <c:pt idx="1">
                  <c:v>9.2464527980326131E-2</c:v>
                </c:pt>
                <c:pt idx="2">
                  <c:v>9.1245779314499051E-2</c:v>
                </c:pt>
                <c:pt idx="3">
                  <c:v>9.0058064930533449E-2</c:v>
                </c:pt>
                <c:pt idx="4">
                  <c:v>8.8900234025742472E-2</c:v>
                </c:pt>
                <c:pt idx="5">
                  <c:v>8.7771191152197739E-2</c:v>
                </c:pt>
                <c:pt idx="6">
                  <c:v>8.6669892976171711E-2</c:v>
                </c:pt>
                <c:pt idx="7">
                  <c:v>8.5595345259217193E-2</c:v>
                </c:pt>
                <c:pt idx="8">
                  <c:v>8.4546600043679268E-2</c:v>
                </c:pt>
                <c:pt idx="9">
                  <c:v>8.352275302691764E-2</c:v>
                </c:pt>
                <c:pt idx="10">
                  <c:v>8.2522941109860248E-2</c:v>
                </c:pt>
                <c:pt idx="11">
                  <c:v>8.1546340106727552E-2</c:v>
                </c:pt>
                <c:pt idx="12">
                  <c:v>8.0592162603871628E-2</c:v>
                </c:pt>
                <c:pt idx="13">
                  <c:v>7.9659655956678857E-2</c:v>
                </c:pt>
                <c:pt idx="14">
                  <c:v>7.8748100414396574E-2</c:v>
                </c:pt>
                <c:pt idx="15">
                  <c:v>7.7856807363575045E-2</c:v>
                </c:pt>
                <c:pt idx="16">
                  <c:v>7.698511768157075E-2</c:v>
                </c:pt>
                <c:pt idx="17">
                  <c:v>7.6132400192245833E-2</c:v>
                </c:pt>
                <c:pt idx="18">
                  <c:v>7.5298050216626014E-2</c:v>
                </c:pt>
                <c:pt idx="19">
                  <c:v>7.4481488211851965E-2</c:v>
                </c:pt>
                <c:pt idx="20">
                  <c:v>7.3682158492281463E-2</c:v>
                </c:pt>
                <c:pt idx="21">
                  <c:v>7.2899528027078289E-2</c:v>
                </c:pt>
                <c:pt idx="22">
                  <c:v>7.0365088249099872E-2</c:v>
                </c:pt>
                <c:pt idx="23">
                  <c:v>6.8000509448923302E-2</c:v>
                </c:pt>
                <c:pt idx="24">
                  <c:v>6.5789471502223168E-2</c:v>
                </c:pt>
                <c:pt idx="25">
                  <c:v>6.3717508391243446E-2</c:v>
                </c:pt>
                <c:pt idx="26">
                  <c:v>6.1771913835340378E-2</c:v>
                </c:pt>
                <c:pt idx="27">
                  <c:v>5.9941481927187824E-2</c:v>
                </c:pt>
                <c:pt idx="28">
                  <c:v>5.8216292262144219E-2</c:v>
                </c:pt>
                <c:pt idx="29">
                  <c:v>5.6587530927677883E-2</c:v>
                </c:pt>
                <c:pt idx="30">
                  <c:v>5.5047340566574565E-2</c:v>
                </c:pt>
                <c:pt idx="31">
                  <c:v>5.3588694155320568E-2</c:v>
                </c:pt>
                <c:pt idx="32">
                  <c:v>5.2205288237809143E-2</c:v>
                </c:pt>
                <c:pt idx="33">
                  <c:v>5.0891452206374185E-2</c:v>
                </c:pt>
                <c:pt idx="34">
                  <c:v>4.9642070887204695E-2</c:v>
                </c:pt>
                <c:pt idx="35">
                  <c:v>4.8452518209831673E-2</c:v>
                </c:pt>
                <c:pt idx="36">
                  <c:v>4.7318600153678017E-2</c:v>
                </c:pt>
                <c:pt idx="37">
                  <c:v>4.6236505493440411E-2</c:v>
                </c:pt>
                <c:pt idx="38">
                  <c:v>4.5202763128095624E-2</c:v>
                </c:pt>
                <c:pt idx="39">
                  <c:v>4.4214204989877007E-2</c:v>
                </c:pt>
                <c:pt idx="40">
                  <c:v>4.3267933700595423E-2</c:v>
                </c:pt>
                <c:pt idx="41">
                  <c:v>4.2361294281623801E-2</c:v>
                </c:pt>
                <c:pt idx="42">
                  <c:v>4.1491849337271861E-2</c:v>
                </c:pt>
                <c:pt idx="43">
                  <c:v>4.0657357224256202E-2</c:v>
                </c:pt>
                <c:pt idx="44">
                  <c:v>3.9855752796526679E-2</c:v>
                </c:pt>
                <c:pt idx="45">
                  <c:v>3.9085130378002632E-2</c:v>
                </c:pt>
                <c:pt idx="46">
                  <c:v>3.8343728668305377E-2</c:v>
                </c:pt>
                <c:pt idx="47">
                  <c:v>3.762991733034074E-2</c:v>
                </c:pt>
                <c:pt idx="48">
                  <c:v>3.6942185045181299E-2</c:v>
                </c:pt>
                <c:pt idx="49">
                  <c:v>3.6279128850405101E-2</c:v>
                </c:pt>
                <c:pt idx="50">
                  <c:v>3.5639444603898909E-2</c:v>
                </c:pt>
                <c:pt idx="51">
                  <c:v>3.5021918436968509E-2</c:v>
                </c:pt>
                <c:pt idx="52">
                  <c:v>3.4425419079096763E-2</c:v>
                </c:pt>
                <c:pt idx="53">
                  <c:v>3.3848890952410005E-2</c:v>
                </c:pt>
                <c:pt idx="54">
                  <c:v>3.3291347947309285E-2</c:v>
                </c:pt>
                <c:pt idx="55">
                  <c:v>3.2751867802171659E-2</c:v>
                </c:pt>
                <c:pt idx="56">
                  <c:v>3.2229587019837178E-2</c:v>
                </c:pt>
                <c:pt idx="57">
                  <c:v>3.1723696262025085E-2</c:v>
                </c:pt>
                <c:pt idx="58">
                  <c:v>3.1233436170082503E-2</c:v>
                </c:pt>
                <c:pt idx="59">
                  <c:v>3.0758093566735926E-2</c:v>
                </c:pt>
                <c:pt idx="60">
                  <c:v>3.0296997998940443E-2</c:v>
                </c:pt>
                <c:pt idx="61">
                  <c:v>2.9849518586626256E-2</c:v>
                </c:pt>
                <c:pt idx="62">
                  <c:v>2.9415061146232165E-2</c:v>
                </c:pt>
                <c:pt idx="63">
                  <c:v>2.8993065561479098E-2</c:v>
                </c:pt>
                <c:pt idx="64">
                  <c:v>2.8583003376947212E-2</c:v>
                </c:pt>
                <c:pt idx="65">
                  <c:v>2.8184375592741451E-2</c:v>
                </c:pt>
                <c:pt idx="66">
                  <c:v>2.7796710640915278E-2</c:v>
                </c:pt>
                <c:pt idx="67">
                  <c:v>2.7419562526416731E-2</c:v>
                </c:pt>
                <c:pt idx="68">
                  <c:v>2.7052509117163507E-2</c:v>
                </c:pt>
                <c:pt idx="69">
                  <c:v>2.6695150569477678E-2</c:v>
                </c:pt>
                <c:pt idx="70">
                  <c:v>2.6347107876544405E-2</c:v>
                </c:pt>
                <c:pt idx="71">
                  <c:v>2.6008021528827061E-2</c:v>
                </c:pt>
                <c:pt idx="72">
                  <c:v>2.567755027649429E-2</c:v>
                </c:pt>
                <c:pt idx="73">
                  <c:v>2.5355369984911315E-2</c:v>
                </c:pt>
                <c:pt idx="74">
                  <c:v>2.5041172575133396E-2</c:v>
                </c:pt>
                <c:pt idx="75">
                  <c:v>2.4734665042127575E-2</c:v>
                </c:pt>
                <c:pt idx="76">
                  <c:v>2.4435568544151676E-2</c:v>
                </c:pt>
                <c:pt idx="77">
                  <c:v>2.4143617557346418E-2</c:v>
                </c:pt>
                <c:pt idx="78">
                  <c:v>2.3858559090157459E-2</c:v>
                </c:pt>
                <c:pt idx="79">
                  <c:v>2.3580151952705852E-2</c:v>
                </c:pt>
                <c:pt idx="80">
                  <c:v>2.3308166076675327E-2</c:v>
                </c:pt>
                <c:pt idx="81">
                  <c:v>2.304238188168856E-2</c:v>
                </c:pt>
                <c:pt idx="82">
                  <c:v>2.2782589684507398E-2</c:v>
                </c:pt>
                <c:pt idx="83">
                  <c:v>2.2528589147718516E-2</c:v>
                </c:pt>
                <c:pt idx="84">
                  <c:v>2.2280188764860112E-2</c:v>
                </c:pt>
                <c:pt idx="85">
                  <c:v>2.2037205379210525E-2</c:v>
                </c:pt>
                <c:pt idx="86">
                  <c:v>2.1799463733699235E-2</c:v>
                </c:pt>
                <c:pt idx="87">
                  <c:v>2.1566796049617344E-2</c:v>
                </c:pt>
                <c:pt idx="88">
                  <c:v>2.1339041632000632E-2</c:v>
                </c:pt>
                <c:pt idx="89">
                  <c:v>2.1116046499735818E-2</c:v>
                </c:pt>
                <c:pt idx="90">
                  <c:v>2.089766303860198E-2</c:v>
                </c:pt>
                <c:pt idx="91">
                  <c:v>2.0683749675605091E-2</c:v>
                </c:pt>
                <c:pt idx="92">
                  <c:v>2.0474170573096834E-2</c:v>
                </c:pt>
                <c:pt idx="93">
                  <c:v>2.0268795341289669E-2</c:v>
                </c:pt>
                <c:pt idx="94">
                  <c:v>2.006749876789032E-2</c:v>
                </c:pt>
                <c:pt idx="95">
                  <c:v>1.9870160563674372E-2</c:v>
                </c:pt>
                <c:pt idx="96">
                  <c:v>1.9676665122916135E-2</c:v>
                </c:pt>
                <c:pt idx="97">
                  <c:v>1.9486901297671791E-2</c:v>
                </c:pt>
                <c:pt idx="98">
                  <c:v>1.9300762184990276E-2</c:v>
                </c:pt>
                <c:pt idx="99">
                  <c:v>1.9118144926196245E-2</c:v>
                </c:pt>
                <c:pt idx="100">
                  <c:v>1.893895051745377E-2</c:v>
                </c:pt>
                <c:pt idx="101">
                  <c:v>1.8763083630877989E-2</c:v>
                </c:pt>
                <c:pt idx="102">
                  <c:v>1.8590452445515888E-2</c:v>
                </c:pt>
                <c:pt idx="103">
                  <c:v>1.8420968487566875E-2</c:v>
                </c:pt>
                <c:pt idx="104">
                  <c:v>1.8254546479259167E-2</c:v>
                </c:pt>
                <c:pt idx="105">
                  <c:v>1.8091104195839969E-2</c:v>
                </c:pt>
                <c:pt idx="106">
                  <c:v>1.7930562330175686E-2</c:v>
                </c:pt>
                <c:pt idx="107">
                  <c:v>1.7772844364493959E-2</c:v>
                </c:pt>
                <c:pt idx="108">
                  <c:v>1.7617876448831889E-2</c:v>
                </c:pt>
                <c:pt idx="109">
                  <c:v>1.7465587285784994E-2</c:v>
                </c:pt>
                <c:pt idx="110">
                  <c:v>1.7315908021179077E-2</c:v>
                </c:pt>
                <c:pt idx="111">
                  <c:v>1.7168772140312979E-2</c:v>
                </c:pt>
                <c:pt idx="112">
                  <c:v>1.7024115369443874E-2</c:v>
                </c:pt>
                <c:pt idx="113">
                  <c:v>1.6881875582208643E-2</c:v>
                </c:pt>
                <c:pt idx="114">
                  <c:v>1.6741992710695222E-2</c:v>
                </c:pt>
                <c:pt idx="115">
                  <c:v>1.6604408660896575E-2</c:v>
                </c:pt>
                <c:pt idx="116">
                  <c:v>1.6469067232297397E-2</c:v>
                </c:pt>
                <c:pt idx="117">
                  <c:v>1.6335914041359756E-2</c:v>
                </c:pt>
                <c:pt idx="118">
                  <c:v>1.6204896448688985E-2</c:v>
                </c:pt>
                <c:pt idx="119">
                  <c:v>1.6075963489674862E-2</c:v>
                </c:pt>
                <c:pt idx="120">
                  <c:v>1.5949065808416225E-2</c:v>
                </c:pt>
                <c:pt idx="121">
                  <c:v>1.5824155594749124E-2</c:v>
                </c:pt>
                <c:pt idx="122">
                  <c:v>1.5701186524209709E-2</c:v>
                </c:pt>
                <c:pt idx="123">
                  <c:v>1.5580113700773593E-2</c:v>
                </c:pt>
                <c:pt idx="124">
                  <c:v>1.546089360222304E-2</c:v>
                </c:pt>
                <c:pt idx="125">
                  <c:v>1.534348402800231E-2</c:v>
                </c:pt>
                <c:pt idx="126">
                  <c:v>1.522784404943002E-2</c:v>
                </c:pt>
                <c:pt idx="127">
                  <c:v>1.5113933962145141E-2</c:v>
                </c:pt>
                <c:pt idx="128">
                  <c:v>1.5001715240670583E-2</c:v>
                </c:pt>
                <c:pt idx="129">
                  <c:v>1.4891150494985182E-2</c:v>
                </c:pt>
                <c:pt idx="130">
                  <c:v>1.4782203429001309E-2</c:v>
                </c:pt>
                <c:pt idx="131">
                  <c:v>1.4674838800851207E-2</c:v>
                </c:pt>
                <c:pt idx="132">
                  <c:v>1.4569022384890854E-2</c:v>
                </c:pt>
                <c:pt idx="133">
                  <c:v>1.446472093533529E-2</c:v>
                </c:pt>
                <c:pt idx="134">
                  <c:v>1.4361902151444275E-2</c:v>
                </c:pt>
                <c:pt idx="135">
                  <c:v>1.4260534644181729E-2</c:v>
                </c:pt>
                <c:pt idx="136">
                  <c:v>1.4160587904276659E-2</c:v>
                </c:pt>
                <c:pt idx="137">
                  <c:v>1.4062032271617344E-2</c:v>
                </c:pt>
                <c:pt idx="138">
                  <c:v>1.3964838905914278E-2</c:v>
                </c:pt>
                <c:pt idx="139">
                  <c:v>1.3868979758570963E-2</c:v>
                </c:pt>
                <c:pt idx="140">
                  <c:v>1.3774427545704907E-2</c:v>
                </c:pt>
                <c:pt idx="141">
                  <c:v>1.3681155722264356E-2</c:v>
                </c:pt>
                <c:pt idx="142">
                  <c:v>1.3589138457189152E-2</c:v>
                </c:pt>
                <c:pt idx="143">
                  <c:v>1.349835060956696E-2</c:v>
                </c:pt>
                <c:pt idx="144">
                  <c:v>1.340876770573861E-2</c:v>
                </c:pt>
                <c:pt idx="145">
                  <c:v>1.3320365917308764E-2</c:v>
                </c:pt>
                <c:pt idx="146">
                  <c:v>1.3233122040020442E-2</c:v>
                </c:pt>
                <c:pt idx="147">
                  <c:v>1.3147013473454055E-2</c:v>
                </c:pt>
                <c:pt idx="148">
                  <c:v>1.3062018201513653E-2</c:v>
                </c:pt>
                <c:pt idx="149">
                  <c:v>1.2978114773665006E-2</c:v>
                </c:pt>
                <c:pt idx="150">
                  <c:v>1.2895282286891947E-2</c:v>
                </c:pt>
                <c:pt idx="151">
                  <c:v>1.2813500368339068E-2</c:v>
                </c:pt>
                <c:pt idx="152">
                  <c:v>1.2732749158610571E-2</c:v>
                </c:pt>
                <c:pt idx="153">
                  <c:v>1.2653009295696436E-2</c:v>
                </c:pt>
                <c:pt idx="154">
                  <c:v>1.2574261899498659E-2</c:v>
                </c:pt>
                <c:pt idx="155">
                  <c:v>1.2496488556931539E-2</c:v>
                </c:pt>
                <c:pt idx="156">
                  <c:v>1.2419671307571356E-2</c:v>
                </c:pt>
                <c:pt idx="157">
                  <c:v>1.234379262983192E-2</c:v>
                </c:pt>
                <c:pt idx="158">
                  <c:v>1.2268835427643681E-2</c:v>
                </c:pt>
                <c:pt idx="159">
                  <c:v>1.2194783017615098E-2</c:v>
                </c:pt>
                <c:pt idx="160">
                  <c:v>1.2121619116656046E-2</c:v>
                </c:pt>
                <c:pt idx="161">
                  <c:v>1.2049327830043959E-2</c:v>
                </c:pt>
                <c:pt idx="162">
                  <c:v>1.1977893639914366E-2</c:v>
                </c:pt>
                <c:pt idx="163">
                  <c:v>1.1907301394158278E-2</c:v>
                </c:pt>
                <c:pt idx="164">
                  <c:v>1.1837536295709793E-2</c:v>
                </c:pt>
                <c:pt idx="165">
                  <c:v>1.1768583892207982E-2</c:v>
                </c:pt>
                <c:pt idx="166">
                  <c:v>1.1700430066017892E-2</c:v>
                </c:pt>
                <c:pt idx="167">
                  <c:v>1.1633061024596204E-2</c:v>
                </c:pt>
                <c:pt idx="168">
                  <c:v>1.1566463291187741E-2</c:v>
                </c:pt>
                <c:pt idx="169">
                  <c:v>1.1500623695839624E-2</c:v>
                </c:pt>
                <c:pt idx="170">
                  <c:v>1.1435529366720527E-2</c:v>
                </c:pt>
                <c:pt idx="171">
                  <c:v>1.137116772173301E-2</c:v>
                </c:pt>
                <c:pt idx="172">
                  <c:v>1.1307526460407395E-2</c:v>
                </c:pt>
                <c:pt idx="173">
                  <c:v>1.1244593556066326E-2</c:v>
                </c:pt>
                <c:pt idx="174">
                  <c:v>1.118235724824942E-2</c:v>
                </c:pt>
                <c:pt idx="175">
                  <c:v>1.1120806035388058E-2</c:v>
                </c:pt>
                <c:pt idx="176">
                  <c:v>1.1059928667720721E-2</c:v>
                </c:pt>
                <c:pt idx="177">
                  <c:v>1.0999714140439685E-2</c:v>
                </c:pt>
                <c:pt idx="178">
                  <c:v>1.0940151687060326E-2</c:v>
                </c:pt>
                <c:pt idx="179">
                  <c:v>1.0881230773004652E-2</c:v>
                </c:pt>
                <c:pt idx="180">
                  <c:v>1.0822941089391006E-2</c:v>
                </c:pt>
                <c:pt idx="181">
                  <c:v>1.0765272547022272E-2</c:v>
                </c:pt>
                <c:pt idx="182">
                  <c:v>1.0708215270565223E-2</c:v>
                </c:pt>
                <c:pt idx="183">
                  <c:v>1.065175959291394E-2</c:v>
                </c:pt>
                <c:pt idx="184">
                  <c:v>1.0595896049730567E-2</c:v>
                </c:pt>
                <c:pt idx="185">
                  <c:v>1.0540615374156917E-2</c:v>
                </c:pt>
                <c:pt idx="186">
                  <c:v>1.0485908491690715E-2</c:v>
                </c:pt>
                <c:pt idx="187">
                  <c:v>1.0431766515220556E-2</c:v>
                </c:pt>
                <c:pt idx="188">
                  <c:v>1.0378180740213844E-2</c:v>
                </c:pt>
                <c:pt idx="189">
                  <c:v>1.0325142640052248E-2</c:v>
                </c:pt>
                <c:pt idx="190">
                  <c:v>1.0272643861509449E-2</c:v>
                </c:pt>
                <c:pt idx="191">
                  <c:v>1.0220676220366091E-2</c:v>
                </c:pt>
                <c:pt idx="192">
                  <c:v>1.0169231697157173E-2</c:v>
                </c:pt>
                <c:pt idx="193">
                  <c:v>1.0118302433047163E-2</c:v>
                </c:pt>
                <c:pt idx="194">
                  <c:v>1.0067880725828439E-2</c:v>
                </c:pt>
                <c:pt idx="195">
                  <c:v>1.0017959026038749E-2</c:v>
                </c:pt>
                <c:pt idx="196">
                  <c:v>9.9685299331935921E-3</c:v>
                </c:pt>
                <c:pt idx="197">
                  <c:v>9.9195861921295633E-3</c:v>
                </c:pt>
                <c:pt idx="198">
                  <c:v>9.8711206894548618E-3</c:v>
                </c:pt>
                <c:pt idx="199">
                  <c:v>9.8231264501033536E-3</c:v>
                </c:pt>
                <c:pt idx="200">
                  <c:v>9.7755966339886143E-3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17-4976-B2B8-196751E675EF}"/>
            </c:ext>
          </c:extLst>
        </c:ser>
        <c:ser>
          <c:idx val="4"/>
          <c:order val="2"/>
          <c:tx>
            <c:v>f(BB)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'(2) GSM AS'!$J$4:$J$204</c:f>
              <c:numCache>
                <c:formatCode>0.0000</c:formatCode>
                <c:ptCount val="201"/>
                <c:pt idx="0">
                  <c:v>2.4292049409836967E-3</c:v>
                </c:pt>
                <c:pt idx="1">
                  <c:v>2.3613381709971107E-3</c:v>
                </c:pt>
                <c:pt idx="2">
                  <c:v>2.2962433037322502E-3</c:v>
                </c:pt>
                <c:pt idx="3">
                  <c:v>2.2337727575278145E-3</c:v>
                </c:pt>
                <c:pt idx="4">
                  <c:v>2.1737885719856492E-3</c:v>
                </c:pt>
                <c:pt idx="5">
                  <c:v>2.1161616697015521E-3</c:v>
                </c:pt>
                <c:pt idx="6">
                  <c:v>2.0607711828602485E-3</c:v>
                </c:pt>
                <c:pt idx="7">
                  <c:v>2.0075038383224413E-3</c:v>
                </c:pt>
                <c:pt idx="8">
                  <c:v>1.9562533954970377E-3</c:v>
                </c:pt>
                <c:pt idx="9">
                  <c:v>1.9069201319077311E-3</c:v>
                </c:pt>
                <c:pt idx="10">
                  <c:v>1.8594103719064151E-3</c:v>
                </c:pt>
                <c:pt idx="11">
                  <c:v>1.8136360544658771E-3</c:v>
                </c:pt>
                <c:pt idx="12">
                  <c:v>1.7695143364087102E-3</c:v>
                </c:pt>
                <c:pt idx="13">
                  <c:v>1.7269672278054672E-3</c:v>
                </c:pt>
                <c:pt idx="14">
                  <c:v>1.685921256608639E-3</c:v>
                </c:pt>
                <c:pt idx="15">
                  <c:v>1.6463071598853676E-3</c:v>
                </c:pt>
                <c:pt idx="16">
                  <c:v>1.6080595992753375E-3</c:v>
                </c:pt>
                <c:pt idx="17">
                  <c:v>1.5711168985349968E-3</c:v>
                </c:pt>
                <c:pt idx="18">
                  <c:v>1.535420801238574E-3</c:v>
                </c:pt>
                <c:pt idx="19">
                  <c:v>1.5009162468932022E-3</c:v>
                </c:pt>
                <c:pt idx="20">
                  <c:v>1.4675511638925251E-3</c:v>
                </c:pt>
                <c:pt idx="21">
                  <c:v>1.435276277882653E-3</c:v>
                </c:pt>
                <c:pt idx="22">
                  <c:v>1.333415292119877E-3</c:v>
                </c:pt>
                <c:pt idx="23">
                  <c:v>1.242017770617406E-3</c:v>
                </c:pt>
                <c:pt idx="24">
                  <c:v>1.159704930110901E-3</c:v>
                </c:pt>
                <c:pt idx="25">
                  <c:v>1.0853114620574778E-3</c:v>
                </c:pt>
                <c:pt idx="26">
                  <c:v>1.0178530932103622E-3</c:v>
                </c:pt>
                <c:pt idx="27">
                  <c:v>9.5649385342716053E-4</c:v>
                </c:pt>
                <c:pt idx="28">
                  <c:v>9.0052004570951769E-4</c:v>
                </c:pt>
                <c:pt idx="29">
                  <c:v>8.4931939509502632E-4</c:v>
                </c:pt>
                <c:pt idx="30">
                  <c:v>8.0236423132288648E-4</c:v>
                </c:pt>
                <c:pt idx="31">
                  <c:v>7.5919783738544221E-4</c:v>
                </c:pt>
                <c:pt idx="32">
                  <c:v>7.1942330065964829E-4</c:v>
                </c:pt>
                <c:pt idx="33">
                  <c:v>6.8269435567508776E-4</c:v>
                </c:pt>
                <c:pt idx="34">
                  <c:v>6.4870782201653871E-4</c:v>
                </c:pt>
                <c:pt idx="35">
                  <c:v>6.1719732750983229E-4</c:v>
                </c:pt>
                <c:pt idx="36">
                  <c:v>5.879280729478146E-4</c:v>
                </c:pt>
                <c:pt idx="37">
                  <c:v>5.6069244541200091E-4</c:v>
                </c:pt>
                <c:pt idx="38">
                  <c:v>5.3530632654678683E-4</c:v>
                </c:pt>
                <c:pt idx="39">
                  <c:v>5.1160597274610756E-4</c:v>
                </c:pt>
                <c:pt idx="40">
                  <c:v>4.8944536818909122E-4</c:v>
                </c:pt>
                <c:pt idx="41">
                  <c:v>4.6869397055638082E-4</c:v>
                </c:pt>
                <c:pt idx="42">
                  <c:v>4.4923478423251878E-4</c:v>
                </c:pt>
                <c:pt idx="43">
                  <c:v>4.3096270772912336E-4</c:v>
                </c:pt>
                <c:pt idx="44">
                  <c:v>4.137831116158589E-4</c:v>
                </c:pt>
                <c:pt idx="45">
                  <c:v>3.9761061093225645E-4</c:v>
                </c:pt>
                <c:pt idx="46">
                  <c:v>3.8236800226666852E-4</c:v>
                </c:pt>
                <c:pt idx="47">
                  <c:v>3.6798534073364901E-4</c:v>
                </c:pt>
                <c:pt idx="48">
                  <c:v>3.5439913619500838E-4</c:v>
                </c:pt>
                <c:pt idx="49">
                  <c:v>3.4155165143827181E-4</c:v>
                </c:pt>
                <c:pt idx="50">
                  <c:v>3.2939028779522904E-4</c:v>
                </c:pt>
                <c:pt idx="51">
                  <c:v>3.1786704596802338E-4</c:v>
                </c:pt>
                <c:pt idx="52">
                  <c:v>3.0693805172231717E-4</c:v>
                </c:pt>
                <c:pt idx="53">
                  <c:v>2.9656313767948371E-4</c:v>
                </c:pt>
                <c:pt idx="54">
                  <c:v>2.8670547375092239E-4</c:v>
                </c:pt>
                <c:pt idx="55">
                  <c:v>2.7733123985445695E-4</c:v>
                </c:pt>
                <c:pt idx="56">
                  <c:v>2.684093354732554E-4</c:v>
                </c:pt>
                <c:pt idx="57">
                  <c:v>2.5991112139250785E-4</c:v>
                </c:pt>
                <c:pt idx="58">
                  <c:v>2.5181018960319013E-4</c:v>
                </c:pt>
                <c:pt idx="59">
                  <c:v>2.4408215791598404E-4</c:v>
                </c:pt>
                <c:pt idx="60">
                  <c:v>2.3670448629851035E-4</c:v>
                </c:pt>
                <c:pt idx="61">
                  <c:v>2.2965631234914008E-4</c:v>
                </c:pt>
                <c:pt idx="62">
                  <c:v>2.2291830366208651E-4</c:v>
                </c:pt>
                <c:pt idx="63">
                  <c:v>2.1647252513056205E-4</c:v>
                </c:pt>
                <c:pt idx="64">
                  <c:v>2.1030231948525159E-4</c:v>
                </c:pt>
                <c:pt idx="65">
                  <c:v>2.0439219958063662E-4</c:v>
                </c:pt>
                <c:pt idx="66">
                  <c:v>1.9872775112716274E-4</c:v>
                </c:pt>
                <c:pt idx="67">
                  <c:v>1.9329554472736024E-4</c:v>
                </c:pt>
                <c:pt idx="68">
                  <c:v>1.8808305621256224E-4</c:v>
                </c:pt>
                <c:pt idx="69">
                  <c:v>1.8307859439697298E-4</c:v>
                </c:pt>
                <c:pt idx="70">
                  <c:v>1.7827123547018082E-4</c:v>
                </c:pt>
                <c:pt idx="71">
                  <c:v>1.7365076334003646E-4</c:v>
                </c:pt>
                <c:pt idx="72">
                  <c:v>1.6920761531702281E-4</c:v>
                </c:pt>
                <c:pt idx="73">
                  <c:v>1.6493283260044886E-4</c:v>
                </c:pt>
                <c:pt idx="74">
                  <c:v>1.6081801508737318E-4</c:v>
                </c:pt>
                <c:pt idx="75">
                  <c:v>1.5685528007827566E-4</c:v>
                </c:pt>
                <c:pt idx="76">
                  <c:v>1.5303722450014646E-4</c:v>
                </c:pt>
                <c:pt idx="77">
                  <c:v>1.4935689030870207E-4</c:v>
                </c:pt>
                <c:pt idx="78">
                  <c:v>1.4580773276760643E-4</c:v>
                </c:pt>
                <c:pt idx="79">
                  <c:v>1.4238359133449506E-4</c:v>
                </c:pt>
                <c:pt idx="80">
                  <c:v>1.3907866291181753E-4</c:v>
                </c:pt>
                <c:pt idx="81">
                  <c:v>1.3588747724549438E-4</c:v>
                </c:pt>
                <c:pt idx="82">
                  <c:v>1.3280487427653215E-4</c:v>
                </c:pt>
                <c:pt idx="83">
                  <c:v>1.2982598327040477E-4</c:v>
                </c:pt>
                <c:pt idx="84">
                  <c:v>1.2694620356649348E-4</c:v>
                </c:pt>
                <c:pt idx="85">
                  <c:v>1.2416118680544334E-4</c:v>
                </c:pt>
                <c:pt idx="86">
                  <c:v>1.2146682050617298E-4</c:v>
                </c:pt>
                <c:pt idx="87">
                  <c:v>1.1885921287666227E-4</c:v>
                </c:pt>
                <c:pt idx="88">
                  <c:v>1.1633467875371574E-4</c:v>
                </c:pt>
                <c:pt idx="89">
                  <c:v>1.1388972657680918E-4</c:v>
                </c:pt>
                <c:pt idx="90">
                  <c:v>1.1152104631000678E-4</c:v>
                </c:pt>
                <c:pt idx="91">
                  <c:v>1.0922549823390113E-4</c:v>
                </c:pt>
                <c:pt idx="92">
                  <c:v>1.0700010253668388E-4</c:v>
                </c:pt>
                <c:pt idx="93">
                  <c:v>1.0484202963988676E-4</c:v>
                </c:pt>
                <c:pt idx="94">
                  <c:v>1.0274859120012447E-4</c:v>
                </c:pt>
                <c:pt idx="95">
                  <c:v>1.0071723173338935E-4</c:v>
                </c:pt>
                <c:pt idx="96">
                  <c:v>9.8745520813155099E-5</c:v>
                </c:pt>
                <c:pt idx="97">
                  <c:v>9.6831145797799339E-5</c:v>
                </c:pt>
                <c:pt idx="98">
                  <c:v>9.4971905046697656E-5</c:v>
                </c:pt>
                <c:pt idx="99">
                  <c:v>9.3165701587819856E-5</c:v>
                </c:pt>
                <c:pt idx="100">
                  <c:v>9.1410537202810197E-5</c:v>
                </c:pt>
                <c:pt idx="101">
                  <c:v>8.9704506898389413E-5</c:v>
                </c:pt>
                <c:pt idx="102">
                  <c:v>8.8045793735509124E-5</c:v>
                </c:pt>
                <c:pt idx="103">
                  <c:v>8.643266399004444E-5</c:v>
                </c:pt>
                <c:pt idx="104">
                  <c:v>8.4863462620951357E-5</c:v>
                </c:pt>
                <c:pt idx="105">
                  <c:v>8.3336609023765138E-5</c:v>
                </c:pt>
                <c:pt idx="106">
                  <c:v>8.1850593049089882E-5</c:v>
                </c:pt>
                <c:pt idx="107">
                  <c:v>8.040397126734854E-5</c:v>
                </c:pt>
                <c:pt idx="108">
                  <c:v>7.899536346253848E-5</c:v>
                </c:pt>
                <c:pt idx="109">
                  <c:v>7.7623449339086446E-5</c:v>
                </c:pt>
                <c:pt idx="110">
                  <c:v>7.6286965427128589E-5</c:v>
                </c:pt>
                <c:pt idx="111">
                  <c:v>7.4984702172668492E-5</c:v>
                </c:pt>
                <c:pt idx="112">
                  <c:v>7.3715501200097804E-5</c:v>
                </c:pt>
                <c:pt idx="113">
                  <c:v>7.2478252735509434E-5</c:v>
                </c:pt>
                <c:pt idx="114">
                  <c:v>7.1271893180099125E-5</c:v>
                </c:pt>
                <c:pt idx="115">
                  <c:v>7.0095402823746987E-5</c:v>
                </c:pt>
                <c:pt idx="116">
                  <c:v>6.8947803689599832E-5</c:v>
                </c:pt>
                <c:pt idx="117">
                  <c:v>6.7828157501146255E-5</c:v>
                </c:pt>
                <c:pt idx="118">
                  <c:v>6.6735563763892873E-5</c:v>
                </c:pt>
                <c:pt idx="119">
                  <c:v>6.5669157954317511E-5</c:v>
                </c:pt>
                <c:pt idx="120">
                  <c:v>6.462810980929743E-5</c:v>
                </c:pt>
                <c:pt idx="121">
                  <c:v>6.3611621709692528E-5</c:v>
                </c:pt>
                <c:pt idx="122">
                  <c:v>6.261892715220652E-5</c:v>
                </c:pt>
                <c:pt idx="123">
                  <c:v>6.1649289304059081E-5</c:v>
                </c:pt>
                <c:pt idx="124">
                  <c:v>6.0701999635379864E-5</c:v>
                </c:pt>
                <c:pt idx="125">
                  <c:v>5.9776376624584016E-5</c:v>
                </c:pt>
                <c:pt idx="126">
                  <c:v>5.8871764532312288E-5</c:v>
                </c:pt>
                <c:pt idx="127">
                  <c:v>5.7987532239816699E-5</c:v>
                </c:pt>
                <c:pt idx="128">
                  <c:v>5.7123072147949448E-5</c:v>
                </c:pt>
                <c:pt idx="129">
                  <c:v>5.6277799133168185E-5</c:v>
                </c:pt>
                <c:pt idx="130">
                  <c:v>5.5451149557208362E-5</c:v>
                </c:pt>
                <c:pt idx="131">
                  <c:v>5.4642580327292436E-5</c:v>
                </c:pt>
                <c:pt idx="132">
                  <c:v>5.385156800395022E-5</c:v>
                </c:pt>
                <c:pt idx="133">
                  <c:v>5.3077607953713441E-5</c:v>
                </c:pt>
                <c:pt idx="134">
                  <c:v>5.2320213544123594E-5</c:v>
                </c:pt>
                <c:pt idx="135">
                  <c:v>5.1578915378655091E-5</c:v>
                </c:pt>
                <c:pt idx="136">
                  <c:v>5.0853260569307914E-5</c:v>
                </c:pt>
                <c:pt idx="137">
                  <c:v>5.0142812044764793E-5</c:v>
                </c:pt>
                <c:pt idx="138">
                  <c:v>4.9447147892139591E-5</c:v>
                </c:pt>
                <c:pt idx="139">
                  <c:v>4.8765860730465666E-5</c:v>
                </c:pt>
                <c:pt idx="140">
                  <c:v>4.8098557114187329E-5</c:v>
                </c:pt>
                <c:pt idx="141">
                  <c:v>4.7444856965023156E-5</c:v>
                </c:pt>
                <c:pt idx="142">
                  <c:v>4.6804393030669731E-5</c:v>
                </c:pt>
                <c:pt idx="143">
                  <c:v>4.6176810368906005E-5</c:v>
                </c:pt>
                <c:pt idx="144">
                  <c:v>4.5561765855745507E-5</c:v>
                </c:pt>
                <c:pt idx="145">
                  <c:v>4.4958927716363439E-5</c:v>
                </c:pt>
                <c:pt idx="146">
                  <c:v>4.4367975077601673E-5</c:v>
                </c:pt>
                <c:pt idx="147">
                  <c:v>4.3788597540924396E-5</c:v>
                </c:pt>
                <c:pt idx="148">
                  <c:v>4.3220494774763447E-5</c:v>
                </c:pt>
                <c:pt idx="149">
                  <c:v>4.2663376125253455E-5</c:v>
                </c:pt>
                <c:pt idx="150">
                  <c:v>4.2116960244415057E-5</c:v>
                </c:pt>
                <c:pt idx="151">
                  <c:v>4.1580974734897775E-5</c:v>
                </c:pt>
                <c:pt idx="152">
                  <c:v>4.105515581044524E-5</c:v>
                </c:pt>
                <c:pt idx="153">
                  <c:v>4.0539247971292493E-5</c:v>
                </c:pt>
                <c:pt idx="154">
                  <c:v>4.0033003693749456E-5</c:v>
                </c:pt>
                <c:pt idx="155">
                  <c:v>3.953618313326659E-5</c:v>
                </c:pt>
                <c:pt idx="156">
                  <c:v>3.9048553840317571E-5</c:v>
                </c:pt>
                <c:pt idx="157">
                  <c:v>3.8569890488470508E-5</c:v>
                </c:pt>
                <c:pt idx="158">
                  <c:v>3.8099974614054001E-5</c:v>
                </c:pt>
                <c:pt idx="159">
                  <c:v>3.7638594366856156E-5</c:v>
                </c:pt>
                <c:pt idx="160">
                  <c:v>3.7185544271325638E-5</c:v>
                </c:pt>
                <c:pt idx="161">
                  <c:v>3.6740624997772066E-5</c:v>
                </c:pt>
                <c:pt idx="162">
                  <c:v>3.6303643143090062E-5</c:v>
                </c:pt>
                <c:pt idx="163">
                  <c:v>3.587441102055667E-5</c:v>
                </c:pt>
                <c:pt idx="164">
                  <c:v>3.5452746458275547E-5</c:v>
                </c:pt>
                <c:pt idx="165">
                  <c:v>3.5038472605863785E-5</c:v>
                </c:pt>
                <c:pt idx="166">
                  <c:v>3.4631417748998372E-5</c:v>
                </c:pt>
                <c:pt idx="167">
                  <c:v>3.4231415131459276E-5</c:v>
                </c:pt>
                <c:pt idx="168">
                  <c:v>3.3838302784324696E-5</c:v>
                </c:pt>
                <c:pt idx="169">
                  <c:v>3.3451923361991904E-5</c:v>
                </c:pt>
                <c:pt idx="170">
                  <c:v>3.3072123984713776E-5</c:v>
                </c:pt>
                <c:pt idx="171">
                  <c:v>3.2698756087356696E-5</c:v>
                </c:pt>
                <c:pt idx="172">
                  <c:v>3.2331675274100566E-5</c:v>
                </c:pt>
                <c:pt idx="173">
                  <c:v>3.1970741178815581E-5</c:v>
                </c:pt>
                <c:pt idx="174">
                  <c:v>3.161581733086369E-5</c:v>
                </c:pt>
                <c:pt idx="175">
                  <c:v>3.1266771026085244E-5</c:v>
                </c:pt>
                <c:pt idx="176">
                  <c:v>3.0923473202743091E-5</c:v>
                </c:pt>
                <c:pt idx="177">
                  <c:v>3.0585798322207615E-5</c:v>
                </c:pt>
                <c:pt idx="178">
                  <c:v>3.0253624254176759E-5</c:v>
                </c:pt>
                <c:pt idx="179">
                  <c:v>2.9926832166235149E-5</c:v>
                </c:pt>
                <c:pt idx="180">
                  <c:v>2.9605306417565809E-5</c:v>
                </c:pt>
                <c:pt idx="181">
                  <c:v>2.9288934456637024E-5</c:v>
                </c:pt>
                <c:pt idx="182">
                  <c:v>2.8977606722695329E-5</c:v>
                </c:pt>
                <c:pt idx="183">
                  <c:v>2.8671216550903644E-5</c:v>
                </c:pt>
                <c:pt idx="184">
                  <c:v>2.8369660080971231E-5</c:v>
                </c:pt>
                <c:pt idx="185">
                  <c:v>2.8072836169129381E-5</c:v>
                </c:pt>
                <c:pt idx="186">
                  <c:v>2.7780646303313461E-5</c:v>
                </c:pt>
                <c:pt idx="187">
                  <c:v>2.7492994521418638E-5</c:v>
                </c:pt>
                <c:pt idx="188">
                  <c:v>2.7209787332502566E-5</c:v>
                </c:pt>
                <c:pt idx="189">
                  <c:v>2.6930933640814235E-5</c:v>
                </c:pt>
                <c:pt idx="190">
                  <c:v>2.6656344672533821E-5</c:v>
                </c:pt>
                <c:pt idx="191">
                  <c:v>2.6385933905113411E-5</c:v>
                </c:pt>
                <c:pt idx="192">
                  <c:v>2.6119616999113715E-5</c:v>
                </c:pt>
                <c:pt idx="193">
                  <c:v>2.5857311732436437E-5</c:v>
                </c:pt>
                <c:pt idx="194">
                  <c:v>2.5598937936856594E-5</c:v>
                </c:pt>
                <c:pt idx="195">
                  <c:v>2.5344417436763334E-5</c:v>
                </c:pt>
                <c:pt idx="196">
                  <c:v>2.5093673990021815E-5</c:v>
                </c:pt>
                <c:pt idx="197">
                  <c:v>2.4846633230872654E-5</c:v>
                </c:pt>
                <c:pt idx="198">
                  <c:v>2.4603222614789099E-5</c:v>
                </c:pt>
                <c:pt idx="199">
                  <c:v>2.4363371365215642E-5</c:v>
                </c:pt>
                <c:pt idx="200">
                  <c:v>2.4127010422114927E-5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17-4976-B2B8-196751E6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'(2) GSM AS'!$G$4:$G$254</c:f>
              <c:numCache>
                <c:formatCode>0.0000</c:formatCode>
                <c:ptCount val="251"/>
                <c:pt idx="0">
                  <c:v>0.99924999999999997</c:v>
                </c:pt>
                <c:pt idx="1">
                  <c:v>0.99927123851770483</c:v>
                </c:pt>
                <c:pt idx="2">
                  <c:v>0.99929159854870098</c:v>
                </c:pt>
                <c:pt idx="3">
                  <c:v>0.99931112700888025</c:v>
                </c:pt>
                <c:pt idx="4">
                  <c:v>0.99932986817274161</c:v>
                </c:pt>
                <c:pt idx="5">
                  <c:v>0.99934786342840443</c:v>
                </c:pt>
                <c:pt idx="6">
                  <c:v>0.99936515149908944</c:v>
                </c:pt>
                <c:pt idx="7">
                  <c:v>0.99938176864514194</c:v>
                </c:pt>
                <c:pt idx="8">
                  <c:v>0.9993977488485033</c:v>
                </c:pt>
                <c:pt idx="9">
                  <c:v>0.99941312398135085</c:v>
                </c:pt>
                <c:pt idx="10">
                  <c:v>0.99942792396042768</c:v>
                </c:pt>
                <c:pt idx="11">
                  <c:v>0.99944217688842807</c:v>
                </c:pt>
                <c:pt idx="12">
                  <c:v>0.99945590918366034</c:v>
                </c:pt>
                <c:pt idx="13">
                  <c:v>0.9994691456990773</c:v>
                </c:pt>
                <c:pt idx="14">
                  <c:v>0.99948190983165841</c:v>
                </c:pt>
                <c:pt idx="15">
                  <c:v>0.99949422362301743</c:v>
                </c:pt>
                <c:pt idx="16">
                  <c:v>0.99950610785203442</c:v>
                </c:pt>
                <c:pt idx="17">
                  <c:v>0.99951758212021735</c:v>
                </c:pt>
                <c:pt idx="18">
                  <c:v>0.99952866493043957</c:v>
                </c:pt>
                <c:pt idx="19">
                  <c:v>0.99953937375962842</c:v>
                </c:pt>
                <c:pt idx="20">
                  <c:v>0.99954972512593199</c:v>
                </c:pt>
                <c:pt idx="21">
                  <c:v>0.99854712434774628</c:v>
                </c:pt>
                <c:pt idx="22">
                  <c:v>0.99857907648489619</c:v>
                </c:pt>
                <c:pt idx="23">
                  <c:v>0.9986799188608011</c:v>
                </c:pt>
                <c:pt idx="24">
                  <c:v>0.99877040240708881</c:v>
                </c:pt>
                <c:pt idx="25">
                  <c:v>0.99885189211919023</c:v>
                </c:pt>
                <c:pt idx="26">
                  <c:v>0.9989255416525632</c:v>
                </c:pt>
                <c:pt idx="27">
                  <c:v>0.99899232543772165</c:v>
                </c:pt>
                <c:pt idx="28">
                  <c:v>0.9990530710851071</c:v>
                </c:pt>
                <c:pt idx="29">
                  <c:v>0.99910848515474748</c:v>
                </c:pt>
                <c:pt idx="30">
                  <c:v>0.99915917379885577</c:v>
                </c:pt>
                <c:pt idx="31">
                  <c:v>0.99920565941099038</c:v>
                </c:pt>
                <c:pt idx="32">
                  <c:v>0.99924839414098843</c:v>
                </c:pt>
                <c:pt idx="33">
                  <c:v>0.999287770932347</c:v>
                </c:pt>
                <c:pt idx="34">
                  <c:v>0.99932413258788166</c:v>
                </c:pt>
                <c:pt idx="35">
                  <c:v>0.99935777925620362</c:v>
                </c:pt>
                <c:pt idx="36">
                  <c:v>0.99938897464576526</c:v>
                </c:pt>
                <c:pt idx="37">
                  <c:v>0.99941795120778165</c:v>
                </c:pt>
                <c:pt idx="38">
                  <c:v>0.99944491447904216</c:v>
                </c:pt>
                <c:pt idx="39">
                  <c:v>0.99947004673671846</c:v>
                </c:pt>
                <c:pt idx="40">
                  <c:v>0.99949351008698128</c:v>
                </c:pt>
                <c:pt idx="41">
                  <c:v>0.99951544908549284</c:v>
                </c:pt>
                <c:pt idx="42">
                  <c:v>0.99953599296914919</c:v>
                </c:pt>
                <c:pt idx="43">
                  <c:v>0.99955525756360986</c:v>
                </c:pt>
                <c:pt idx="44">
                  <c:v>0.99957334691934829</c:v>
                </c:pt>
                <c:pt idx="45">
                  <c:v>0.99959035471950031</c:v>
                </c:pt>
                <c:pt idx="46">
                  <c:v>0.99960636549517712</c:v>
                </c:pt>
                <c:pt idx="47">
                  <c:v>0.99962145567775595</c:v>
                </c:pt>
                <c:pt idx="48">
                  <c:v>0.99963569451267364</c:v>
                </c:pt>
                <c:pt idx="49">
                  <c:v>0.99964914485516698</c:v>
                </c:pt>
                <c:pt idx="50">
                  <c:v>0.99966186386507605</c:v>
                </c:pt>
                <c:pt idx="51">
                  <c:v>0.99967390361508257</c:v>
                </c:pt>
                <c:pt idx="52">
                  <c:v>0.9996853116244917</c:v>
                </c:pt>
                <c:pt idx="53">
                  <c:v>0.99969613132879498</c:v>
                </c:pt>
                <c:pt idx="54">
                  <c:v>0.99970640249369713</c:v>
                </c:pt>
                <c:pt idx="55">
                  <c:v>0.99971616158098653</c:v>
                </c:pt>
                <c:pt idx="56">
                  <c:v>0.99972544207254388</c:v>
                </c:pt>
                <c:pt idx="57">
                  <c:v>0.99973427475788135</c:v>
                </c:pt>
                <c:pt idx="58">
                  <c:v>0.99974268798982147</c:v>
                </c:pt>
                <c:pt idx="59">
                  <c:v>0.9997507079122927</c:v>
                </c:pt>
                <c:pt idx="60">
                  <c:v>0.99975835866366325</c:v>
                </c:pt>
                <c:pt idx="61">
                  <c:v>0.99976566255856447</c:v>
                </c:pt>
                <c:pt idx="62">
                  <c:v>0.99977264025077439</c:v>
                </c:pt>
                <c:pt idx="63">
                  <c:v>0.99977931087937444</c:v>
                </c:pt>
                <c:pt idx="64">
                  <c:v>0.99978569220012059</c:v>
                </c:pt>
                <c:pt idx="65">
                  <c:v>0.99979180070370954</c:v>
                </c:pt>
                <c:pt idx="66">
                  <c:v>0.99979765172241519</c:v>
                </c:pt>
                <c:pt idx="67">
                  <c:v>0.99980325952638416</c:v>
                </c:pt>
                <c:pt idx="68">
                  <c:v>0.99980863741072001</c:v>
                </c:pt>
                <c:pt idx="69">
                  <c:v>0.99981379777434942</c:v>
                </c:pt>
                <c:pt idx="70">
                  <c:v>0.99981875219154703</c:v>
                </c:pt>
                <c:pt idx="71">
                  <c:v>0.99982351147688464</c:v>
                </c:pt>
                <c:pt idx="72">
                  <c:v>0.99982808574429338</c:v>
                </c:pt>
                <c:pt idx="73">
                  <c:v>0.99983248446083617</c:v>
                </c:pt>
                <c:pt idx="74">
                  <c:v>0.99983671649572547</c:v>
                </c:pt>
                <c:pt idx="75">
                  <c:v>0.99984079016506344</c:v>
                </c:pt>
                <c:pt idx="76">
                  <c:v>0.99984471327272251</c:v>
                </c:pt>
                <c:pt idx="77">
                  <c:v>0.99984849314774482</c:v>
                </c:pt>
                <c:pt idx="78">
                  <c:v>0.99985213667859441</c:v>
                </c:pt>
                <c:pt idx="79">
                  <c:v>0.99985565034456003</c:v>
                </c:pt>
                <c:pt idx="80">
                  <c:v>0.99985904024457883</c:v>
                </c:pt>
                <c:pt idx="81">
                  <c:v>0.99986231212371735</c:v>
                </c:pt>
                <c:pt idx="82">
                  <c:v>0.99986547139752691</c:v>
                </c:pt>
                <c:pt idx="83">
                  <c:v>0.99986852317446628</c:v>
                </c:pt>
                <c:pt idx="84">
                  <c:v>0.99987147227656237</c:v>
                </c:pt>
                <c:pt idx="85">
                  <c:v>0.99987432325846914</c:v>
                </c:pt>
                <c:pt idx="86">
                  <c:v>0.99987708042506274</c:v>
                </c:pt>
                <c:pt idx="87">
                  <c:v>0.99987974784769895</c:v>
                </c:pt>
                <c:pt idx="88">
                  <c:v>0.99988232937925203</c:v>
                </c:pt>
                <c:pt idx="89">
                  <c:v>0.99988482866803374</c:v>
                </c:pt>
                <c:pt idx="90">
                  <c:v>0.99988724917068883</c:v>
                </c:pt>
                <c:pt idx="91">
                  <c:v>0.99988959416415291</c:v>
                </c:pt>
                <c:pt idx="92">
                  <c:v>0.99989186675674835</c:v>
                </c:pt>
                <c:pt idx="93">
                  <c:v>0.99989406989848861</c:v>
                </c:pt>
                <c:pt idx="94">
                  <c:v>0.99989620639065646</c:v>
                </c:pt>
                <c:pt idx="95">
                  <c:v>0.99989827889471183</c:v>
                </c:pt>
                <c:pt idx="96">
                  <c:v>0.99990028994058411</c:v>
                </c:pt>
                <c:pt idx="97">
                  <c:v>0.99990224193439503</c:v>
                </c:pt>
                <c:pt idx="98">
                  <c:v>0.99990413716566029</c:v>
                </c:pt>
                <c:pt idx="99">
                  <c:v>0.99990597781400381</c:v>
                </c:pt>
                <c:pt idx="100">
                  <c:v>0.99990776595542796</c:v>
                </c:pt>
                <c:pt idx="101">
                  <c:v>0.99990950356816921</c:v>
                </c:pt>
                <c:pt idx="102">
                  <c:v>0.99991119253817051</c:v>
                </c:pt>
                <c:pt idx="103">
                  <c:v>0.99991283466420189</c:v>
                </c:pt>
                <c:pt idx="104">
                  <c:v>0.99991443166264993</c:v>
                </c:pt>
                <c:pt idx="105">
                  <c:v>0.99991598517200531</c:v>
                </c:pt>
                <c:pt idx="106">
                  <c:v>0.99991749675706643</c:v>
                </c:pt>
                <c:pt idx="107">
                  <c:v>0.99991896791288126</c:v>
                </c:pt>
                <c:pt idx="108">
                  <c:v>0.9999204000684454</c:v>
                </c:pt>
                <c:pt idx="109">
                  <c:v>0.99992179459017216</c:v>
                </c:pt>
                <c:pt idx="110">
                  <c:v>0.99992315278515409</c:v>
                </c:pt>
                <c:pt idx="111">
                  <c:v>0.99992447590422706</c:v>
                </c:pt>
                <c:pt idx="112">
                  <c:v>0.9999257651448491</c:v>
                </c:pt>
                <c:pt idx="113">
                  <c:v>0.99992702165381198</c:v>
                </c:pt>
                <c:pt idx="114">
                  <c:v>0.99992824652979184</c:v>
                </c:pt>
                <c:pt idx="115">
                  <c:v>0.99992944082575175</c:v>
                </c:pt>
                <c:pt idx="116">
                  <c:v>0.99993060555120461</c:v>
                </c:pt>
                <c:pt idx="117">
                  <c:v>0.99993174167434729</c:v>
                </c:pt>
                <c:pt idx="118">
                  <c:v>0.99993285012407396</c:v>
                </c:pt>
                <c:pt idx="119">
                  <c:v>0.99993393179187373</c:v>
                </c:pt>
                <c:pt idx="120">
                  <c:v>0.99993498753362531</c:v>
                </c:pt>
                <c:pt idx="121">
                  <c:v>0.99993601817128897</c:v>
                </c:pt>
                <c:pt idx="122">
                  <c:v>0.9999370244945075</c:v>
                </c:pt>
                <c:pt idx="123">
                  <c:v>0.99993800726211923</c:v>
                </c:pt>
                <c:pt idx="124">
                  <c:v>0.99993896720358899</c:v>
                </c:pt>
                <c:pt idx="125">
                  <c:v>0.9999399050203609</c:v>
                </c:pt>
                <c:pt idx="126">
                  <c:v>0.9999408213871418</c:v>
                </c:pt>
                <c:pt idx="127">
                  <c:v>0.99994171695311296</c:v>
                </c:pt>
                <c:pt idx="128">
                  <c:v>0.99994259234308258</c:v>
                </c:pt>
                <c:pt idx="129">
                  <c:v>0.99994344815857361</c:v>
                </c:pt>
                <c:pt idx="130">
                  <c:v>0.99994428497885812</c:v>
                </c:pt>
                <c:pt idx="131">
                  <c:v>0.99994510336193843</c:v>
                </c:pt>
                <c:pt idx="132">
                  <c:v>0.99994590384547588</c:v>
                </c:pt>
                <c:pt idx="133">
                  <c:v>0.99994668694767608</c:v>
                </c:pt>
                <c:pt idx="134">
                  <c:v>0.99994745316812583</c:v>
                </c:pt>
                <c:pt idx="135">
                  <c:v>0.99994820298859144</c:v>
                </c:pt>
                <c:pt idx="136">
                  <c:v>0.99994893687377517</c:v>
                </c:pt>
                <c:pt idx="137">
                  <c:v>0.99994965527203628</c:v>
                </c:pt>
                <c:pt idx="138">
                  <c:v>0.99995035861607573</c:v>
                </c:pt>
                <c:pt idx="139">
                  <c:v>0.99995104732358664</c:v>
                </c:pt>
                <c:pt idx="140">
                  <c:v>0.99995172179787684</c:v>
                </c:pt>
                <c:pt idx="141">
                  <c:v>0.99995238242845685</c:v>
                </c:pt>
                <c:pt idx="142">
                  <c:v>0.9999530295916047</c:v>
                </c:pt>
                <c:pt idx="143">
                  <c:v>0.99995366365089944</c:v>
                </c:pt>
                <c:pt idx="144">
                  <c:v>0.99995428495773475</c:v>
                </c:pt>
                <c:pt idx="145">
                  <c:v>0.99995489385180303</c:v>
                </c:pt>
                <c:pt idx="146">
                  <c:v>0.99995549066156086</c:v>
                </c:pt>
                <c:pt idx="147">
                  <c:v>0.99995607570467315</c:v>
                </c:pt>
                <c:pt idx="148">
                  <c:v>0.99995664928843453</c:v>
                </c:pt>
                <c:pt idx="149">
                  <c:v>0.99995721171017304</c:v>
                </c:pt>
                <c:pt idx="150">
                  <c:v>0.99995776325763597</c:v>
                </c:pt>
                <c:pt idx="151">
                  <c:v>0.99995830420935805</c:v>
                </c:pt>
                <c:pt idx="152">
                  <c:v>0.99995883483501247</c:v>
                </c:pt>
                <c:pt idx="153">
                  <c:v>0.99995935539574754</c:v>
                </c:pt>
                <c:pt idx="154">
                  <c:v>0.99995986614450838</c:v>
                </c:pt>
                <c:pt idx="155">
                  <c:v>0.99996036732634297</c:v>
                </c:pt>
                <c:pt idx="156">
                  <c:v>0.99996085917869804</c:v>
                </c:pt>
                <c:pt idx="157">
                  <c:v>0.99996134193169794</c:v>
                </c:pt>
                <c:pt idx="158">
                  <c:v>0.99996181580841637</c:v>
                </c:pt>
                <c:pt idx="159">
                  <c:v>0.99996228102513207</c:v>
                </c:pt>
                <c:pt idx="160">
                  <c:v>0.99996273779157685</c:v>
                </c:pt>
                <c:pt idx="161">
                  <c:v>0.99996318631117131</c:v>
                </c:pt>
                <c:pt idx="162">
                  <c:v>0.99996362678125217</c:v>
                </c:pt>
                <c:pt idx="163">
                  <c:v>0.99996405939328836</c:v>
                </c:pt>
                <c:pt idx="164">
                  <c:v>0.99996448433308971</c:v>
                </c:pt>
                <c:pt idx="165">
                  <c:v>0.99996490178100639</c:v>
                </c:pt>
                <c:pt idx="166">
                  <c:v>0.99996531191212024</c:v>
                </c:pt>
                <c:pt idx="167">
                  <c:v>0.99996571489642838</c:v>
                </c:pt>
                <c:pt idx="168">
                  <c:v>0.99996611089901977</c:v>
                </c:pt>
                <c:pt idx="169">
                  <c:v>0.99996650008024357</c:v>
                </c:pt>
                <c:pt idx="170">
                  <c:v>0.99996688259587174</c:v>
                </c:pt>
                <c:pt idx="171">
                  <c:v>0.9999672585972551</c:v>
                </c:pt>
                <c:pt idx="172">
                  <c:v>0.99996762823147356</c:v>
                </c:pt>
                <c:pt idx="173">
                  <c:v>0.99996799164147865</c:v>
                </c:pt>
                <c:pt idx="174">
                  <c:v>0.99996834896623299</c:v>
                </c:pt>
                <c:pt idx="175">
                  <c:v>0.99996870034084262</c:v>
                </c:pt>
                <c:pt idx="176">
                  <c:v>0.99996904589668401</c:v>
                </c:pt>
                <c:pt idx="177">
                  <c:v>0.99996938576152938</c:v>
                </c:pt>
                <c:pt idx="178">
                  <c:v>0.99996972005966089</c:v>
                </c:pt>
                <c:pt idx="179">
                  <c:v>0.99997004891198826</c:v>
                </c:pt>
                <c:pt idx="180">
                  <c:v>0.99997037243615527</c:v>
                </c:pt>
                <c:pt idx="181">
                  <c:v>0.99997069074664657</c:v>
                </c:pt>
                <c:pt idx="182">
                  <c:v>0.99997100395488803</c:v>
                </c:pt>
                <c:pt idx="183">
                  <c:v>0.99997131216934465</c:v>
                </c:pt>
                <c:pt idx="184">
                  <c:v>0.99997161549561464</c:v>
                </c:pt>
                <c:pt idx="185">
                  <c:v>0.99997191403651975</c:v>
                </c:pt>
                <c:pt idx="186">
                  <c:v>0.99997220789219254</c:v>
                </c:pt>
                <c:pt idx="187">
                  <c:v>0.99997249716015968</c:v>
                </c:pt>
                <c:pt idx="188">
                  <c:v>0.99997278193542394</c:v>
                </c:pt>
                <c:pt idx="189">
                  <c:v>0.99997306231054073</c:v>
                </c:pt>
                <c:pt idx="190">
                  <c:v>0.99997333837569546</c:v>
                </c:pt>
                <c:pt idx="191">
                  <c:v>0.9999736102187744</c:v>
                </c:pt>
                <c:pt idx="192">
                  <c:v>0.99997387792543391</c:v>
                </c:pt>
                <c:pt idx="193">
                  <c:v>0.99997414157917097</c:v>
                </c:pt>
                <c:pt idx="194">
                  <c:v>0.99997440126138493</c:v>
                </c:pt>
                <c:pt idx="195">
                  <c:v>0.99997465705144239</c:v>
                </c:pt>
                <c:pt idx="196">
                  <c:v>0.99997490902673758</c:v>
                </c:pt>
                <c:pt idx="197">
                  <c:v>0.99997515726274999</c:v>
                </c:pt>
                <c:pt idx="198">
                  <c:v>0.99997540183310141</c:v>
                </c:pt>
                <c:pt idx="199">
                  <c:v>0.99997564280961138</c:v>
                </c:pt>
                <c:pt idx="200">
                  <c:v>0.99997588026234852</c:v>
                </c:pt>
                <c:pt idx="201">
                  <c:v>0.99997611425968203</c:v>
                </c:pt>
                <c:pt idx="202">
                  <c:v>0.99997634486833153</c:v>
                </c:pt>
                <c:pt idx="203">
                  <c:v>0.99997657215341396</c:v>
                </c:pt>
                <c:pt idx="204">
                  <c:v>0.99997679617848867</c:v>
                </c:pt>
                <c:pt idx="205">
                  <c:v>0.99997701700560426</c:v>
                </c:pt>
                <c:pt idx="206">
                  <c:v>0.9999772346953395</c:v>
                </c:pt>
                <c:pt idx="207">
                  <c:v>0.99997744930684518</c:v>
                </c:pt>
                <c:pt idx="208">
                  <c:v>0.99997766089788531</c:v>
                </c:pt>
                <c:pt idx="209">
                  <c:v>0.99997786952487444</c:v>
                </c:pt>
                <c:pt idx="210">
                  <c:v>0.99997807524291704</c:v>
                </c:pt>
                <c:pt idx="211">
                  <c:v>0.9999782781058425</c:v>
                </c:pt>
                <c:pt idx="212">
                  <c:v>0.99997847816624097</c:v>
                </c:pt>
                <c:pt idx="213">
                  <c:v>0.99997867547549713</c:v>
                </c:pt>
                <c:pt idx="214">
                  <c:v>0.99997887008382336</c:v>
                </c:pt>
                <c:pt idx="215">
                  <c:v>0.9999790620402923</c:v>
                </c:pt>
                <c:pt idx="216">
                  <c:v>0.99997925139286625</c:v>
                </c:pt>
                <c:pt idx="217">
                  <c:v>0.99997943818842838</c:v>
                </c:pt>
                <c:pt idx="218">
                  <c:v>0.9999796224728118</c:v>
                </c:pt>
                <c:pt idx="219">
                  <c:v>0.99997980429082711</c:v>
                </c:pt>
                <c:pt idx="220">
                  <c:v>0.99997998368628982</c:v>
                </c:pt>
                <c:pt idx="221">
                  <c:v>0.99998016070204621</c:v>
                </c:pt>
                <c:pt idx="222">
                  <c:v>0.99998033538000042</c:v>
                </c:pt>
                <c:pt idx="223">
                  <c:v>0.99998050776113767</c:v>
                </c:pt>
                <c:pt idx="224">
                  <c:v>0.99998067788554923</c:v>
                </c:pt>
                <c:pt idx="225">
                  <c:v>0.99998084579245528</c:v>
                </c:pt>
                <c:pt idx="226">
                  <c:v>0.99998101152022778</c:v>
                </c:pt>
                <c:pt idx="227">
                  <c:v>0.99998117510641227</c:v>
                </c:pt>
                <c:pt idx="228">
                  <c:v>0.99998133658774879</c:v>
                </c:pt>
                <c:pt idx="229">
                  <c:v>0.9999814960001937</c:v>
                </c:pt>
                <c:pt idx="230">
                  <c:v>0.99998165337893763</c:v>
                </c:pt>
                <c:pt idx="231">
                  <c:v>0.99998180875842746</c:v>
                </c:pt>
                <c:pt idx="232">
                  <c:v>0.99998196217238322</c:v>
                </c:pt>
                <c:pt idx="233">
                  <c:v>0.99998211365381684</c:v>
                </c:pt>
                <c:pt idx="234">
                  <c:v>0.99998226323505013</c:v>
                </c:pt>
                <c:pt idx="235">
                  <c:v>0.99998241094773266</c:v>
                </c:pt>
                <c:pt idx="236">
                  <c:v>0.99998255682285675</c:v>
                </c:pt>
                <c:pt idx="237">
                  <c:v>0.99998270089077568</c:v>
                </c:pt>
                <c:pt idx="238">
                  <c:v>0.99998284318121833</c:v>
                </c:pt>
                <c:pt idx="239">
                  <c:v>0.9999829837233043</c:v>
                </c:pt>
                <c:pt idx="240">
                  <c:v>0.99998312254556032</c:v>
                </c:pt>
                <c:pt idx="241">
                  <c:v>0.9999832596759326</c:v>
                </c:pt>
                <c:pt idx="242">
                  <c:v>0.99998339514180268</c:v>
                </c:pt>
                <c:pt idx="243">
                  <c:v>0.99998352897000031</c:v>
                </c:pt>
                <c:pt idx="244">
                  <c:v>0.99998366118681659</c:v>
                </c:pt>
                <c:pt idx="245">
                  <c:v>0.99998379181801722</c:v>
                </c:pt>
                <c:pt idx="246">
                  <c:v>0.99998392088885535</c:v>
                </c:pt>
                <c:pt idx="247">
                  <c:v>0.99998404842408273</c:v>
                </c:pt>
                <c:pt idx="248">
                  <c:v>0.99998417444796317</c:v>
                </c:pt>
                <c:pt idx="249">
                  <c:v>0.99998429898428209</c:v>
                </c:pt>
                <c:pt idx="250">
                  <c:v>0.99998442205635929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B5-4068-9763-E2DD6108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671513</xdr:colOff>
      <xdr:row>3</xdr:row>
      <xdr:rowOff>66675</xdr:rowOff>
    </xdr:from>
    <xdr:to>
      <xdr:col>28</xdr:col>
      <xdr:colOff>493713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8034A-5AF3-4B03-AB0B-3EF406F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36</xdr:row>
      <xdr:rowOff>36512</xdr:rowOff>
    </xdr:from>
    <xdr:to>
      <xdr:col>28</xdr:col>
      <xdr:colOff>533400</xdr:colOff>
      <xdr:row>64</xdr:row>
      <xdr:rowOff>49212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A04CD9C-3902-4326-9F2A-CC7288168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68</xdr:row>
      <xdr:rowOff>15875</xdr:rowOff>
    </xdr:from>
    <xdr:to>
      <xdr:col>28</xdr:col>
      <xdr:colOff>495300</xdr:colOff>
      <xdr:row>96</xdr:row>
      <xdr:rowOff>15875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722B261-60A3-41AD-924F-572E1FAD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0.04125</cdr:x>
      <cdr:y>0.10923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09206" cy="563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ysClr val="windowText" lastClr="000000"/>
              </a:solidFill>
            </a:rPr>
            <a:t>f[AA,AB,BB]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671513</xdr:colOff>
      <xdr:row>3</xdr:row>
      <xdr:rowOff>66675</xdr:rowOff>
    </xdr:from>
    <xdr:to>
      <xdr:col>28</xdr:col>
      <xdr:colOff>493713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7B497-F941-40E6-AAF5-28DE5EB38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36</xdr:row>
      <xdr:rowOff>7937</xdr:rowOff>
    </xdr:from>
    <xdr:to>
      <xdr:col>28</xdr:col>
      <xdr:colOff>533400</xdr:colOff>
      <xdr:row>64</xdr:row>
      <xdr:rowOff>20637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0A3BF60-9F5D-4CBF-B0F3-9BF48E435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68</xdr:row>
      <xdr:rowOff>15875</xdr:rowOff>
    </xdr:from>
    <xdr:to>
      <xdr:col>28</xdr:col>
      <xdr:colOff>495300</xdr:colOff>
      <xdr:row>96</xdr:row>
      <xdr:rowOff>15875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720FFF7-B57B-42B7-9A0E-4C642B34B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0.02126</cdr:x>
      <cdr:y>0</cdr:y>
    </cdr:from>
    <cdr:to>
      <cdr:x>0.06251</cdr:x>
      <cdr:y>0.10972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0317" y="0"/>
          <a:ext cx="485633" cy="61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719138</xdr:colOff>
      <xdr:row>4</xdr:row>
      <xdr:rowOff>38100</xdr:rowOff>
    </xdr:from>
    <xdr:to>
      <xdr:col>28</xdr:col>
      <xdr:colOff>541338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7FD831-49EC-4941-AB0D-23096A577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698500</xdr:colOff>
      <xdr:row>37</xdr:row>
      <xdr:rowOff>33337</xdr:rowOff>
    </xdr:from>
    <xdr:to>
      <xdr:col>28</xdr:col>
      <xdr:colOff>530225</xdr:colOff>
      <xdr:row>65</xdr:row>
      <xdr:rowOff>49212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706AC8B-B8FD-4EBE-A2CE-1D6243FF9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6350</xdr:colOff>
      <xdr:row>68</xdr:row>
      <xdr:rowOff>19050</xdr:rowOff>
    </xdr:from>
    <xdr:to>
      <xdr:col>28</xdr:col>
      <xdr:colOff>498475</xdr:colOff>
      <xdr:row>96</xdr:row>
      <xdr:rowOff>19050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5D6B1FD-9BE8-448C-86CD-24A7AE056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0.00589</cdr:x>
      <cdr:y>0.37419</cdr:y>
    </cdr:from>
    <cdr:to>
      <cdr:x>0.04714</cdr:x>
      <cdr:y>0.48391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324" y="2095698"/>
          <a:ext cx="485501" cy="61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20638</xdr:colOff>
      <xdr:row>4</xdr:row>
      <xdr:rowOff>19050</xdr:rowOff>
    </xdr:from>
    <xdr:to>
      <xdr:col>28</xdr:col>
      <xdr:colOff>579438</xdr:colOff>
      <xdr:row>32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0DDD0-74A4-44B1-8D02-28EF64CD5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3175</xdr:colOff>
      <xdr:row>36</xdr:row>
      <xdr:rowOff>182562</xdr:rowOff>
    </xdr:from>
    <xdr:to>
      <xdr:col>28</xdr:col>
      <xdr:colOff>561975</xdr:colOff>
      <xdr:row>64</xdr:row>
      <xdr:rowOff>195262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BB65517-A46C-4EBD-9906-9458B5E21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695325</xdr:colOff>
      <xdr:row>67</xdr:row>
      <xdr:rowOff>187325</xdr:rowOff>
    </xdr:from>
    <xdr:to>
      <xdr:col>28</xdr:col>
      <xdr:colOff>574675</xdr:colOff>
      <xdr:row>95</xdr:row>
      <xdr:rowOff>187325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D1AE52C-2723-42A8-99E1-5829B0C70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6349</xdr:colOff>
      <xdr:row>4</xdr:row>
      <xdr:rowOff>25399</xdr:rowOff>
    </xdr:from>
    <xdr:to>
      <xdr:col>21</xdr:col>
      <xdr:colOff>327024</xdr:colOff>
      <xdr:row>31</xdr:row>
      <xdr:rowOff>60324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BE201C-55F9-4EAB-A11B-B36B09C3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7474</xdr:colOff>
      <xdr:row>6</xdr:row>
      <xdr:rowOff>8829</xdr:rowOff>
    </xdr:from>
    <xdr:to>
      <xdr:col>31</xdr:col>
      <xdr:colOff>573088</xdr:colOff>
      <xdr:row>34</xdr:row>
      <xdr:rowOff>136292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CF74FE-CAC0-43C9-B6D6-8AC1289D7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7281</xdr:colOff>
      <xdr:row>65</xdr:row>
      <xdr:rowOff>174663</xdr:rowOff>
    </xdr:from>
    <xdr:to>
      <xdr:col>31</xdr:col>
      <xdr:colOff>572895</xdr:colOff>
      <xdr:row>93</xdr:row>
      <xdr:rowOff>179618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FE62981-E5E7-4052-AF0A-60DD5CEAA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15487</xdr:colOff>
      <xdr:row>94</xdr:row>
      <xdr:rowOff>172535</xdr:rowOff>
    </xdr:from>
    <xdr:to>
      <xdr:col>33</xdr:col>
      <xdr:colOff>131335</xdr:colOff>
      <xdr:row>122</xdr:row>
      <xdr:rowOff>172534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AC9055C-E2EC-407C-80A2-4C57D6336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36</xdr:row>
      <xdr:rowOff>7745</xdr:rowOff>
    </xdr:from>
    <xdr:to>
      <xdr:col>31</xdr:col>
      <xdr:colOff>565614</xdr:colOff>
      <xdr:row>64</xdr:row>
      <xdr:rowOff>135208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15ACBF-9292-4410-BA2C-5728BACC3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 i="1"/>
            <a:t>d</a:t>
          </a:r>
          <a:r>
            <a:rPr lang="en-CA" sz="2800" b="1">
              <a:solidFill>
                <a:srgbClr val="7030A0"/>
              </a:solidFill>
            </a:rPr>
            <a:t>q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5</xdr:row>
      <xdr:rowOff>158750</xdr:rowOff>
    </xdr:from>
    <xdr:to>
      <xdr:col>21</xdr:col>
      <xdr:colOff>133350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2A12B-57FF-4841-917E-3A53F469E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36916</xdr:colOff>
      <xdr:row>0</xdr:row>
      <xdr:rowOff>0</xdr:rowOff>
    </xdr:from>
    <xdr:to>
      <xdr:col>16</xdr:col>
      <xdr:colOff>1587</xdr:colOff>
      <xdr:row>4</xdr:row>
      <xdr:rowOff>245264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E854B3-84A9-4F75-B920-633E0B49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47316" y="0"/>
          <a:ext cx="1907771" cy="125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7475</xdr:colOff>
      <xdr:row>5</xdr:row>
      <xdr:rowOff>183067</xdr:rowOff>
    </xdr:from>
    <xdr:to>
      <xdr:col>24</xdr:col>
      <xdr:colOff>23231</xdr:colOff>
      <xdr:row>34</xdr:row>
      <xdr:rowOff>29039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8528FC-E1EC-4E11-BA6F-798A36686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15487</xdr:colOff>
      <xdr:row>35</xdr:row>
      <xdr:rowOff>5807</xdr:rowOff>
    </xdr:from>
    <xdr:to>
      <xdr:col>23</xdr:col>
      <xdr:colOff>755030</xdr:colOff>
      <xdr:row>62</xdr:row>
      <xdr:rowOff>195765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0903490-31FE-4AC6-A85C-919AE7FB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0.48035</cdr:y>
    </cdr:from>
    <cdr:to>
      <cdr:x>0.1527</cdr:x>
      <cdr:y>0.62074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662818"/>
          <a:ext cx="1264460" cy="77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400" b="1">
              <a:solidFill>
                <a:srgbClr val="FF0000"/>
              </a:solidFill>
            </a:rPr>
            <a:t>q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27780</xdr:colOff>
      <xdr:row>6</xdr:row>
      <xdr:rowOff>793</xdr:rowOff>
    </xdr:from>
    <xdr:to>
      <xdr:col>25</xdr:col>
      <xdr:colOff>19050</xdr:colOff>
      <xdr:row>24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334F0C-6C7B-46AA-8B47-5A1D021FD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700088</xdr:colOff>
      <xdr:row>3</xdr:row>
      <xdr:rowOff>0</xdr:rowOff>
    </xdr:from>
    <xdr:to>
      <xdr:col>28</xdr:col>
      <xdr:colOff>522288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3CC5AF-4841-4E1E-84A8-294866B11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34</xdr:row>
      <xdr:rowOff>179387</xdr:rowOff>
    </xdr:from>
    <xdr:to>
      <xdr:col>28</xdr:col>
      <xdr:colOff>533400</xdr:colOff>
      <xdr:row>62</xdr:row>
      <xdr:rowOff>192087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D4F014E-D606-48B9-A3F4-D9E2FC4E4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65</xdr:row>
      <xdr:rowOff>196850</xdr:rowOff>
    </xdr:from>
    <xdr:to>
      <xdr:col>28</xdr:col>
      <xdr:colOff>504825</xdr:colOff>
      <xdr:row>93</xdr:row>
      <xdr:rowOff>196850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8638C84-5B3D-4002-AC67-BFFE8E857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3</xdr:row>
      <xdr:rowOff>22225</xdr:rowOff>
    </xdr:from>
    <xdr:to>
      <xdr:col>27</xdr:col>
      <xdr:colOff>514350</xdr:colOff>
      <xdr:row>31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886340-1770-4378-A885-F06E97088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35</xdr:row>
      <xdr:rowOff>174625</xdr:rowOff>
    </xdr:from>
    <xdr:to>
      <xdr:col>27</xdr:col>
      <xdr:colOff>495300</xdr:colOff>
      <xdr:row>63</xdr:row>
      <xdr:rowOff>187325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29F2EF7-0ACC-4526-849E-EC384CB66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69</xdr:row>
      <xdr:rowOff>30163</xdr:rowOff>
    </xdr:from>
    <xdr:to>
      <xdr:col>27</xdr:col>
      <xdr:colOff>514350</xdr:colOff>
      <xdr:row>97</xdr:row>
      <xdr:rowOff>30163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92AEE68-E3A8-4C6E-B914-E1CB7496E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0DB7-1DDE-46ED-848A-9107CFADED95}">
  <sheetPr>
    <tabColor theme="5"/>
  </sheetPr>
  <dimension ref="A1:R404"/>
  <sheetViews>
    <sheetView workbookViewId="0">
      <pane ySplit="3" topLeftCell="A37" activePane="bottomLeft" state="frozen"/>
      <selection pane="bottomLeft" activeCell="D58" sqref="D58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19"/>
      <c r="I1" s="421"/>
      <c r="J1" s="421"/>
      <c r="K1" s="355"/>
    </row>
    <row r="2" spans="1:18" s="28" customFormat="1" ht="18.75" x14ac:dyDescent="0.3">
      <c r="B2" s="353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353" t="s">
        <v>68</v>
      </c>
      <c r="I2" s="443" t="s">
        <v>249</v>
      </c>
      <c r="J2" s="443"/>
      <c r="K2" s="422" t="s">
        <v>250</v>
      </c>
      <c r="N2" s="23"/>
      <c r="O2" s="23"/>
      <c r="P2" s="23"/>
      <c r="Q2" s="23"/>
      <c r="R2" s="23"/>
    </row>
    <row r="3" spans="1:18" ht="27.75" customHeight="1" x14ac:dyDescent="0.3">
      <c r="A3" s="36" t="s">
        <v>59</v>
      </c>
      <c r="B3" s="423">
        <v>0.9</v>
      </c>
      <c r="C3" s="131">
        <f>((1-B3)*B3) * ( (B3*(F4 - E4) + (1-B3)*(E4 - D4) )) / G4</f>
        <v>2.576882290562036E-2</v>
      </c>
      <c r="D3" s="36" t="s">
        <v>60</v>
      </c>
      <c r="E3" s="36" t="s">
        <v>61</v>
      </c>
      <c r="F3" s="36" t="s">
        <v>62</v>
      </c>
      <c r="G3" s="128" t="s">
        <v>63</v>
      </c>
      <c r="H3" s="140" t="s">
        <v>69</v>
      </c>
      <c r="I3" s="132" t="s">
        <v>64</v>
      </c>
      <c r="J3" s="133" t="s">
        <v>70</v>
      </c>
      <c r="K3" s="134" t="s">
        <v>71</v>
      </c>
    </row>
    <row r="4" spans="1:18" x14ac:dyDescent="0.25">
      <c r="A4">
        <v>0</v>
      </c>
      <c r="B4" s="129">
        <f>B3+C3</f>
        <v>0.92576882290562035</v>
      </c>
      <c r="C4" s="129">
        <f t="shared" ref="C4:C67" si="0">((1-B4)*B4) * ( (B4*(F4 - E4) + (1-B4)*(E4 - D4) )) / G4</f>
        <v>2.0239557404894713E-2</v>
      </c>
      <c r="D4" s="135">
        <v>0.7</v>
      </c>
      <c r="E4" s="135">
        <v>0.7</v>
      </c>
      <c r="F4" s="135">
        <v>1</v>
      </c>
      <c r="G4" s="127">
        <f t="shared" ref="G4:G67" si="1">(((1-B3)^2)*D4) + (2*(1-B3)*(B3)*E4) + ((B3^2)*F4)</f>
        <v>0.94300000000000006</v>
      </c>
      <c r="H4" s="129">
        <f t="shared" ref="H4:H67" si="2">(1-B4)^2 + 2*B4*(1-B4)</f>
        <v>0.14295208653594213</v>
      </c>
      <c r="I4" s="144">
        <f t="shared" ref="I4:I67" si="3">(1-B4)^2</f>
        <v>5.5102676528171546E-3</v>
      </c>
      <c r="J4" s="144">
        <f t="shared" ref="J4:J67" si="4">2*B4*(1-B4)</f>
        <v>0.13744181888312498</v>
      </c>
      <c r="K4" s="144">
        <f t="shared" ref="K4:K67" si="5">B4^2</f>
        <v>0.85704791346405784</v>
      </c>
      <c r="L4" s="119"/>
    </row>
    <row r="5" spans="1:18" x14ac:dyDescent="0.25">
      <c r="A5">
        <v>1</v>
      </c>
      <c r="B5" s="129">
        <f t="shared" ref="B5:B68" si="6">B4 + C4</f>
        <v>0.94600838031051504</v>
      </c>
      <c r="C5" s="129">
        <f t="shared" si="0"/>
        <v>1.5145155597006233E-2</v>
      </c>
      <c r="D5" s="135">
        <v>0.7</v>
      </c>
      <c r="E5" s="135">
        <v>0.7</v>
      </c>
      <c r="F5" s="135">
        <v>1</v>
      </c>
      <c r="G5" s="127">
        <f t="shared" si="1"/>
        <v>0.95711437403921729</v>
      </c>
      <c r="H5" s="129">
        <f t="shared" si="2"/>
        <v>0.10506814438227595</v>
      </c>
      <c r="I5" s="144">
        <f t="shared" si="3"/>
        <v>2.91509499669398E-3</v>
      </c>
      <c r="J5" s="144">
        <f t="shared" si="4"/>
        <v>0.10215304938558196</v>
      </c>
      <c r="K5" s="144">
        <f t="shared" si="5"/>
        <v>0.89493185561772404</v>
      </c>
    </row>
    <row r="6" spans="1:18" x14ac:dyDescent="0.25">
      <c r="A6">
        <f t="shared" ref="A6:A69" si="7">A5+1</f>
        <v>2</v>
      </c>
      <c r="B6" s="129">
        <f t="shared" si="6"/>
        <v>0.96115353590752128</v>
      </c>
      <c r="C6" s="129">
        <f t="shared" si="0"/>
        <v>1.1116493725619429E-2</v>
      </c>
      <c r="D6" s="135">
        <v>0.7</v>
      </c>
      <c r="E6" s="135">
        <v>0.7</v>
      </c>
      <c r="F6" s="135">
        <v>1</v>
      </c>
      <c r="G6" s="127">
        <f t="shared" si="1"/>
        <v>0.96847955668531716</v>
      </c>
      <c r="H6" s="129">
        <f t="shared" si="2"/>
        <v>7.6183880412469193E-2</v>
      </c>
      <c r="I6" s="144">
        <f t="shared" si="3"/>
        <v>1.5090477724882382E-3</v>
      </c>
      <c r="J6" s="144">
        <f t="shared" si="4"/>
        <v>7.4674832639980954E-2</v>
      </c>
      <c r="K6" s="144">
        <f t="shared" si="5"/>
        <v>0.92381611958753085</v>
      </c>
      <c r="L6" s="31"/>
    </row>
    <row r="7" spans="1:18" x14ac:dyDescent="0.25">
      <c r="A7">
        <f t="shared" si="7"/>
        <v>3</v>
      </c>
      <c r="B7" s="129">
        <f t="shared" si="6"/>
        <v>0.97227002963314069</v>
      </c>
      <c r="C7" s="129">
        <f t="shared" si="0"/>
        <v>8.0479545775267222E-3</v>
      </c>
      <c r="D7" s="135">
        <v>0.7</v>
      </c>
      <c r="E7" s="135">
        <v>0.7</v>
      </c>
      <c r="F7" s="135">
        <v>1</v>
      </c>
      <c r="G7" s="127">
        <f t="shared" si="1"/>
        <v>0.97714483587625933</v>
      </c>
      <c r="H7" s="129">
        <f t="shared" si="2"/>
        <v>5.4690989477171735E-2</v>
      </c>
      <c r="I7" s="144">
        <f t="shared" si="3"/>
        <v>7.6895125654689563E-4</v>
      </c>
      <c r="J7" s="144">
        <f t="shared" si="4"/>
        <v>5.3922038220624836E-2</v>
      </c>
      <c r="K7" s="144">
        <f t="shared" si="5"/>
        <v>0.94530901052282823</v>
      </c>
      <c r="L7" s="31"/>
    </row>
    <row r="8" spans="1:18" x14ac:dyDescent="0.25">
      <c r="A8">
        <f t="shared" si="7"/>
        <v>4</v>
      </c>
      <c r="B8" s="129">
        <f t="shared" si="6"/>
        <v>0.9803179842106674</v>
      </c>
      <c r="C8" s="129">
        <f t="shared" si="0"/>
        <v>5.7691186680810455E-3</v>
      </c>
      <c r="D8" s="135">
        <v>0.7</v>
      </c>
      <c r="E8" s="135">
        <v>0.7</v>
      </c>
      <c r="F8" s="135">
        <v>1</v>
      </c>
      <c r="G8" s="127">
        <f t="shared" si="1"/>
        <v>0.98359270315684844</v>
      </c>
      <c r="H8" s="129">
        <f t="shared" si="2"/>
        <v>3.8976649833133654E-2</v>
      </c>
      <c r="I8" s="144">
        <f t="shared" si="3"/>
        <v>3.8738174553153761E-4</v>
      </c>
      <c r="J8" s="144">
        <f t="shared" si="4"/>
        <v>3.8589268087602116E-2</v>
      </c>
      <c r="K8" s="144">
        <f t="shared" si="5"/>
        <v>0.96102335016686635</v>
      </c>
      <c r="L8" s="31"/>
    </row>
    <row r="9" spans="1:18" x14ac:dyDescent="0.25">
      <c r="A9">
        <f t="shared" si="7"/>
        <v>5</v>
      </c>
      <c r="B9" s="129">
        <f t="shared" si="6"/>
        <v>0.98608710287874846</v>
      </c>
      <c r="C9" s="129">
        <f t="shared" si="0"/>
        <v>4.1065537553636924E-3</v>
      </c>
      <c r="D9" s="135">
        <v>0.7</v>
      </c>
      <c r="E9" s="135">
        <v>0.7</v>
      </c>
      <c r="F9" s="135">
        <v>1</v>
      </c>
      <c r="G9" s="127">
        <f t="shared" si="1"/>
        <v>0.98830700505005986</v>
      </c>
      <c r="H9" s="129">
        <f t="shared" si="2"/>
        <v>2.7632225536196559E-2</v>
      </c>
      <c r="I9" s="144">
        <f t="shared" si="3"/>
        <v>1.9356870630652951E-4</v>
      </c>
      <c r="J9" s="144">
        <f t="shared" si="4"/>
        <v>2.743865682989003E-2</v>
      </c>
      <c r="K9" s="144">
        <f t="shared" si="5"/>
        <v>0.9723677744638034</v>
      </c>
      <c r="L9" s="31"/>
    </row>
    <row r="10" spans="1:18" x14ac:dyDescent="0.25">
      <c r="A10">
        <f t="shared" si="7"/>
        <v>6</v>
      </c>
      <c r="B10" s="241">
        <f t="shared" si="6"/>
        <v>0.99019365663411218</v>
      </c>
      <c r="C10" s="241">
        <f t="shared" si="0"/>
        <v>2.0360459213480029E-3</v>
      </c>
      <c r="D10" s="137">
        <v>0.75</v>
      </c>
      <c r="E10" s="137">
        <v>0.75</v>
      </c>
      <c r="F10" s="137">
        <v>0.95</v>
      </c>
      <c r="G10" s="127">
        <f t="shared" si="1"/>
        <v>0.94447355489276053</v>
      </c>
      <c r="H10" s="129">
        <f t="shared" si="2"/>
        <v>1.9516522361565938E-2</v>
      </c>
      <c r="I10" s="144">
        <f t="shared" si="3"/>
        <v>9.6164370209691959E-5</v>
      </c>
      <c r="J10" s="144">
        <f t="shared" si="4"/>
        <v>1.9420357991356246E-2</v>
      </c>
      <c r="K10" s="144">
        <f t="shared" si="5"/>
        <v>0.98048347763843402</v>
      </c>
      <c r="L10" s="31"/>
    </row>
    <row r="11" spans="1:18" x14ac:dyDescent="0.25">
      <c r="A11">
        <f t="shared" si="7"/>
        <v>7</v>
      </c>
      <c r="B11" s="241">
        <f t="shared" si="6"/>
        <v>0.99222970255546017</v>
      </c>
      <c r="C11" s="241">
        <f t="shared" si="0"/>
        <v>8.5184851908508968E-4</v>
      </c>
      <c r="D11" s="137">
        <v>0.8</v>
      </c>
      <c r="E11" s="137">
        <v>0.8</v>
      </c>
      <c r="F11" s="137">
        <v>0.9</v>
      </c>
      <c r="G11" s="127">
        <f t="shared" si="1"/>
        <v>0.89804834776384335</v>
      </c>
      <c r="H11" s="129">
        <f t="shared" si="2"/>
        <v>1.5480217366703039E-2</v>
      </c>
      <c r="I11" s="144">
        <f t="shared" si="3"/>
        <v>6.0377522376622225E-5</v>
      </c>
      <c r="J11" s="144">
        <f t="shared" si="4"/>
        <v>1.5419839844326417E-2</v>
      </c>
      <c r="K11" s="144">
        <f t="shared" si="5"/>
        <v>0.98451978263329698</v>
      </c>
      <c r="L11" s="31"/>
    </row>
    <row r="12" spans="1:18" x14ac:dyDescent="0.25">
      <c r="A12">
        <f t="shared" si="7"/>
        <v>8</v>
      </c>
      <c r="B12" s="241">
        <f t="shared" si="6"/>
        <v>0.99308155107454521</v>
      </c>
      <c r="C12" s="241">
        <f t="shared" si="0"/>
        <v>0</v>
      </c>
      <c r="D12" s="137">
        <v>0.85</v>
      </c>
      <c r="E12" s="137">
        <v>0.85</v>
      </c>
      <c r="F12" s="137">
        <v>0.85</v>
      </c>
      <c r="G12" s="127">
        <f t="shared" si="1"/>
        <v>0.85</v>
      </c>
      <c r="H12" s="129">
        <f t="shared" si="2"/>
        <v>1.3789032915375452E-2</v>
      </c>
      <c r="I12" s="144">
        <f t="shared" si="3"/>
        <v>4.7864935534126534E-5</v>
      </c>
      <c r="J12" s="144">
        <f t="shared" si="4"/>
        <v>1.3741167979841326E-2</v>
      </c>
      <c r="K12" s="144">
        <f t="shared" si="5"/>
        <v>0.98621096708462452</v>
      </c>
      <c r="L12" s="31"/>
    </row>
    <row r="13" spans="1:18" x14ac:dyDescent="0.25">
      <c r="A13">
        <f t="shared" si="7"/>
        <v>9</v>
      </c>
      <c r="B13" s="241">
        <f t="shared" si="6"/>
        <v>0.99308155107454521</v>
      </c>
      <c r="C13" s="241">
        <f t="shared" si="0"/>
        <v>-8.5141375415221743E-4</v>
      </c>
      <c r="D13" s="137">
        <v>0.9</v>
      </c>
      <c r="E13" s="137">
        <v>0.9</v>
      </c>
      <c r="F13" s="137">
        <v>0.8</v>
      </c>
      <c r="G13" s="127">
        <f t="shared" si="1"/>
        <v>0.8013789032915376</v>
      </c>
      <c r="H13" s="129">
        <f t="shared" si="2"/>
        <v>1.3789032915375452E-2</v>
      </c>
      <c r="I13" s="144">
        <f t="shared" si="3"/>
        <v>4.7864935534126534E-5</v>
      </c>
      <c r="J13" s="144">
        <f t="shared" si="4"/>
        <v>1.3741167979841326E-2</v>
      </c>
      <c r="K13" s="144">
        <f t="shared" si="5"/>
        <v>0.98621096708462452</v>
      </c>
      <c r="L13" s="31"/>
    </row>
    <row r="14" spans="1:18" x14ac:dyDescent="0.25">
      <c r="A14">
        <f t="shared" si="7"/>
        <v>10</v>
      </c>
      <c r="B14" s="241">
        <f t="shared" si="6"/>
        <v>0.992230137320393</v>
      </c>
      <c r="C14" s="241">
        <f t="shared" si="0"/>
        <v>-2.0324173733308284E-3</v>
      </c>
      <c r="D14" s="137">
        <v>0.95</v>
      </c>
      <c r="E14" s="137">
        <v>0.95</v>
      </c>
      <c r="F14" s="137">
        <v>0.75</v>
      </c>
      <c r="G14" s="127">
        <f t="shared" si="1"/>
        <v>0.75275780658307501</v>
      </c>
      <c r="H14" s="129">
        <f t="shared" si="2"/>
        <v>1.5479354593154047E-2</v>
      </c>
      <c r="I14" s="144">
        <f t="shared" si="3"/>
        <v>6.037076605994964E-5</v>
      </c>
      <c r="J14" s="144">
        <f t="shared" si="4"/>
        <v>1.5418983827094097E-2</v>
      </c>
      <c r="K14" s="144">
        <f t="shared" si="5"/>
        <v>0.98452064540684592</v>
      </c>
      <c r="L14" s="31"/>
    </row>
    <row r="15" spans="1:18" x14ac:dyDescent="0.25">
      <c r="A15">
        <f t="shared" si="7"/>
        <v>11</v>
      </c>
      <c r="B15" s="129">
        <f t="shared" si="6"/>
        <v>0.99019771994706218</v>
      </c>
      <c r="C15" s="129">
        <f t="shared" si="0"/>
        <v>-4.0918769567920028E-3</v>
      </c>
      <c r="D15" s="242">
        <v>1</v>
      </c>
      <c r="E15" s="242">
        <v>1</v>
      </c>
      <c r="F15" s="242">
        <v>0.7</v>
      </c>
      <c r="G15" s="127">
        <f t="shared" si="1"/>
        <v>0.70464380637794621</v>
      </c>
      <c r="H15" s="129">
        <f t="shared" si="2"/>
        <v>1.9508475411639414E-2</v>
      </c>
      <c r="I15" s="144">
        <f t="shared" si="3"/>
        <v>9.6084694236222624E-5</v>
      </c>
      <c r="J15" s="144">
        <f t="shared" si="4"/>
        <v>1.9412390717403191E-2</v>
      </c>
      <c r="K15" s="144">
        <f t="shared" si="5"/>
        <v>0.98049152458836064</v>
      </c>
      <c r="L15" s="31"/>
    </row>
    <row r="16" spans="1:18" x14ac:dyDescent="0.25">
      <c r="A16">
        <f t="shared" si="7"/>
        <v>12</v>
      </c>
      <c r="B16" s="129">
        <f t="shared" si="6"/>
        <v>0.98610584299027015</v>
      </c>
      <c r="C16" s="129">
        <f t="shared" si="0"/>
        <v>-5.7423087243445251E-3</v>
      </c>
      <c r="D16" s="242">
        <v>1</v>
      </c>
      <c r="E16" s="242">
        <v>1</v>
      </c>
      <c r="F16" s="242">
        <v>0.7</v>
      </c>
      <c r="G16" s="127">
        <f t="shared" si="1"/>
        <v>0.70585254262349184</v>
      </c>
      <c r="H16" s="129">
        <f t="shared" si="2"/>
        <v>2.7595266420448669E-2</v>
      </c>
      <c r="I16" s="144">
        <f t="shared" si="3"/>
        <v>1.9304759901102501E-4</v>
      </c>
      <c r="J16" s="144">
        <f t="shared" si="4"/>
        <v>2.7402218821437643E-2</v>
      </c>
      <c r="K16" s="144">
        <f t="shared" si="5"/>
        <v>0.97240473357955137</v>
      </c>
      <c r="L16" s="31"/>
    </row>
    <row r="17" spans="1:13" x14ac:dyDescent="0.25">
      <c r="A17">
        <f t="shared" si="7"/>
        <v>13</v>
      </c>
      <c r="B17" s="129">
        <f t="shared" si="6"/>
        <v>0.9803635342659256</v>
      </c>
      <c r="C17" s="129">
        <f t="shared" si="0"/>
        <v>-7.9938274301301019E-3</v>
      </c>
      <c r="D17" s="242">
        <v>1</v>
      </c>
      <c r="E17" s="242">
        <v>1</v>
      </c>
      <c r="F17" s="242">
        <v>0.7</v>
      </c>
      <c r="G17" s="127">
        <f t="shared" si="1"/>
        <v>0.70827857992613452</v>
      </c>
      <c r="H17" s="129">
        <f t="shared" si="2"/>
        <v>3.8887340681623327E-2</v>
      </c>
      <c r="I17" s="144">
        <f t="shared" si="3"/>
        <v>3.8559078652547821E-4</v>
      </c>
      <c r="J17" s="144">
        <f t="shared" si="4"/>
        <v>3.8501749895097852E-2</v>
      </c>
      <c r="K17" s="144">
        <f t="shared" si="5"/>
        <v>0.96111265931837664</v>
      </c>
      <c r="L17" s="31"/>
    </row>
    <row r="18" spans="1:13" x14ac:dyDescent="0.25">
      <c r="A18">
        <f t="shared" si="7"/>
        <v>14</v>
      </c>
      <c r="B18" s="129">
        <f t="shared" si="6"/>
        <v>0.97236970683579549</v>
      </c>
      <c r="C18" s="129">
        <f t="shared" si="0"/>
        <v>-1.101268576320218E-2</v>
      </c>
      <c r="D18" s="242">
        <v>1</v>
      </c>
      <c r="E18" s="242">
        <v>1</v>
      </c>
      <c r="F18" s="242">
        <v>0.7</v>
      </c>
      <c r="G18" s="127">
        <f t="shared" si="1"/>
        <v>0.71166620220448695</v>
      </c>
      <c r="H18" s="129">
        <f t="shared" si="2"/>
        <v>5.449715322806914E-2</v>
      </c>
      <c r="I18" s="144">
        <f t="shared" si="3"/>
        <v>7.6343310033988657E-4</v>
      </c>
      <c r="J18" s="144">
        <f t="shared" si="4"/>
        <v>5.3733720127729249E-2</v>
      </c>
      <c r="K18" s="144">
        <f t="shared" si="5"/>
        <v>0.94550284677193086</v>
      </c>
      <c r="L18" s="31"/>
    </row>
    <row r="19" spans="1:13" x14ac:dyDescent="0.25">
      <c r="A19">
        <f t="shared" si="7"/>
        <v>15</v>
      </c>
      <c r="B19" s="129">
        <f t="shared" si="6"/>
        <v>0.96135702107259335</v>
      </c>
      <c r="C19" s="129">
        <f t="shared" si="0"/>
        <v>-1.4956725055764173E-2</v>
      </c>
      <c r="D19" s="242">
        <v>1</v>
      </c>
      <c r="E19" s="242">
        <v>1</v>
      </c>
      <c r="F19" s="242">
        <v>0.7</v>
      </c>
      <c r="G19" s="127">
        <f t="shared" si="1"/>
        <v>0.7163491459684207</v>
      </c>
      <c r="H19" s="129">
        <f t="shared" si="2"/>
        <v>7.5792678034429295E-2</v>
      </c>
      <c r="I19" s="144">
        <f t="shared" si="3"/>
        <v>1.4932798203839942E-3</v>
      </c>
      <c r="J19" s="144">
        <f t="shared" si="4"/>
        <v>7.4299398214045298E-2</v>
      </c>
      <c r="K19" s="144">
        <f t="shared" si="5"/>
        <v>0.92420732196557065</v>
      </c>
      <c r="L19" s="31"/>
    </row>
    <row r="20" spans="1:13" x14ac:dyDescent="0.25">
      <c r="A20">
        <f t="shared" si="7"/>
        <v>16</v>
      </c>
      <c r="B20" s="129">
        <f t="shared" si="6"/>
        <v>0.94640029601682918</v>
      </c>
      <c r="C20" s="129">
        <f t="shared" si="0"/>
        <v>-1.9927490437259547E-2</v>
      </c>
      <c r="D20" s="242">
        <v>1</v>
      </c>
      <c r="E20" s="242">
        <v>1</v>
      </c>
      <c r="F20" s="242">
        <v>0.7</v>
      </c>
      <c r="G20" s="127">
        <f t="shared" si="1"/>
        <v>0.72273780341032867</v>
      </c>
      <c r="H20" s="129">
        <f t="shared" si="2"/>
        <v>0.1043264796992581</v>
      </c>
      <c r="I20" s="144">
        <f t="shared" si="3"/>
        <v>2.8729282670835379E-3</v>
      </c>
      <c r="J20" s="144">
        <f t="shared" si="4"/>
        <v>0.10145355143217456</v>
      </c>
      <c r="K20" s="144">
        <f t="shared" si="5"/>
        <v>0.89567352030074188</v>
      </c>
      <c r="L20" s="31"/>
    </row>
    <row r="21" spans="1:13" x14ac:dyDescent="0.25">
      <c r="A21">
        <f t="shared" si="7"/>
        <v>17</v>
      </c>
      <c r="B21" s="129">
        <f t="shared" si="6"/>
        <v>0.92647280557956968</v>
      </c>
      <c r="C21" s="129">
        <f t="shared" si="0"/>
        <v>-2.5890488785839539E-2</v>
      </c>
      <c r="D21" s="242">
        <v>1</v>
      </c>
      <c r="E21" s="242">
        <v>1</v>
      </c>
      <c r="F21" s="242">
        <v>0.7</v>
      </c>
      <c r="G21" s="127">
        <f t="shared" si="1"/>
        <v>0.73129794390977743</v>
      </c>
      <c r="H21" s="129">
        <f t="shared" si="2"/>
        <v>0.14164814052152086</v>
      </c>
      <c r="I21" s="144">
        <f t="shared" si="3"/>
        <v>5.4062483193397593E-3</v>
      </c>
      <c r="J21" s="144">
        <f t="shared" si="4"/>
        <v>0.13624189220218111</v>
      </c>
      <c r="K21" s="144">
        <f t="shared" si="5"/>
        <v>0.85835185947847914</v>
      </c>
      <c r="L21" s="31"/>
    </row>
    <row r="22" spans="1:13" x14ac:dyDescent="0.25">
      <c r="A22">
        <f t="shared" si="7"/>
        <v>18</v>
      </c>
      <c r="B22" s="129">
        <f t="shared" si="6"/>
        <v>0.90058231679373013</v>
      </c>
      <c r="C22" s="129">
        <f t="shared" si="0"/>
        <v>-3.2579057506665295E-2</v>
      </c>
      <c r="D22" s="242">
        <v>1</v>
      </c>
      <c r="E22" s="242">
        <v>1</v>
      </c>
      <c r="F22" s="242">
        <v>0.7</v>
      </c>
      <c r="G22" s="127">
        <f t="shared" si="1"/>
        <v>0.74249444215645621</v>
      </c>
      <c r="H22" s="129">
        <f t="shared" si="2"/>
        <v>0.1889514906784375</v>
      </c>
      <c r="I22" s="144">
        <f t="shared" si="3"/>
        <v>9.8838757341022342E-3</v>
      </c>
      <c r="J22" s="144">
        <f t="shared" si="4"/>
        <v>0.17906761494433526</v>
      </c>
      <c r="K22" s="144">
        <f t="shared" si="5"/>
        <v>0.81104850932156247</v>
      </c>
      <c r="L22" s="31"/>
    </row>
    <row r="23" spans="1:13" x14ac:dyDescent="0.25">
      <c r="A23">
        <f t="shared" si="7"/>
        <v>19</v>
      </c>
      <c r="B23" s="129">
        <f t="shared" si="6"/>
        <v>0.86800325928706479</v>
      </c>
      <c r="C23" s="129">
        <f t="shared" si="0"/>
        <v>-3.9428639574429221E-2</v>
      </c>
      <c r="D23" s="242">
        <v>1</v>
      </c>
      <c r="E23" s="242">
        <v>1</v>
      </c>
      <c r="F23" s="242">
        <v>0.7</v>
      </c>
      <c r="G23" s="127">
        <f t="shared" si="1"/>
        <v>0.75668544720353126</v>
      </c>
      <c r="H23" s="129">
        <f t="shared" si="2"/>
        <v>0.24657034186703258</v>
      </c>
      <c r="I23" s="144">
        <f t="shared" si="3"/>
        <v>1.7423139558837848E-2</v>
      </c>
      <c r="J23" s="144">
        <f t="shared" si="4"/>
        <v>0.22914720230819474</v>
      </c>
      <c r="K23" s="144">
        <f t="shared" si="5"/>
        <v>0.75342965813296747</v>
      </c>
      <c r="L23" s="31"/>
    </row>
    <row r="24" spans="1:13" x14ac:dyDescent="0.25">
      <c r="A24">
        <f t="shared" si="7"/>
        <v>20</v>
      </c>
      <c r="B24" s="129">
        <f t="shared" si="6"/>
        <v>0.82857461971263557</v>
      </c>
      <c r="C24" s="129">
        <f t="shared" si="0"/>
        <v>-4.5617857342419195E-2</v>
      </c>
      <c r="D24" s="242">
        <v>1</v>
      </c>
      <c r="E24" s="242">
        <v>1</v>
      </c>
      <c r="F24" s="242">
        <v>0.7</v>
      </c>
      <c r="G24" s="127">
        <f t="shared" si="1"/>
        <v>0.7739711025601097</v>
      </c>
      <c r="H24" s="129">
        <f t="shared" si="2"/>
        <v>0.31346409956806137</v>
      </c>
      <c r="I24" s="144">
        <f t="shared" si="3"/>
        <v>2.9386661006667512E-2</v>
      </c>
      <c r="J24" s="144">
        <f t="shared" si="4"/>
        <v>0.28407743856139384</v>
      </c>
      <c r="K24" s="144">
        <f t="shared" si="5"/>
        <v>0.68653590043193868</v>
      </c>
      <c r="L24" s="31"/>
    </row>
    <row r="25" spans="1:13" x14ac:dyDescent="0.25">
      <c r="A25">
        <f t="shared" si="7"/>
        <v>21</v>
      </c>
      <c r="B25" s="129">
        <f t="shared" si="6"/>
        <v>0.78295676237021639</v>
      </c>
      <c r="C25" s="129">
        <f t="shared" si="0"/>
        <v>-5.026910040095621E-2</v>
      </c>
      <c r="D25" s="242">
        <v>1</v>
      </c>
      <c r="E25" s="242">
        <v>1</v>
      </c>
      <c r="F25" s="242">
        <v>0.7</v>
      </c>
      <c r="G25" s="127">
        <f t="shared" si="1"/>
        <v>0.79403922987041842</v>
      </c>
      <c r="H25" s="129">
        <f t="shared" si="2"/>
        <v>0.38697870825874847</v>
      </c>
      <c r="I25" s="144">
        <f t="shared" si="3"/>
        <v>4.7107767000818715E-2</v>
      </c>
      <c r="J25" s="144">
        <f t="shared" si="4"/>
        <v>0.33987094125792977</v>
      </c>
      <c r="K25" s="144">
        <f t="shared" si="5"/>
        <v>0.61302129174125153</v>
      </c>
      <c r="L25" s="31"/>
    </row>
    <row r="26" spans="1:13" x14ac:dyDescent="0.25">
      <c r="A26">
        <f t="shared" si="7"/>
        <v>22</v>
      </c>
      <c r="B26" s="129">
        <f t="shared" si="6"/>
        <v>0.73268766196926016</v>
      </c>
      <c r="C26" s="129">
        <f t="shared" si="0"/>
        <v>-5.2751891576936619E-2</v>
      </c>
      <c r="D26" s="242">
        <v>1</v>
      </c>
      <c r="E26" s="242">
        <v>1</v>
      </c>
      <c r="F26" s="242">
        <v>0.7</v>
      </c>
      <c r="G26" s="127">
        <f t="shared" si="1"/>
        <v>0.81609361247762457</v>
      </c>
      <c r="H26" s="129">
        <f t="shared" si="2"/>
        <v>0.46316878999801919</v>
      </c>
      <c r="I26" s="144">
        <f t="shared" si="3"/>
        <v>7.1455886063460525E-2</v>
      </c>
      <c r="J26" s="144">
        <f t="shared" si="4"/>
        <v>0.39171290393455865</v>
      </c>
      <c r="K26" s="144">
        <f t="shared" si="5"/>
        <v>0.53683121000198086</v>
      </c>
      <c r="L26" s="31"/>
    </row>
    <row r="27" spans="1:13" x14ac:dyDescent="0.25">
      <c r="A27">
        <f t="shared" si="7"/>
        <v>23</v>
      </c>
      <c r="B27" s="129">
        <f t="shared" si="6"/>
        <v>0.67993577039232356</v>
      </c>
      <c r="C27" s="129">
        <f t="shared" si="0"/>
        <v>-5.2912437119433907E-2</v>
      </c>
      <c r="D27" s="242">
        <v>1</v>
      </c>
      <c r="E27" s="242">
        <v>1</v>
      </c>
      <c r="F27" s="242">
        <v>0.7</v>
      </c>
      <c r="G27" s="127">
        <f t="shared" si="1"/>
        <v>0.83895063699940575</v>
      </c>
      <c r="H27" s="129">
        <f t="shared" si="2"/>
        <v>0.5376873481409975</v>
      </c>
      <c r="I27" s="144">
        <f t="shared" si="3"/>
        <v>0.10244111107435543</v>
      </c>
      <c r="J27" s="144">
        <f t="shared" si="4"/>
        <v>0.43524623706664206</v>
      </c>
      <c r="K27" s="144">
        <f t="shared" si="5"/>
        <v>0.46231265185900255</v>
      </c>
      <c r="L27" s="31"/>
    </row>
    <row r="28" spans="1:13" x14ac:dyDescent="0.25">
      <c r="A28">
        <f t="shared" si="7"/>
        <v>24</v>
      </c>
      <c r="B28" s="129">
        <f t="shared" si="6"/>
        <v>0.62702333327288962</v>
      </c>
      <c r="C28" s="129">
        <f t="shared" si="0"/>
        <v>-5.1075514165408994E-2</v>
      </c>
      <c r="D28" s="242">
        <v>1</v>
      </c>
      <c r="E28" s="242">
        <v>1</v>
      </c>
      <c r="F28" s="242">
        <v>0.7</v>
      </c>
      <c r="G28" s="127">
        <f t="shared" si="1"/>
        <v>0.86130620444229922</v>
      </c>
      <c r="H28" s="129">
        <f t="shared" si="2"/>
        <v>0.60684173953135478</v>
      </c>
      <c r="I28" s="144">
        <f t="shared" si="3"/>
        <v>0.13911159392286598</v>
      </c>
      <c r="J28" s="144">
        <f t="shared" si="4"/>
        <v>0.4677301456084888</v>
      </c>
      <c r="K28" s="144">
        <f t="shared" si="5"/>
        <v>0.39315826046864522</v>
      </c>
      <c r="L28" s="31"/>
    </row>
    <row r="29" spans="1:13" x14ac:dyDescent="0.25">
      <c r="A29">
        <f t="shared" si="7"/>
        <v>25</v>
      </c>
      <c r="B29" s="129">
        <f t="shared" si="6"/>
        <v>0.57594781910748061</v>
      </c>
      <c r="C29" s="129">
        <f t="shared" si="0"/>
        <v>-4.7842337019769504E-2</v>
      </c>
      <c r="D29" s="242">
        <v>1</v>
      </c>
      <c r="E29" s="242">
        <v>1</v>
      </c>
      <c r="F29" s="242">
        <v>0.7</v>
      </c>
      <c r="G29" s="127">
        <f t="shared" si="1"/>
        <v>0.88205252185940641</v>
      </c>
      <c r="H29" s="129">
        <f t="shared" si="2"/>
        <v>0.6682841096653368</v>
      </c>
      <c r="I29" s="144">
        <f t="shared" si="3"/>
        <v>0.17982025211970198</v>
      </c>
      <c r="J29" s="144">
        <f t="shared" si="4"/>
        <v>0.48846385754563482</v>
      </c>
      <c r="K29" s="144">
        <f t="shared" si="5"/>
        <v>0.3317158903346632</v>
      </c>
      <c r="L29" s="31"/>
    </row>
    <row r="30" spans="1:13" x14ac:dyDescent="0.25">
      <c r="A30">
        <f t="shared" si="7"/>
        <v>26</v>
      </c>
      <c r="B30" s="129">
        <f t="shared" si="6"/>
        <v>0.52810548208771113</v>
      </c>
      <c r="C30" s="129">
        <f t="shared" si="0"/>
        <v>-4.3846097289163208E-2</v>
      </c>
      <c r="D30" s="242">
        <v>1</v>
      </c>
      <c r="E30" s="242">
        <v>1</v>
      </c>
      <c r="F30" s="242">
        <v>0.7</v>
      </c>
      <c r="G30" s="127">
        <f t="shared" si="1"/>
        <v>0.90048523289960103</v>
      </c>
      <c r="H30" s="129">
        <f t="shared" si="2"/>
        <v>0.72110459978890629</v>
      </c>
      <c r="I30" s="144">
        <f t="shared" si="3"/>
        <v>0.22268443603567151</v>
      </c>
      <c r="J30" s="144">
        <f t="shared" si="4"/>
        <v>0.49842016375323472</v>
      </c>
      <c r="K30" s="144">
        <f t="shared" si="5"/>
        <v>0.27889540021109377</v>
      </c>
      <c r="L30" s="31"/>
    </row>
    <row r="31" spans="1:13" x14ac:dyDescent="0.25">
      <c r="A31">
        <f t="shared" si="7"/>
        <v>27</v>
      </c>
      <c r="B31" s="129">
        <f t="shared" si="6"/>
        <v>0.48425938479854791</v>
      </c>
      <c r="C31" s="129">
        <f t="shared" si="0"/>
        <v>-3.9596438156146531E-2</v>
      </c>
      <c r="D31" s="242">
        <v>1</v>
      </c>
      <c r="E31" s="242">
        <v>1</v>
      </c>
      <c r="F31" s="242">
        <v>0.7</v>
      </c>
      <c r="G31" s="127">
        <f t="shared" si="1"/>
        <v>0.91633137993667191</v>
      </c>
      <c r="H31" s="129">
        <f t="shared" si="2"/>
        <v>0.7654928482345319</v>
      </c>
      <c r="I31" s="144">
        <f t="shared" si="3"/>
        <v>0.26598838216837228</v>
      </c>
      <c r="J31" s="144">
        <f t="shared" si="4"/>
        <v>0.49950446606615961</v>
      </c>
      <c r="K31" s="144">
        <f t="shared" si="5"/>
        <v>0.2345071517654681</v>
      </c>
      <c r="L31" s="31"/>
    </row>
    <row r="32" spans="1:13" x14ac:dyDescent="0.25">
      <c r="A32">
        <f t="shared" si="7"/>
        <v>28</v>
      </c>
      <c r="B32" s="129">
        <f t="shared" si="6"/>
        <v>0.44466294664240136</v>
      </c>
      <c r="C32" s="129">
        <f t="shared" si="0"/>
        <v>-3.5434092792589009E-2</v>
      </c>
      <c r="D32" s="242">
        <v>1</v>
      </c>
      <c r="E32" s="242">
        <v>1</v>
      </c>
      <c r="F32" s="242">
        <v>0.7</v>
      </c>
      <c r="G32" s="127">
        <f t="shared" si="1"/>
        <v>0.92964785447035958</v>
      </c>
      <c r="H32" s="129">
        <f t="shared" si="2"/>
        <v>0.80227486388329683</v>
      </c>
      <c r="I32" s="144">
        <f t="shared" si="3"/>
        <v>0.30839924283190034</v>
      </c>
      <c r="J32" s="144">
        <f t="shared" si="4"/>
        <v>0.49387562105139654</v>
      </c>
      <c r="K32" s="144">
        <f t="shared" si="5"/>
        <v>0.19772513611670309</v>
      </c>
      <c r="L32" s="31"/>
      <c r="M32" s="34" t="s">
        <v>72</v>
      </c>
    </row>
    <row r="33" spans="1:13" x14ac:dyDescent="0.25">
      <c r="A33">
        <f t="shared" si="7"/>
        <v>29</v>
      </c>
      <c r="B33" s="129">
        <f t="shared" si="6"/>
        <v>0.40922885384981234</v>
      </c>
      <c r="C33" s="129">
        <f t="shared" si="0"/>
        <v>-3.1552224201197535E-2</v>
      </c>
      <c r="D33" s="242">
        <v>1</v>
      </c>
      <c r="E33" s="242">
        <v>1</v>
      </c>
      <c r="F33" s="242">
        <v>0.7</v>
      </c>
      <c r="G33" s="127">
        <f t="shared" si="1"/>
        <v>0.94068245916498894</v>
      </c>
      <c r="H33" s="129">
        <f t="shared" si="2"/>
        <v>0.83253174517676887</v>
      </c>
      <c r="I33" s="144">
        <f t="shared" si="3"/>
        <v>0.34901054712360641</v>
      </c>
      <c r="J33" s="144">
        <f t="shared" si="4"/>
        <v>0.48352119805316252</v>
      </c>
      <c r="K33" s="144">
        <f t="shared" si="5"/>
        <v>0.16746825482323108</v>
      </c>
      <c r="L33" s="31"/>
    </row>
    <row r="34" spans="1:13" x14ac:dyDescent="0.25">
      <c r="A34">
        <f t="shared" si="7"/>
        <v>30</v>
      </c>
      <c r="B34" s="129">
        <f t="shared" si="6"/>
        <v>0.37767662964861481</v>
      </c>
      <c r="C34" s="129">
        <f t="shared" si="0"/>
        <v>-2.8039091111754198E-2</v>
      </c>
      <c r="D34" s="242">
        <v>1</v>
      </c>
      <c r="E34" s="242">
        <v>1</v>
      </c>
      <c r="F34" s="242">
        <v>0.7</v>
      </c>
      <c r="G34" s="127">
        <f t="shared" si="1"/>
        <v>0.94975952355303062</v>
      </c>
      <c r="H34" s="129">
        <f t="shared" si="2"/>
        <v>0.85736036341726307</v>
      </c>
      <c r="I34" s="144">
        <f t="shared" si="3"/>
        <v>0.3872863772855073</v>
      </c>
      <c r="J34" s="144">
        <f t="shared" si="4"/>
        <v>0.47007398613175572</v>
      </c>
      <c r="K34" s="144">
        <f t="shared" si="5"/>
        <v>0.14263963658273696</v>
      </c>
      <c r="L34" s="31"/>
      <c r="M34" s="34" t="s">
        <v>234</v>
      </c>
    </row>
    <row r="35" spans="1:13" x14ac:dyDescent="0.25">
      <c r="A35">
        <f t="shared" si="7"/>
        <v>31</v>
      </c>
      <c r="B35" s="129">
        <f t="shared" si="6"/>
        <v>0.34963753853686064</v>
      </c>
      <c r="C35" s="129">
        <f t="shared" si="0"/>
        <v>-2.4917614349248728E-2</v>
      </c>
      <c r="D35" s="242">
        <v>1</v>
      </c>
      <c r="E35" s="242">
        <v>1</v>
      </c>
      <c r="F35" s="242">
        <v>0.7</v>
      </c>
      <c r="G35" s="127">
        <f t="shared" si="1"/>
        <v>0.95720810902517894</v>
      </c>
      <c r="H35" s="129">
        <f t="shared" si="2"/>
        <v>0.87775359164588529</v>
      </c>
      <c r="I35" s="144">
        <f t="shared" si="3"/>
        <v>0.42297133128039344</v>
      </c>
      <c r="J35" s="144">
        <f t="shared" si="4"/>
        <v>0.45478226036549185</v>
      </c>
      <c r="K35" s="144">
        <f t="shared" si="5"/>
        <v>0.12224640835411471</v>
      </c>
      <c r="L35" s="31"/>
    </row>
    <row r="36" spans="1:13" x14ac:dyDescent="0.25">
      <c r="A36">
        <f t="shared" si="7"/>
        <v>32</v>
      </c>
      <c r="B36" s="129">
        <f t="shared" si="6"/>
        <v>0.32471992418761192</v>
      </c>
      <c r="C36" s="129">
        <f t="shared" si="0"/>
        <v>-2.2174291257621558E-2</v>
      </c>
      <c r="D36" s="242">
        <v>1</v>
      </c>
      <c r="E36" s="242">
        <v>1</v>
      </c>
      <c r="F36" s="242">
        <v>0.7</v>
      </c>
      <c r="G36" s="127">
        <f t="shared" si="1"/>
        <v>0.96332607749376553</v>
      </c>
      <c r="H36" s="129">
        <f t="shared" si="2"/>
        <v>0.89455697083559138</v>
      </c>
      <c r="I36" s="144">
        <f t="shared" si="3"/>
        <v>0.4560031807891845</v>
      </c>
      <c r="J36" s="144">
        <f t="shared" si="4"/>
        <v>0.43855379004640693</v>
      </c>
      <c r="K36" s="144">
        <f t="shared" si="5"/>
        <v>0.10544302916440844</v>
      </c>
      <c r="L36" s="31"/>
    </row>
    <row r="37" spans="1:13" x14ac:dyDescent="0.25">
      <c r="A37">
        <f t="shared" si="7"/>
        <v>33</v>
      </c>
      <c r="B37" s="129">
        <f t="shared" si="6"/>
        <v>0.30254563292999037</v>
      </c>
      <c r="C37" s="129">
        <f t="shared" si="0"/>
        <v>-1.9777837652294367E-2</v>
      </c>
      <c r="D37" s="242">
        <v>1</v>
      </c>
      <c r="E37" s="242">
        <v>1</v>
      </c>
      <c r="F37" s="242">
        <v>0.7</v>
      </c>
      <c r="G37" s="127">
        <f t="shared" si="1"/>
        <v>0.96836709125067733</v>
      </c>
      <c r="H37" s="129">
        <f t="shared" si="2"/>
        <v>0.90846613999499159</v>
      </c>
      <c r="I37" s="144">
        <f t="shared" si="3"/>
        <v>0.48644259414502772</v>
      </c>
      <c r="J37" s="144">
        <f t="shared" si="4"/>
        <v>0.42202354584996382</v>
      </c>
      <c r="K37" s="144">
        <f t="shared" si="5"/>
        <v>9.1533860005008474E-2</v>
      </c>
      <c r="L37" s="31"/>
    </row>
    <row r="38" spans="1:13" x14ac:dyDescent="0.25">
      <c r="A38">
        <f t="shared" si="7"/>
        <v>34</v>
      </c>
      <c r="B38" s="129">
        <f t="shared" si="6"/>
        <v>0.28276779527769602</v>
      </c>
      <c r="C38" s="129">
        <f t="shared" si="0"/>
        <v>-1.7690231886738253E-2</v>
      </c>
      <c r="D38" s="242">
        <v>1</v>
      </c>
      <c r="E38" s="242">
        <v>1</v>
      </c>
      <c r="F38" s="242">
        <v>0.7</v>
      </c>
      <c r="G38" s="127">
        <f t="shared" si="1"/>
        <v>0.97253984199849752</v>
      </c>
      <c r="H38" s="129">
        <f t="shared" si="2"/>
        <v>0.92004237395379107</v>
      </c>
      <c r="I38" s="144">
        <f t="shared" si="3"/>
        <v>0.514422035490817</v>
      </c>
      <c r="J38" s="144">
        <f t="shared" si="4"/>
        <v>0.40562033846297402</v>
      </c>
      <c r="K38" s="144">
        <f t="shared" si="5"/>
        <v>7.9957626046209013E-2</v>
      </c>
      <c r="L38" s="31"/>
    </row>
    <row r="39" spans="1:13" x14ac:dyDescent="0.25">
      <c r="A39">
        <f t="shared" si="7"/>
        <v>35</v>
      </c>
      <c r="B39" s="129">
        <f t="shared" si="6"/>
        <v>0.26507756339095778</v>
      </c>
      <c r="C39" s="129">
        <f t="shared" si="0"/>
        <v>-1.5872788392370517E-2</v>
      </c>
      <c r="D39" s="242">
        <v>1</v>
      </c>
      <c r="E39" s="242">
        <v>1</v>
      </c>
      <c r="F39" s="242">
        <v>0.7</v>
      </c>
      <c r="G39" s="127">
        <f t="shared" si="1"/>
        <v>0.97601271218613739</v>
      </c>
      <c r="H39" s="129">
        <f t="shared" si="2"/>
        <v>0.92973388538671276</v>
      </c>
      <c r="I39" s="144">
        <f t="shared" si="3"/>
        <v>0.54011098783137168</v>
      </c>
      <c r="J39" s="144">
        <f t="shared" si="4"/>
        <v>0.38962289755534107</v>
      </c>
      <c r="K39" s="144">
        <f t="shared" si="5"/>
        <v>7.0266114613287245E-2</v>
      </c>
      <c r="L39" s="31"/>
    </row>
    <row r="40" spans="1:13" x14ac:dyDescent="0.25">
      <c r="A40">
        <f t="shared" si="7"/>
        <v>36</v>
      </c>
      <c r="B40" s="129">
        <f t="shared" si="6"/>
        <v>0.24920477499858726</v>
      </c>
      <c r="C40" s="129">
        <f t="shared" si="0"/>
        <v>-1.4289209403395429E-2</v>
      </c>
      <c r="D40" s="242">
        <v>1</v>
      </c>
      <c r="E40" s="242">
        <v>1</v>
      </c>
      <c r="F40" s="242">
        <v>0.7</v>
      </c>
      <c r="G40" s="127">
        <f t="shared" si="1"/>
        <v>0.9789201656160138</v>
      </c>
      <c r="H40" s="129">
        <f t="shared" si="2"/>
        <v>0.93789698011790346</v>
      </c>
      <c r="I40" s="144">
        <f t="shared" si="3"/>
        <v>0.56369346988492197</v>
      </c>
      <c r="J40" s="144">
        <f t="shared" si="4"/>
        <v>0.37420351023298148</v>
      </c>
      <c r="K40" s="144">
        <f t="shared" si="5"/>
        <v>6.2103019882096502E-2</v>
      </c>
      <c r="L40" s="31"/>
    </row>
    <row r="41" spans="1:13" x14ac:dyDescent="0.25">
      <c r="A41">
        <f t="shared" si="7"/>
        <v>37</v>
      </c>
      <c r="B41" s="129">
        <f t="shared" si="6"/>
        <v>0.23491556559519183</v>
      </c>
      <c r="C41" s="129">
        <f t="shared" si="0"/>
        <v>-1.2906896658987832E-2</v>
      </c>
      <c r="D41" s="242">
        <v>1</v>
      </c>
      <c r="E41" s="242">
        <v>1</v>
      </c>
      <c r="F41" s="242">
        <v>0.7</v>
      </c>
      <c r="G41" s="127">
        <f t="shared" si="1"/>
        <v>0.98136909403537098</v>
      </c>
      <c r="H41" s="129">
        <f t="shared" si="2"/>
        <v>0.94481467704109123</v>
      </c>
      <c r="I41" s="144">
        <f t="shared" si="3"/>
        <v>0.58535419176852532</v>
      </c>
      <c r="J41" s="144">
        <f t="shared" si="4"/>
        <v>0.35946048527256597</v>
      </c>
      <c r="K41" s="144">
        <f t="shared" si="5"/>
        <v>5.5185322958908878E-2</v>
      </c>
      <c r="L41" s="31"/>
    </row>
    <row r="42" spans="1:13" x14ac:dyDescent="0.25">
      <c r="A42">
        <f t="shared" si="7"/>
        <v>38</v>
      </c>
      <c r="B42" s="129">
        <f t="shared" si="6"/>
        <v>0.222008668936204</v>
      </c>
      <c r="C42" s="129">
        <f t="shared" si="0"/>
        <v>-1.1697311772337815E-2</v>
      </c>
      <c r="D42" s="242">
        <v>1</v>
      </c>
      <c r="E42" s="242">
        <v>1</v>
      </c>
      <c r="F42" s="242">
        <v>0.7</v>
      </c>
      <c r="G42" s="127">
        <f t="shared" si="1"/>
        <v>0.9834444031123275</v>
      </c>
      <c r="H42" s="129">
        <f t="shared" si="2"/>
        <v>0.95071215091717498</v>
      </c>
      <c r="I42" s="144">
        <f t="shared" si="3"/>
        <v>0.60527051121041708</v>
      </c>
      <c r="J42" s="144">
        <f t="shared" si="4"/>
        <v>0.34544163970675795</v>
      </c>
      <c r="K42" s="144">
        <f t="shared" si="5"/>
        <v>4.9287849082825026E-2</v>
      </c>
      <c r="L42" s="31"/>
    </row>
    <row r="43" spans="1:13" x14ac:dyDescent="0.25">
      <c r="A43">
        <f t="shared" si="7"/>
        <v>39</v>
      </c>
      <c r="B43" s="129">
        <f t="shared" si="6"/>
        <v>0.21031135716386617</v>
      </c>
      <c r="C43" s="129">
        <f t="shared" si="0"/>
        <v>-1.0635849430948635E-2</v>
      </c>
      <c r="D43" s="242">
        <v>1</v>
      </c>
      <c r="E43" s="242">
        <v>1</v>
      </c>
      <c r="F43" s="242">
        <v>0.7</v>
      </c>
      <c r="G43" s="127">
        <f t="shared" si="1"/>
        <v>0.98521364527515254</v>
      </c>
      <c r="H43" s="129">
        <f t="shared" si="2"/>
        <v>0.95576913304789279</v>
      </c>
      <c r="I43" s="144">
        <f t="shared" si="3"/>
        <v>0.62360815262437497</v>
      </c>
      <c r="J43" s="144">
        <f t="shared" si="4"/>
        <v>0.33216098042351777</v>
      </c>
      <c r="K43" s="144">
        <f t="shared" si="5"/>
        <v>4.4230866952107283E-2</v>
      </c>
      <c r="L43" s="31"/>
    </row>
    <row r="44" spans="1:13" x14ac:dyDescent="0.25">
      <c r="A44">
        <f t="shared" si="7"/>
        <v>40</v>
      </c>
      <c r="B44" s="129">
        <f t="shared" si="6"/>
        <v>0.19967550773291753</v>
      </c>
      <c r="C44" s="129">
        <f t="shared" si="0"/>
        <v>-9.7014868474390968E-3</v>
      </c>
      <c r="D44" s="242">
        <v>1</v>
      </c>
      <c r="E44" s="242">
        <v>1</v>
      </c>
      <c r="F44" s="242">
        <v>0.7</v>
      </c>
      <c r="G44" s="127">
        <f t="shared" si="1"/>
        <v>0.98673073991436788</v>
      </c>
      <c r="H44" s="129">
        <f t="shared" si="2"/>
        <v>0.96012969161160155</v>
      </c>
      <c r="I44" s="144">
        <f t="shared" si="3"/>
        <v>0.64051929292256338</v>
      </c>
      <c r="J44" s="144">
        <f t="shared" si="4"/>
        <v>0.31961039868903823</v>
      </c>
      <c r="K44" s="144">
        <f t="shared" si="5"/>
        <v>3.9870308388398411E-2</v>
      </c>
      <c r="L44" s="31"/>
    </row>
    <row r="45" spans="1:13" x14ac:dyDescent="0.25">
      <c r="A45">
        <f t="shared" si="7"/>
        <v>41</v>
      </c>
      <c r="B45" s="129">
        <f t="shared" si="6"/>
        <v>0.18997402088547843</v>
      </c>
      <c r="C45" s="129">
        <f t="shared" si="0"/>
        <v>-8.8763534138367912E-3</v>
      </c>
      <c r="D45" s="242">
        <v>1</v>
      </c>
      <c r="E45" s="242">
        <v>1</v>
      </c>
      <c r="F45" s="242">
        <v>0.7</v>
      </c>
      <c r="G45" s="127">
        <f t="shared" si="1"/>
        <v>0.98803890748348044</v>
      </c>
      <c r="H45" s="129">
        <f t="shared" si="2"/>
        <v>0.96390987138860384</v>
      </c>
      <c r="I45" s="144">
        <f t="shared" si="3"/>
        <v>0.65614208684043929</v>
      </c>
      <c r="J45" s="144">
        <f t="shared" si="4"/>
        <v>0.3077677845481645</v>
      </c>
      <c r="K45" s="144">
        <f t="shared" si="5"/>
        <v>3.6090128611396197E-2</v>
      </c>
      <c r="L45" s="31"/>
    </row>
    <row r="46" spans="1:13" x14ac:dyDescent="0.25">
      <c r="A46">
        <f t="shared" si="7"/>
        <v>42</v>
      </c>
      <c r="B46" s="129">
        <f t="shared" si="6"/>
        <v>0.18109766747164163</v>
      </c>
      <c r="C46" s="129">
        <f t="shared" si="0"/>
        <v>-8.1452954069384416E-3</v>
      </c>
      <c r="D46" s="242">
        <v>1</v>
      </c>
      <c r="E46" s="242">
        <v>1</v>
      </c>
      <c r="F46" s="242">
        <v>0.7</v>
      </c>
      <c r="G46" s="127">
        <f t="shared" si="1"/>
        <v>0.98917296141658118</v>
      </c>
      <c r="H46" s="129">
        <f t="shared" si="2"/>
        <v>0.96720363483633087</v>
      </c>
      <c r="I46" s="144">
        <f t="shared" si="3"/>
        <v>0.67060103022038609</v>
      </c>
      <c r="J46" s="144">
        <f t="shared" si="4"/>
        <v>0.29660260461594473</v>
      </c>
      <c r="K46" s="144">
        <f t="shared" si="5"/>
        <v>3.2796365163669287E-2</v>
      </c>
      <c r="L46" s="31"/>
    </row>
    <row r="47" spans="1:13" x14ac:dyDescent="0.25">
      <c r="A47">
        <f t="shared" si="7"/>
        <v>43</v>
      </c>
      <c r="B47" s="241">
        <f t="shared" si="6"/>
        <v>0.17295237206470318</v>
      </c>
      <c r="C47" s="241">
        <f t="shared" si="0"/>
        <v>-5.2444378301447457E-3</v>
      </c>
      <c r="D47" s="137">
        <v>0.95</v>
      </c>
      <c r="E47" s="137">
        <v>0.95</v>
      </c>
      <c r="F47" s="137">
        <v>0.75</v>
      </c>
      <c r="G47" s="127">
        <f t="shared" si="1"/>
        <v>0.94344072696726622</v>
      </c>
      <c r="H47" s="129">
        <f t="shared" si="2"/>
        <v>0.97008747699719255</v>
      </c>
      <c r="I47" s="144">
        <f t="shared" si="3"/>
        <v>0.68400777887340125</v>
      </c>
      <c r="J47" s="144">
        <f t="shared" si="4"/>
        <v>0.2860796981237913</v>
      </c>
      <c r="K47" s="144">
        <f t="shared" si="5"/>
        <v>2.9912523002807521E-2</v>
      </c>
      <c r="L47" s="31"/>
    </row>
    <row r="48" spans="1:13" x14ac:dyDescent="0.25">
      <c r="A48">
        <f t="shared" si="7"/>
        <v>44</v>
      </c>
      <c r="B48" s="241">
        <f t="shared" si="6"/>
        <v>0.16770793423455843</v>
      </c>
      <c r="C48" s="241">
        <f t="shared" si="0"/>
        <v>-2.6096742189240479E-3</v>
      </c>
      <c r="D48" s="137">
        <v>0.9</v>
      </c>
      <c r="E48" s="137">
        <v>0.9</v>
      </c>
      <c r="F48" s="137">
        <v>0.8</v>
      </c>
      <c r="G48" s="127">
        <f t="shared" si="1"/>
        <v>0.89700874769971939</v>
      </c>
      <c r="H48" s="129">
        <f t="shared" si="2"/>
        <v>0.97187404879477701</v>
      </c>
      <c r="I48" s="144">
        <f t="shared" si="3"/>
        <v>0.69271008273610613</v>
      </c>
      <c r="J48" s="144">
        <f t="shared" si="4"/>
        <v>0.27916396605867089</v>
      </c>
      <c r="K48" s="144">
        <f t="shared" si="5"/>
        <v>2.8125951205222977E-2</v>
      </c>
      <c r="L48" s="31"/>
    </row>
    <row r="49" spans="1:12" x14ac:dyDescent="0.25">
      <c r="A49">
        <f t="shared" si="7"/>
        <v>45</v>
      </c>
      <c r="B49" s="241">
        <f t="shared" si="6"/>
        <v>0.16509826001563438</v>
      </c>
      <c r="C49" s="241">
        <f t="shared" si="0"/>
        <v>0</v>
      </c>
      <c r="D49" s="137">
        <v>0.85</v>
      </c>
      <c r="E49" s="137">
        <v>0.85</v>
      </c>
      <c r="F49" s="137">
        <v>0.85</v>
      </c>
      <c r="G49" s="127">
        <f t="shared" si="1"/>
        <v>0.85</v>
      </c>
      <c r="H49" s="129">
        <f t="shared" si="2"/>
        <v>0.97274256453981001</v>
      </c>
      <c r="I49" s="144">
        <f t="shared" si="3"/>
        <v>0.69706091542892135</v>
      </c>
      <c r="J49" s="144">
        <f t="shared" si="4"/>
        <v>0.27568164911088872</v>
      </c>
      <c r="K49" s="144">
        <f t="shared" si="5"/>
        <v>2.7257435460190018E-2</v>
      </c>
      <c r="L49" s="31"/>
    </row>
    <row r="50" spans="1:12" x14ac:dyDescent="0.25">
      <c r="A50">
        <f t="shared" si="7"/>
        <v>46</v>
      </c>
      <c r="B50" s="241">
        <f t="shared" si="6"/>
        <v>0.16509826001563438</v>
      </c>
      <c r="C50" s="241">
        <f t="shared" si="0"/>
        <v>2.8350006806427464E-3</v>
      </c>
      <c r="D50" s="137">
        <v>0.8</v>
      </c>
      <c r="E50" s="137">
        <v>0.8</v>
      </c>
      <c r="F50" s="137">
        <v>0.9</v>
      </c>
      <c r="G50" s="127">
        <f t="shared" si="1"/>
        <v>0.80272574354601911</v>
      </c>
      <c r="H50" s="129">
        <f t="shared" si="2"/>
        <v>0.97274256453981001</v>
      </c>
      <c r="I50" s="144">
        <f t="shared" si="3"/>
        <v>0.69706091542892135</v>
      </c>
      <c r="J50" s="144">
        <f t="shared" si="4"/>
        <v>0.27568164911088872</v>
      </c>
      <c r="K50" s="144">
        <f t="shared" si="5"/>
        <v>2.7257435460190018E-2</v>
      </c>
      <c r="L50" s="31"/>
    </row>
    <row r="51" spans="1:12" x14ac:dyDescent="0.25">
      <c r="A51">
        <f t="shared" si="7"/>
        <v>47</v>
      </c>
      <c r="B51" s="241">
        <f t="shared" si="6"/>
        <v>0.16793326069627712</v>
      </c>
      <c r="C51" s="241">
        <f t="shared" si="0"/>
        <v>6.2123371665196358E-3</v>
      </c>
      <c r="D51" s="137">
        <v>0.75</v>
      </c>
      <c r="E51" s="137">
        <v>0.75</v>
      </c>
      <c r="F51" s="137">
        <v>0.95</v>
      </c>
      <c r="G51" s="127">
        <f t="shared" si="1"/>
        <v>0.75545148709203813</v>
      </c>
      <c r="H51" s="129">
        <f t="shared" si="2"/>
        <v>0.97179841995191629</v>
      </c>
      <c r="I51" s="144">
        <f t="shared" si="3"/>
        <v>0.69233505865552958</v>
      </c>
      <c r="J51" s="144">
        <f t="shared" si="4"/>
        <v>0.27946336129638671</v>
      </c>
      <c r="K51" s="144">
        <f t="shared" si="5"/>
        <v>2.8201580048083773E-2</v>
      </c>
      <c r="L51" s="31"/>
    </row>
    <row r="52" spans="1:12" x14ac:dyDescent="0.25">
      <c r="A52">
        <f t="shared" si="7"/>
        <v>48</v>
      </c>
      <c r="B52" s="129">
        <f t="shared" si="6"/>
        <v>0.17414559786279676</v>
      </c>
      <c r="C52" s="129">
        <f t="shared" si="0"/>
        <v>1.0605572537405095E-2</v>
      </c>
      <c r="D52" s="135">
        <v>0.7</v>
      </c>
      <c r="E52" s="135">
        <v>0.7</v>
      </c>
      <c r="F52" s="135">
        <v>1</v>
      </c>
      <c r="G52" s="127">
        <f t="shared" si="1"/>
        <v>0.70846047401442513</v>
      </c>
      <c r="H52" s="129">
        <f t="shared" si="2"/>
        <v>0.96967331074500895</v>
      </c>
      <c r="I52" s="144">
        <f t="shared" si="3"/>
        <v>0.6820354935293973</v>
      </c>
      <c r="J52" s="144">
        <f t="shared" si="4"/>
        <v>0.28763781721561166</v>
      </c>
      <c r="K52" s="144">
        <f t="shared" si="5"/>
        <v>3.0326689254990925E-2</v>
      </c>
      <c r="L52" s="31"/>
    </row>
    <row r="53" spans="1:12" x14ac:dyDescent="0.25">
      <c r="A53">
        <f t="shared" si="7"/>
        <v>49</v>
      </c>
      <c r="B53" s="129">
        <f t="shared" si="6"/>
        <v>0.18475117040020186</v>
      </c>
      <c r="C53" s="129">
        <f t="shared" si="0"/>
        <v>1.177279470372574E-2</v>
      </c>
      <c r="D53" s="135">
        <v>0.7</v>
      </c>
      <c r="E53" s="135">
        <v>0.7</v>
      </c>
      <c r="F53" s="135">
        <v>1</v>
      </c>
      <c r="G53" s="127">
        <f t="shared" si="1"/>
        <v>0.70909800677649715</v>
      </c>
      <c r="H53" s="129">
        <f t="shared" si="2"/>
        <v>0.96586700503575562</v>
      </c>
      <c r="I53" s="144">
        <f t="shared" si="3"/>
        <v>0.66463065416384071</v>
      </c>
      <c r="J53" s="144">
        <f t="shared" si="4"/>
        <v>0.30123635087191492</v>
      </c>
      <c r="K53" s="144">
        <f t="shared" si="5"/>
        <v>3.4132994964244427E-2</v>
      </c>
      <c r="L53" s="31"/>
    </row>
    <row r="54" spans="1:12" x14ac:dyDescent="0.25">
      <c r="A54">
        <f t="shared" si="7"/>
        <v>50</v>
      </c>
      <c r="B54" s="129">
        <f t="shared" si="6"/>
        <v>0.19652396510392761</v>
      </c>
      <c r="C54" s="129">
        <f t="shared" si="0"/>
        <v>1.3107508641591886E-2</v>
      </c>
      <c r="D54" s="135">
        <v>0.7</v>
      </c>
      <c r="E54" s="135">
        <v>0.7</v>
      </c>
      <c r="F54" s="135">
        <v>1</v>
      </c>
      <c r="G54" s="127">
        <f t="shared" si="1"/>
        <v>0.71023989848927327</v>
      </c>
      <c r="H54" s="129">
        <f t="shared" si="2"/>
        <v>0.96137833113983018</v>
      </c>
      <c r="I54" s="144">
        <f t="shared" si="3"/>
        <v>0.64557373865231449</v>
      </c>
      <c r="J54" s="144">
        <f t="shared" si="4"/>
        <v>0.31580459248751569</v>
      </c>
      <c r="K54" s="144">
        <f t="shared" si="5"/>
        <v>3.862166886016976E-2</v>
      </c>
      <c r="L54" s="31"/>
    </row>
    <row r="55" spans="1:12" x14ac:dyDescent="0.25">
      <c r="A55">
        <f t="shared" si="7"/>
        <v>51</v>
      </c>
      <c r="B55" s="129">
        <f t="shared" si="6"/>
        <v>0.20963147374551949</v>
      </c>
      <c r="C55" s="129">
        <f t="shared" si="0"/>
        <v>1.4643205821699095E-2</v>
      </c>
      <c r="D55" s="135">
        <v>0.7</v>
      </c>
      <c r="E55" s="135">
        <v>0.7</v>
      </c>
      <c r="F55" s="135">
        <v>1</v>
      </c>
      <c r="G55" s="127">
        <f t="shared" si="1"/>
        <v>0.71158650065805085</v>
      </c>
      <c r="H55" s="129">
        <f t="shared" si="2"/>
        <v>0.95605464521528161</v>
      </c>
      <c r="I55" s="144">
        <f t="shared" si="3"/>
        <v>0.62468240729367941</v>
      </c>
      <c r="J55" s="144">
        <f t="shared" si="4"/>
        <v>0.33137223792160214</v>
      </c>
      <c r="K55" s="144">
        <f t="shared" si="5"/>
        <v>4.3945354784718428E-2</v>
      </c>
      <c r="L55" s="31"/>
    </row>
    <row r="56" spans="1:12" x14ac:dyDescent="0.25">
      <c r="A56">
        <f t="shared" si="7"/>
        <v>52</v>
      </c>
      <c r="B56" s="129">
        <f t="shared" si="6"/>
        <v>0.22427467956721858</v>
      </c>
      <c r="C56" s="129">
        <f t="shared" si="0"/>
        <v>1.6413014764209848E-2</v>
      </c>
      <c r="D56" s="135">
        <v>0.7</v>
      </c>
      <c r="E56" s="135">
        <v>0.7</v>
      </c>
      <c r="F56" s="135">
        <v>1</v>
      </c>
      <c r="G56" s="127">
        <f t="shared" si="1"/>
        <v>0.71318360643541545</v>
      </c>
      <c r="H56" s="129">
        <f t="shared" si="2"/>
        <v>0.94970086810502141</v>
      </c>
      <c r="I56" s="144">
        <f t="shared" si="3"/>
        <v>0.60174977276054142</v>
      </c>
      <c r="J56" s="144">
        <f t="shared" si="4"/>
        <v>0.34795109534448004</v>
      </c>
      <c r="K56" s="144">
        <f t="shared" si="5"/>
        <v>5.0299131894978574E-2</v>
      </c>
      <c r="L56" s="31"/>
    </row>
    <row r="57" spans="1:12" x14ac:dyDescent="0.25">
      <c r="A57">
        <f t="shared" si="7"/>
        <v>53</v>
      </c>
      <c r="B57" s="129">
        <f t="shared" si="6"/>
        <v>0.24068769433142842</v>
      </c>
      <c r="C57" s="129">
        <f t="shared" si="0"/>
        <v>1.8453932153400555E-2</v>
      </c>
      <c r="D57" s="135">
        <v>0.7</v>
      </c>
      <c r="E57" s="135">
        <v>0.7</v>
      </c>
      <c r="F57" s="135">
        <v>1</v>
      </c>
      <c r="G57" s="127">
        <f t="shared" si="1"/>
        <v>0.71508973956849364</v>
      </c>
      <c r="H57" s="129">
        <f t="shared" si="2"/>
        <v>0.9420694337974207</v>
      </c>
      <c r="I57" s="144">
        <f t="shared" si="3"/>
        <v>0.57655517753972219</v>
      </c>
      <c r="J57" s="144">
        <f t="shared" si="4"/>
        <v>0.36551425625769857</v>
      </c>
      <c r="K57" s="144">
        <f t="shared" si="5"/>
        <v>5.7930566202579123E-2</v>
      </c>
      <c r="L57" s="31"/>
    </row>
    <row r="58" spans="1:12" x14ac:dyDescent="0.25">
      <c r="A58">
        <f t="shared" si="7"/>
        <v>54</v>
      </c>
      <c r="B58" s="129">
        <f t="shared" si="6"/>
        <v>0.25914162648482897</v>
      </c>
      <c r="C58" s="129">
        <f t="shared" si="0"/>
        <v>2.0805686340272835E-2</v>
      </c>
      <c r="D58" s="135">
        <v>0.7</v>
      </c>
      <c r="E58" s="135">
        <v>0.7</v>
      </c>
      <c r="F58" s="135">
        <v>1</v>
      </c>
      <c r="G58" s="127">
        <f t="shared" si="1"/>
        <v>0.71737916986077355</v>
      </c>
      <c r="H58" s="129">
        <f t="shared" si="2"/>
        <v>0.93284561742279748</v>
      </c>
      <c r="I58" s="144">
        <f t="shared" si="3"/>
        <v>0.54887112960754469</v>
      </c>
      <c r="J58" s="144">
        <f t="shared" si="4"/>
        <v>0.38397448781525273</v>
      </c>
      <c r="K58" s="144">
        <f t="shared" si="5"/>
        <v>6.7154382577202618E-2</v>
      </c>
      <c r="L58" s="31"/>
    </row>
    <row r="59" spans="1:12" x14ac:dyDescent="0.25">
      <c r="A59">
        <f t="shared" si="7"/>
        <v>55</v>
      </c>
      <c r="B59" s="129">
        <f t="shared" si="6"/>
        <v>0.27994731282510182</v>
      </c>
      <c r="C59" s="129">
        <f t="shared" si="0"/>
        <v>2.3508092657947434E-2</v>
      </c>
      <c r="D59" s="135">
        <v>0.7</v>
      </c>
      <c r="E59" s="135">
        <v>0.7</v>
      </c>
      <c r="F59" s="135">
        <v>1</v>
      </c>
      <c r="G59" s="127">
        <f t="shared" si="1"/>
        <v>0.72014631477316082</v>
      </c>
      <c r="H59" s="129">
        <f t="shared" si="2"/>
        <v>0.92162950204200467</v>
      </c>
      <c r="I59" s="144">
        <f t="shared" si="3"/>
        <v>0.51847587230779191</v>
      </c>
      <c r="J59" s="144">
        <f t="shared" si="4"/>
        <v>0.40315362973421282</v>
      </c>
      <c r="K59" s="144">
        <f t="shared" si="5"/>
        <v>7.8370497957995416E-2</v>
      </c>
      <c r="L59" s="31"/>
    </row>
    <row r="60" spans="1:12" x14ac:dyDescent="0.25">
      <c r="A60">
        <f t="shared" si="7"/>
        <v>56</v>
      </c>
      <c r="B60" s="129">
        <f t="shared" si="6"/>
        <v>0.30345540548304928</v>
      </c>
      <c r="C60" s="129">
        <f t="shared" si="0"/>
        <v>2.6595901081611497E-2</v>
      </c>
      <c r="D60" s="135">
        <v>0.7</v>
      </c>
      <c r="E60" s="135">
        <v>0.7</v>
      </c>
      <c r="F60" s="135">
        <v>1</v>
      </c>
      <c r="G60" s="127">
        <f t="shared" si="1"/>
        <v>0.72351114938739869</v>
      </c>
      <c r="H60" s="129">
        <f t="shared" si="2"/>
        <v>0.90791481688311815</v>
      </c>
      <c r="I60" s="144">
        <f t="shared" si="3"/>
        <v>0.4851743721507833</v>
      </c>
      <c r="J60" s="144">
        <f t="shared" si="4"/>
        <v>0.42274044473233485</v>
      </c>
      <c r="K60" s="144">
        <f t="shared" si="5"/>
        <v>9.2085183116881852E-2</v>
      </c>
      <c r="L60" s="31"/>
    </row>
    <row r="61" spans="1:12" x14ac:dyDescent="0.25">
      <c r="A61">
        <f t="shared" si="7"/>
        <v>57</v>
      </c>
      <c r="B61" s="129">
        <f t="shared" si="6"/>
        <v>0.33005130656466075</v>
      </c>
      <c r="C61" s="129">
        <f t="shared" si="0"/>
        <v>3.0089693803031552E-2</v>
      </c>
      <c r="D61" s="135">
        <v>0.7</v>
      </c>
      <c r="E61" s="135">
        <v>0.7</v>
      </c>
      <c r="F61" s="135">
        <v>1</v>
      </c>
      <c r="G61" s="127">
        <f t="shared" si="1"/>
        <v>0.72762555493506453</v>
      </c>
      <c r="H61" s="129">
        <f t="shared" si="2"/>
        <v>0.89106613503496024</v>
      </c>
      <c r="I61" s="144">
        <f t="shared" si="3"/>
        <v>0.44883125183571815</v>
      </c>
      <c r="J61" s="144">
        <f t="shared" si="4"/>
        <v>0.44223488319924215</v>
      </c>
      <c r="K61" s="144">
        <f t="shared" si="5"/>
        <v>0.10893386496503968</v>
      </c>
      <c r="L61" s="31"/>
    </row>
    <row r="62" spans="1:12" x14ac:dyDescent="0.25">
      <c r="A62">
        <f t="shared" si="7"/>
        <v>58</v>
      </c>
      <c r="B62" s="129">
        <f t="shared" si="6"/>
        <v>0.36014100036769231</v>
      </c>
      <c r="C62" s="129">
        <f t="shared" si="0"/>
        <v>3.3981006577130941E-2</v>
      </c>
      <c r="D62" s="135">
        <v>0.7</v>
      </c>
      <c r="E62" s="135">
        <v>0.7</v>
      </c>
      <c r="F62" s="135">
        <v>1</v>
      </c>
      <c r="G62" s="127">
        <f t="shared" si="1"/>
        <v>0.73268015948951182</v>
      </c>
      <c r="H62" s="129">
        <f t="shared" si="2"/>
        <v>0.87029845985415766</v>
      </c>
      <c r="I62" s="144">
        <f t="shared" si="3"/>
        <v>0.40941953941045744</v>
      </c>
      <c r="J62" s="144">
        <f t="shared" si="4"/>
        <v>0.46087892044370027</v>
      </c>
      <c r="K62" s="144">
        <f t="shared" si="5"/>
        <v>0.12970154014584215</v>
      </c>
      <c r="L62" s="31"/>
    </row>
    <row r="63" spans="1:12" x14ac:dyDescent="0.25">
      <c r="A63">
        <f t="shared" si="7"/>
        <v>59</v>
      </c>
      <c r="B63" s="129">
        <f t="shared" si="6"/>
        <v>0.39412200694482324</v>
      </c>
      <c r="C63" s="129">
        <f t="shared" si="0"/>
        <v>3.8209907689333467E-2</v>
      </c>
      <c r="D63" s="135">
        <v>0.7</v>
      </c>
      <c r="E63" s="135">
        <v>0.7</v>
      </c>
      <c r="F63" s="135">
        <v>1</v>
      </c>
      <c r="G63" s="127">
        <f t="shared" si="1"/>
        <v>0.73891046204375255</v>
      </c>
      <c r="H63" s="129">
        <f t="shared" si="2"/>
        <v>0.84466784364178471</v>
      </c>
      <c r="I63" s="144">
        <f t="shared" si="3"/>
        <v>0.3670881424685688</v>
      </c>
      <c r="J63" s="144">
        <f t="shared" si="4"/>
        <v>0.47757970117321591</v>
      </c>
      <c r="K63" s="144">
        <f t="shared" si="5"/>
        <v>0.15533215635821529</v>
      </c>
      <c r="L63" s="31"/>
    </row>
    <row r="64" spans="1:12" x14ac:dyDescent="0.25">
      <c r="A64">
        <f t="shared" si="7"/>
        <v>60</v>
      </c>
      <c r="B64" s="129">
        <f t="shared" si="6"/>
        <v>0.43233191463415671</v>
      </c>
      <c r="C64" s="129">
        <f t="shared" si="0"/>
        <v>4.2634634637423056E-2</v>
      </c>
      <c r="D64" s="135">
        <v>0.7</v>
      </c>
      <c r="E64" s="135">
        <v>0.7</v>
      </c>
      <c r="F64" s="135">
        <v>1</v>
      </c>
      <c r="G64" s="127">
        <f t="shared" si="1"/>
        <v>0.7465996469074645</v>
      </c>
      <c r="H64" s="129">
        <f t="shared" si="2"/>
        <v>0.81308911558876429</v>
      </c>
      <c r="I64" s="144">
        <f t="shared" si="3"/>
        <v>0.3222470551429224</v>
      </c>
      <c r="J64" s="144">
        <f t="shared" si="4"/>
        <v>0.49084206044584194</v>
      </c>
      <c r="K64" s="144">
        <f t="shared" si="5"/>
        <v>0.18691088441123577</v>
      </c>
      <c r="L64" s="31"/>
    </row>
    <row r="65" spans="1:13" x14ac:dyDescent="0.25">
      <c r="A65">
        <f t="shared" si="7"/>
        <v>61</v>
      </c>
      <c r="B65" s="129">
        <f t="shared" si="6"/>
        <v>0.47496654927157977</v>
      </c>
      <c r="C65" s="129">
        <f t="shared" si="0"/>
        <v>4.6997028089715023E-2</v>
      </c>
      <c r="D65" s="135">
        <v>0.7</v>
      </c>
      <c r="E65" s="135">
        <v>0.7</v>
      </c>
      <c r="F65" s="135">
        <v>1</v>
      </c>
      <c r="G65" s="127">
        <f t="shared" si="1"/>
        <v>0.75607326532337082</v>
      </c>
      <c r="H65" s="129">
        <f t="shared" si="2"/>
        <v>0.77440677707304795</v>
      </c>
      <c r="I65" s="144">
        <f t="shared" si="3"/>
        <v>0.27566012438379245</v>
      </c>
      <c r="J65" s="144">
        <f t="shared" si="4"/>
        <v>0.4987466526892555</v>
      </c>
      <c r="K65" s="144">
        <f t="shared" si="5"/>
        <v>0.22559322292695203</v>
      </c>
      <c r="L65" s="31"/>
    </row>
    <row r="66" spans="1:13" x14ac:dyDescent="0.25">
      <c r="A66">
        <f t="shared" si="7"/>
        <v>62</v>
      </c>
      <c r="B66" s="129">
        <f t="shared" si="6"/>
        <v>0.52196357736129484</v>
      </c>
      <c r="C66" s="129">
        <f t="shared" si="0"/>
        <v>5.0895989747971097E-2</v>
      </c>
      <c r="D66" s="135">
        <v>0.7</v>
      </c>
      <c r="E66" s="135">
        <v>0.7</v>
      </c>
      <c r="F66" s="135">
        <v>1</v>
      </c>
      <c r="G66" s="127">
        <f t="shared" si="1"/>
        <v>0.76767796687808565</v>
      </c>
      <c r="H66" s="129">
        <f t="shared" si="2"/>
        <v>0.72755402390819957</v>
      </c>
      <c r="I66" s="144">
        <f t="shared" si="3"/>
        <v>0.22851882136921076</v>
      </c>
      <c r="J66" s="144">
        <f t="shared" si="4"/>
        <v>0.49903520253898881</v>
      </c>
      <c r="K66" s="144">
        <f t="shared" si="5"/>
        <v>0.27244597609180043</v>
      </c>
      <c r="L66" s="31"/>
      <c r="M66" s="34" t="s">
        <v>233</v>
      </c>
    </row>
    <row r="67" spans="1:13" x14ac:dyDescent="0.25">
      <c r="A67">
        <f t="shared" si="7"/>
        <v>63</v>
      </c>
      <c r="B67" s="129">
        <f t="shared" si="6"/>
        <v>0.57285956710926589</v>
      </c>
      <c r="C67" s="129">
        <f t="shared" si="0"/>
        <v>5.3793449351232092E-2</v>
      </c>
      <c r="D67" s="135">
        <v>0.7</v>
      </c>
      <c r="E67" s="135">
        <v>0.7</v>
      </c>
      <c r="F67" s="135">
        <v>1</v>
      </c>
      <c r="G67" s="127">
        <f t="shared" si="1"/>
        <v>0.78173379282754019</v>
      </c>
      <c r="H67" s="129">
        <f t="shared" si="2"/>
        <v>0.67183191637138451</v>
      </c>
      <c r="I67" s="144">
        <f t="shared" si="3"/>
        <v>0.18244894941008374</v>
      </c>
      <c r="J67" s="144">
        <f t="shared" si="4"/>
        <v>0.48938296696130074</v>
      </c>
      <c r="K67" s="144">
        <f t="shared" si="5"/>
        <v>0.32816808362861549</v>
      </c>
      <c r="L67" s="31"/>
    </row>
    <row r="68" spans="1:13" x14ac:dyDescent="0.25">
      <c r="A68">
        <f t="shared" si="7"/>
        <v>64</v>
      </c>
      <c r="B68" s="129">
        <f t="shared" si="6"/>
        <v>0.62665301646049798</v>
      </c>
      <c r="C68" s="129">
        <f t="shared" ref="C68:C131" si="8">((1-B68)*B68) * ( (B68*(F68 - E68) + (1-B68)*(E68 - D68) )) / G68</f>
        <v>5.5085870161223419E-2</v>
      </c>
      <c r="D68" s="135">
        <v>0.7</v>
      </c>
      <c r="E68" s="135">
        <v>0.7</v>
      </c>
      <c r="F68" s="135">
        <v>1</v>
      </c>
      <c r="G68" s="127">
        <f t="shared" ref="G68:G131" si="9">(((1-B67)^2)*D68) + (2*(1-B67)*(B67)*E68) + ((B67^2)*F68)</f>
        <v>0.79845042508858466</v>
      </c>
      <c r="H68" s="129">
        <f t="shared" ref="H68:H131" si="10">(1-B68)^2 + 2*B68*(1-B68)</f>
        <v>0.60730599696095888</v>
      </c>
      <c r="I68" s="144">
        <f t="shared" ref="I68:I131" si="11">(1-B68)^2</f>
        <v>0.13938797011804518</v>
      </c>
      <c r="J68" s="144">
        <f t="shared" ref="J68:J131" si="12">2*B68*(1-B68)</f>
        <v>0.46791802684291367</v>
      </c>
      <c r="K68" s="144">
        <f t="shared" ref="K68:K131" si="13">B68^2</f>
        <v>0.39269400303904117</v>
      </c>
      <c r="L68" s="31"/>
    </row>
    <row r="69" spans="1:13" x14ac:dyDescent="0.25">
      <c r="A69">
        <f t="shared" si="7"/>
        <v>65</v>
      </c>
      <c r="B69" s="129">
        <f t="shared" ref="B69:B132" si="14">B68 + C68</f>
        <v>0.68173888662172144</v>
      </c>
      <c r="C69" s="129">
        <f t="shared" si="8"/>
        <v>5.4261213883152089E-2</v>
      </c>
      <c r="D69" s="135">
        <v>0.7</v>
      </c>
      <c r="E69" s="135">
        <v>0.7</v>
      </c>
      <c r="F69" s="135">
        <v>1</v>
      </c>
      <c r="G69" s="127">
        <f t="shared" si="9"/>
        <v>0.81780820091171236</v>
      </c>
      <c r="H69" s="129">
        <f t="shared" si="10"/>
        <v>0.53523209046777565</v>
      </c>
      <c r="I69" s="144">
        <f t="shared" si="11"/>
        <v>0.10129013628878147</v>
      </c>
      <c r="J69" s="144">
        <f t="shared" si="12"/>
        <v>0.43394195417899417</v>
      </c>
      <c r="K69" s="144">
        <f t="shared" si="13"/>
        <v>0.46476790953222435</v>
      </c>
      <c r="L69" s="31"/>
    </row>
    <row r="70" spans="1:13" x14ac:dyDescent="0.25">
      <c r="A70">
        <f t="shared" ref="A70:A133" si="15">A69+1</f>
        <v>66</v>
      </c>
      <c r="B70" s="129">
        <f t="shared" si="14"/>
        <v>0.73600010050487352</v>
      </c>
      <c r="C70" s="129">
        <f t="shared" si="8"/>
        <v>5.1108847107848888E-2</v>
      </c>
      <c r="D70" s="135">
        <v>0.7</v>
      </c>
      <c r="E70" s="135">
        <v>0.7</v>
      </c>
      <c r="F70" s="135">
        <v>1</v>
      </c>
      <c r="G70" s="127">
        <f t="shared" si="9"/>
        <v>0.83943037285966726</v>
      </c>
      <c r="H70" s="129">
        <f t="shared" si="10"/>
        <v>0.45830385205681606</v>
      </c>
      <c r="I70" s="144">
        <f t="shared" si="11"/>
        <v>6.9695946933436878E-2</v>
      </c>
      <c r="J70" s="144">
        <f t="shared" si="12"/>
        <v>0.38860790512337917</v>
      </c>
      <c r="K70" s="144">
        <f t="shared" si="13"/>
        <v>0.54169614794318388</v>
      </c>
      <c r="L70" s="31"/>
    </row>
    <row r="71" spans="1:13" x14ac:dyDescent="0.25">
      <c r="A71">
        <f t="shared" si="15"/>
        <v>67</v>
      </c>
      <c r="B71" s="129">
        <f t="shared" si="14"/>
        <v>0.78710894761272243</v>
      </c>
      <c r="C71" s="129">
        <f t="shared" si="8"/>
        <v>4.5875921942280816E-2</v>
      </c>
      <c r="D71" s="135">
        <v>0.7</v>
      </c>
      <c r="E71" s="135">
        <v>0.7</v>
      </c>
      <c r="F71" s="135">
        <v>1</v>
      </c>
      <c r="G71" s="127">
        <f t="shared" si="9"/>
        <v>0.86250884438295505</v>
      </c>
      <c r="H71" s="129">
        <f t="shared" si="10"/>
        <v>0.3804595045879926</v>
      </c>
      <c r="I71" s="144">
        <f t="shared" si="11"/>
        <v>4.5322600186562562E-2</v>
      </c>
      <c r="J71" s="144">
        <f t="shared" si="12"/>
        <v>0.33513690440143001</v>
      </c>
      <c r="K71" s="144">
        <f t="shared" si="13"/>
        <v>0.6195404954120074</v>
      </c>
      <c r="L71" s="31"/>
    </row>
    <row r="72" spans="1:13" x14ac:dyDescent="0.25">
      <c r="A72">
        <f t="shared" si="15"/>
        <v>68</v>
      </c>
      <c r="B72" s="129">
        <f t="shared" si="14"/>
        <v>0.83298486955500328</v>
      </c>
      <c r="C72" s="129">
        <f t="shared" si="8"/>
        <v>3.9245073987044174E-2</v>
      </c>
      <c r="D72" s="135">
        <v>0.7</v>
      </c>
      <c r="E72" s="135">
        <v>0.7</v>
      </c>
      <c r="F72" s="135">
        <v>1</v>
      </c>
      <c r="G72" s="127">
        <f t="shared" si="9"/>
        <v>0.88586214862360224</v>
      </c>
      <c r="H72" s="129">
        <f t="shared" si="10"/>
        <v>0.30613620709243416</v>
      </c>
      <c r="I72" s="144">
        <f t="shared" si="11"/>
        <v>2.7894053797559271E-2</v>
      </c>
      <c r="J72" s="144">
        <f t="shared" si="12"/>
        <v>0.27824215329487489</v>
      </c>
      <c r="K72" s="144">
        <f t="shared" si="13"/>
        <v>0.69386379290756584</v>
      </c>
      <c r="L72" s="31"/>
    </row>
    <row r="73" spans="1:13" x14ac:dyDescent="0.25">
      <c r="A73">
        <f t="shared" si="15"/>
        <v>69</v>
      </c>
      <c r="B73" s="129">
        <f t="shared" si="14"/>
        <v>0.87222994354204741</v>
      </c>
      <c r="C73" s="129">
        <f t="shared" si="8"/>
        <v>3.2110743984028245E-2</v>
      </c>
      <c r="D73" s="135">
        <v>0.7</v>
      </c>
      <c r="E73" s="135">
        <v>0.7</v>
      </c>
      <c r="F73" s="135">
        <v>1</v>
      </c>
      <c r="G73" s="127">
        <f t="shared" si="9"/>
        <v>0.90815913787226976</v>
      </c>
      <c r="H73" s="129">
        <f t="shared" si="10"/>
        <v>0.23921492558863677</v>
      </c>
      <c r="I73" s="144">
        <f t="shared" si="11"/>
        <v>1.6325187327268391E-2</v>
      </c>
      <c r="J73" s="144">
        <f t="shared" si="12"/>
        <v>0.22288973826136838</v>
      </c>
      <c r="K73" s="144">
        <f t="shared" si="13"/>
        <v>0.76078507441136323</v>
      </c>
      <c r="L73" s="31"/>
    </row>
    <row r="74" spans="1:13" x14ac:dyDescent="0.25">
      <c r="A74">
        <f t="shared" si="15"/>
        <v>70</v>
      </c>
      <c r="B74" s="129">
        <f t="shared" si="14"/>
        <v>0.90434068752607566</v>
      </c>
      <c r="C74" s="129">
        <f t="shared" si="8"/>
        <v>2.5284505664506289E-2</v>
      </c>
      <c r="D74" s="135">
        <v>0.7</v>
      </c>
      <c r="E74" s="135">
        <v>0.7</v>
      </c>
      <c r="F74" s="135">
        <v>1</v>
      </c>
      <c r="G74" s="127">
        <f t="shared" si="9"/>
        <v>0.92823552232340889</v>
      </c>
      <c r="H74" s="129">
        <f t="shared" si="10"/>
        <v>0.1821679208848648</v>
      </c>
      <c r="I74" s="144">
        <f t="shared" si="11"/>
        <v>9.1507040629838967E-3</v>
      </c>
      <c r="J74" s="144">
        <f t="shared" si="12"/>
        <v>0.1730172168218809</v>
      </c>
      <c r="K74" s="144">
        <f t="shared" si="13"/>
        <v>0.81783207911513522</v>
      </c>
      <c r="L74" s="31"/>
    </row>
    <row r="75" spans="1:13" x14ac:dyDescent="0.25">
      <c r="A75">
        <f t="shared" si="15"/>
        <v>71</v>
      </c>
      <c r="B75" s="129">
        <f t="shared" si="14"/>
        <v>0.9296251931905819</v>
      </c>
      <c r="C75" s="129">
        <f t="shared" si="8"/>
        <v>1.9300198877474355E-2</v>
      </c>
      <c r="D75" s="135">
        <v>0.7</v>
      </c>
      <c r="E75" s="135">
        <v>0.7</v>
      </c>
      <c r="F75" s="135">
        <v>1</v>
      </c>
      <c r="G75" s="127">
        <f t="shared" si="9"/>
        <v>0.94534962373454057</v>
      </c>
      <c r="H75" s="129">
        <f t="shared" si="10"/>
        <v>0.13579700018537327</v>
      </c>
      <c r="I75" s="144">
        <f t="shared" si="11"/>
        <v>4.9526134334629199E-3</v>
      </c>
      <c r="J75" s="144">
        <f t="shared" si="12"/>
        <v>0.13084438675191035</v>
      </c>
      <c r="K75" s="144">
        <f t="shared" si="13"/>
        <v>0.86420299981462667</v>
      </c>
      <c r="L75" s="31"/>
    </row>
    <row r="76" spans="1:13" x14ac:dyDescent="0.25">
      <c r="A76">
        <f t="shared" si="15"/>
        <v>72</v>
      </c>
      <c r="B76" s="129">
        <f t="shared" si="14"/>
        <v>0.94892539206805626</v>
      </c>
      <c r="C76" s="129">
        <f t="shared" si="8"/>
        <v>1.4383139394579287E-2</v>
      </c>
      <c r="D76" s="135">
        <v>0.7</v>
      </c>
      <c r="E76" s="135">
        <v>0.7</v>
      </c>
      <c r="F76" s="135">
        <v>1</v>
      </c>
      <c r="G76" s="127">
        <f t="shared" si="9"/>
        <v>0.9592608999443879</v>
      </c>
      <c r="H76" s="129">
        <f t="shared" si="10"/>
        <v>9.9540600288485714E-2</v>
      </c>
      <c r="I76" s="144">
        <f t="shared" si="11"/>
        <v>2.6086155754017704E-3</v>
      </c>
      <c r="J76" s="144">
        <f t="shared" si="12"/>
        <v>9.6931984713083938E-2</v>
      </c>
      <c r="K76" s="144">
        <f t="shared" si="13"/>
        <v>0.90045939971151434</v>
      </c>
      <c r="L76" s="31"/>
    </row>
    <row r="77" spans="1:13" x14ac:dyDescent="0.25">
      <c r="A77">
        <f t="shared" si="15"/>
        <v>73</v>
      </c>
      <c r="B77" s="129">
        <f t="shared" si="14"/>
        <v>0.96330853146263551</v>
      </c>
      <c r="C77" s="129">
        <f t="shared" si="8"/>
        <v>1.0528917595976137E-2</v>
      </c>
      <c r="D77" s="135">
        <v>0.7</v>
      </c>
      <c r="E77" s="135">
        <v>0.7</v>
      </c>
      <c r="F77" s="135">
        <v>1</v>
      </c>
      <c r="G77" s="127">
        <f t="shared" si="9"/>
        <v>0.97013781991345438</v>
      </c>
      <c r="H77" s="129">
        <f t="shared" si="10"/>
        <v>7.2036673211300584E-2</v>
      </c>
      <c r="I77" s="144">
        <f t="shared" si="11"/>
        <v>1.3462638634284083E-3</v>
      </c>
      <c r="J77" s="144">
        <f t="shared" si="12"/>
        <v>7.0690409347872171E-2</v>
      </c>
      <c r="K77" s="144">
        <f t="shared" si="13"/>
        <v>0.92796332678869942</v>
      </c>
      <c r="L77" s="31"/>
    </row>
    <row r="78" spans="1:13" x14ac:dyDescent="0.25">
      <c r="A78">
        <f t="shared" si="15"/>
        <v>74</v>
      </c>
      <c r="B78" s="129">
        <f t="shared" si="14"/>
        <v>0.97383744905861169</v>
      </c>
      <c r="C78" s="129">
        <f t="shared" si="8"/>
        <v>7.6078637125644617E-3</v>
      </c>
      <c r="D78" s="135">
        <v>0.7</v>
      </c>
      <c r="E78" s="135">
        <v>0.7</v>
      </c>
      <c r="F78" s="135">
        <v>1</v>
      </c>
      <c r="G78" s="127">
        <f t="shared" si="9"/>
        <v>0.97838899803660984</v>
      </c>
      <c r="H78" s="129">
        <f t="shared" si="10"/>
        <v>5.1640622811015877E-2</v>
      </c>
      <c r="I78" s="144">
        <f t="shared" si="11"/>
        <v>6.8447907176073818E-4</v>
      </c>
      <c r="J78" s="144">
        <f t="shared" si="12"/>
        <v>5.0956143739255139E-2</v>
      </c>
      <c r="K78" s="144">
        <f t="shared" si="13"/>
        <v>0.94835937718898411</v>
      </c>
      <c r="L78" s="31"/>
    </row>
    <row r="79" spans="1:13" x14ac:dyDescent="0.25">
      <c r="A79">
        <f t="shared" si="15"/>
        <v>75</v>
      </c>
      <c r="B79" s="129">
        <f t="shared" si="14"/>
        <v>0.98144531277117619</v>
      </c>
      <c r="C79" s="129">
        <f t="shared" si="8"/>
        <v>5.4461291505015583E-3</v>
      </c>
      <c r="D79" s="135">
        <v>0.7</v>
      </c>
      <c r="E79" s="135">
        <v>0.7</v>
      </c>
      <c r="F79" s="135">
        <v>1</v>
      </c>
      <c r="G79" s="127">
        <f t="shared" si="9"/>
        <v>0.98450781315669522</v>
      </c>
      <c r="H79" s="129">
        <f t="shared" si="10"/>
        <v>3.6765098039488138E-2</v>
      </c>
      <c r="I79" s="144">
        <f t="shared" si="11"/>
        <v>3.4427641815947728E-4</v>
      </c>
      <c r="J79" s="144">
        <f t="shared" si="12"/>
        <v>3.6420821621328661E-2</v>
      </c>
      <c r="K79" s="144">
        <f t="shared" si="13"/>
        <v>0.96323490196051187</v>
      </c>
      <c r="L79" s="31"/>
    </row>
    <row r="80" spans="1:13" x14ac:dyDescent="0.25">
      <c r="A80">
        <f t="shared" si="15"/>
        <v>76</v>
      </c>
      <c r="B80" s="129">
        <f t="shared" si="14"/>
        <v>0.98689144192167777</v>
      </c>
      <c r="C80" s="129">
        <f t="shared" si="8"/>
        <v>3.8728584021659623E-3</v>
      </c>
      <c r="D80" s="135">
        <v>0.7</v>
      </c>
      <c r="E80" s="135">
        <v>0.7</v>
      </c>
      <c r="F80" s="135">
        <v>1</v>
      </c>
      <c r="G80" s="127">
        <f t="shared" si="9"/>
        <v>0.98897047058815357</v>
      </c>
      <c r="H80" s="129">
        <f t="shared" si="10"/>
        <v>2.6045281861751715E-2</v>
      </c>
      <c r="I80" s="144">
        <f t="shared" si="11"/>
        <v>1.7183429489274699E-4</v>
      </c>
      <c r="J80" s="144">
        <f t="shared" si="12"/>
        <v>2.5873447566858967E-2</v>
      </c>
      <c r="K80" s="144">
        <f t="shared" si="13"/>
        <v>0.9739547181382483</v>
      </c>
      <c r="L80" s="31"/>
    </row>
    <row r="81" spans="1:12" x14ac:dyDescent="0.25">
      <c r="A81">
        <f t="shared" si="15"/>
        <v>77</v>
      </c>
      <c r="B81" s="129">
        <f t="shared" si="14"/>
        <v>0.99076430032384377</v>
      </c>
      <c r="C81" s="129">
        <f t="shared" si="8"/>
        <v>2.7411858374986713E-3</v>
      </c>
      <c r="D81" s="135">
        <v>0.7</v>
      </c>
      <c r="E81" s="135">
        <v>0.7</v>
      </c>
      <c r="F81" s="135">
        <v>1</v>
      </c>
      <c r="G81" s="127">
        <f t="shared" si="9"/>
        <v>0.99218641544147446</v>
      </c>
      <c r="H81" s="129">
        <f t="shared" si="10"/>
        <v>1.8386101203804302E-2</v>
      </c>
      <c r="I81" s="144">
        <f t="shared" si="11"/>
        <v>8.5298148508152264E-5</v>
      </c>
      <c r="J81" s="144">
        <f t="shared" si="12"/>
        <v>1.8300803055296151E-2</v>
      </c>
      <c r="K81" s="144">
        <f t="shared" si="13"/>
        <v>0.98161389879619565</v>
      </c>
      <c r="L81" s="31"/>
    </row>
    <row r="82" spans="1:12" x14ac:dyDescent="0.25">
      <c r="A82">
        <f t="shared" si="15"/>
        <v>78</v>
      </c>
      <c r="B82" s="129">
        <f t="shared" si="14"/>
        <v>0.99350548616134249</v>
      </c>
      <c r="C82" s="129">
        <f t="shared" si="8"/>
        <v>1.9337955931063816E-3</v>
      </c>
      <c r="D82" s="135">
        <v>0.7</v>
      </c>
      <c r="E82" s="135">
        <v>0.7</v>
      </c>
      <c r="F82" s="135">
        <v>1</v>
      </c>
      <c r="G82" s="127">
        <f t="shared" si="9"/>
        <v>0.99448416963885866</v>
      </c>
      <c r="H82" s="129">
        <f t="shared" si="10"/>
        <v>1.294684896731451E-2</v>
      </c>
      <c r="I82" s="144">
        <f t="shared" si="11"/>
        <v>4.2178710000513929E-5</v>
      </c>
      <c r="J82" s="144">
        <f t="shared" si="12"/>
        <v>1.2904670257313997E-2</v>
      </c>
      <c r="K82" s="144">
        <f t="shared" si="13"/>
        <v>0.98705315103268554</v>
      </c>
      <c r="L82" s="31"/>
    </row>
    <row r="83" spans="1:12" x14ac:dyDescent="0.25">
      <c r="A83">
        <f t="shared" si="15"/>
        <v>79</v>
      </c>
      <c r="B83" s="129">
        <f t="shared" si="14"/>
        <v>0.99543928175444885</v>
      </c>
      <c r="C83" s="129">
        <f t="shared" si="8"/>
        <v>1.3610502357562808E-3</v>
      </c>
      <c r="D83" s="135">
        <v>0.7</v>
      </c>
      <c r="E83" s="135">
        <v>0.7</v>
      </c>
      <c r="F83" s="135">
        <v>1</v>
      </c>
      <c r="G83" s="127">
        <f t="shared" si="9"/>
        <v>0.99611594530980574</v>
      </c>
      <c r="H83" s="129">
        <f t="shared" si="10"/>
        <v>9.1006363401870041E-3</v>
      </c>
      <c r="I83" s="144">
        <f t="shared" si="11"/>
        <v>2.0800150915303197E-5</v>
      </c>
      <c r="J83" s="144">
        <f t="shared" si="12"/>
        <v>9.0798361892717016E-3</v>
      </c>
      <c r="K83" s="144">
        <f t="shared" si="13"/>
        <v>0.99089936365981302</v>
      </c>
      <c r="L83" s="31"/>
    </row>
    <row r="84" spans="1:12" x14ac:dyDescent="0.25">
      <c r="A84">
        <f t="shared" si="15"/>
        <v>80</v>
      </c>
      <c r="B84" s="129">
        <f t="shared" si="14"/>
        <v>0.99680033199020512</v>
      </c>
      <c r="C84" s="129">
        <f t="shared" si="8"/>
        <v>9.5637860121136414E-4</v>
      </c>
      <c r="D84" s="135">
        <v>0.7</v>
      </c>
      <c r="E84" s="135">
        <v>0.7</v>
      </c>
      <c r="F84" s="135">
        <v>1</v>
      </c>
      <c r="G84" s="127">
        <f t="shared" si="9"/>
        <v>0.99726980909794394</v>
      </c>
      <c r="H84" s="129">
        <f t="shared" si="10"/>
        <v>6.3890981442168478E-3</v>
      </c>
      <c r="I84" s="144">
        <f t="shared" si="11"/>
        <v>1.0237875372904702E-5</v>
      </c>
      <c r="J84" s="144">
        <f t="shared" si="12"/>
        <v>6.3788602688439429E-3</v>
      </c>
      <c r="K84" s="144">
        <f t="shared" si="13"/>
        <v>0.99361090185578316</v>
      </c>
      <c r="L84" s="31"/>
    </row>
    <row r="85" spans="1:12" x14ac:dyDescent="0.25">
      <c r="A85">
        <f t="shared" si="15"/>
        <v>81</v>
      </c>
      <c r="B85" s="129">
        <f t="shared" si="14"/>
        <v>0.99775671059141646</v>
      </c>
      <c r="C85" s="129">
        <f t="shared" si="8"/>
        <v>6.7125741971651141E-4</v>
      </c>
      <c r="D85" s="135">
        <v>0.7</v>
      </c>
      <c r="E85" s="135">
        <v>0.7</v>
      </c>
      <c r="F85" s="135">
        <v>1</v>
      </c>
      <c r="G85" s="127">
        <f t="shared" si="9"/>
        <v>0.99808327055673496</v>
      </c>
      <c r="H85" s="129">
        <f t="shared" si="10"/>
        <v>4.4815464697964122E-3</v>
      </c>
      <c r="I85" s="144">
        <f t="shared" si="11"/>
        <v>5.0323473706630775E-6</v>
      </c>
      <c r="J85" s="144">
        <f t="shared" si="12"/>
        <v>4.4765141224257492E-3</v>
      </c>
      <c r="K85" s="144">
        <f t="shared" si="13"/>
        <v>0.99551845353020363</v>
      </c>
      <c r="L85" s="31"/>
    </row>
    <row r="86" spans="1:12" x14ac:dyDescent="0.25">
      <c r="A86">
        <f t="shared" si="15"/>
        <v>82</v>
      </c>
      <c r="B86" s="129">
        <f t="shared" si="14"/>
        <v>0.99842796801113298</v>
      </c>
      <c r="C86" s="129">
        <f t="shared" si="8"/>
        <v>4.7076091246883164E-4</v>
      </c>
      <c r="D86" s="135">
        <v>0.7</v>
      </c>
      <c r="E86" s="135">
        <v>0.7</v>
      </c>
      <c r="F86" s="135">
        <v>1</v>
      </c>
      <c r="G86" s="127">
        <f t="shared" si="9"/>
        <v>0.9986555360590611</v>
      </c>
      <c r="H86" s="129">
        <f t="shared" si="10"/>
        <v>3.1415926931600137E-3</v>
      </c>
      <c r="I86" s="144">
        <f t="shared" si="11"/>
        <v>2.4712845740211908E-6</v>
      </c>
      <c r="J86" s="144">
        <f t="shared" si="12"/>
        <v>3.1391214085859927E-3</v>
      </c>
      <c r="K86" s="144">
        <f t="shared" si="13"/>
        <v>0.99685840730683994</v>
      </c>
      <c r="L86" s="31"/>
    </row>
    <row r="87" spans="1:12" x14ac:dyDescent="0.25">
      <c r="A87">
        <f t="shared" si="15"/>
        <v>83</v>
      </c>
      <c r="B87" s="129">
        <f t="shared" si="14"/>
        <v>0.99889872892360176</v>
      </c>
      <c r="C87" s="129">
        <f t="shared" si="8"/>
        <v>3.2996502953277991E-4</v>
      </c>
      <c r="D87" s="135">
        <v>0.7</v>
      </c>
      <c r="E87" s="135">
        <v>0.7</v>
      </c>
      <c r="F87" s="135">
        <v>1</v>
      </c>
      <c r="G87" s="127">
        <f t="shared" si="9"/>
        <v>0.99905752219205191</v>
      </c>
      <c r="H87" s="129">
        <f t="shared" si="10"/>
        <v>2.2013293548127605E-3</v>
      </c>
      <c r="I87" s="144">
        <f t="shared" si="11"/>
        <v>1.212797983711329E-6</v>
      </c>
      <c r="J87" s="144">
        <f t="shared" si="12"/>
        <v>2.2001165568290492E-3</v>
      </c>
      <c r="K87" s="144">
        <f t="shared" si="13"/>
        <v>0.99779867064518724</v>
      </c>
      <c r="L87" s="31"/>
    </row>
    <row r="88" spans="1:12" x14ac:dyDescent="0.25">
      <c r="A88">
        <f t="shared" si="15"/>
        <v>84</v>
      </c>
      <c r="B88" s="129">
        <f t="shared" si="14"/>
        <v>0.99922869395313452</v>
      </c>
      <c r="C88" s="129">
        <f t="shared" si="8"/>
        <v>2.3118767997480855E-4</v>
      </c>
      <c r="D88" s="135">
        <v>0.7</v>
      </c>
      <c r="E88" s="135">
        <v>0.7</v>
      </c>
      <c r="F88" s="135">
        <v>1</v>
      </c>
      <c r="G88" s="127">
        <f t="shared" si="9"/>
        <v>0.99933960119355614</v>
      </c>
      <c r="H88" s="129">
        <f t="shared" si="10"/>
        <v>1.5420171807130349E-3</v>
      </c>
      <c r="I88" s="144">
        <f t="shared" si="11"/>
        <v>5.9491301793125884E-7</v>
      </c>
      <c r="J88" s="144">
        <f t="shared" si="12"/>
        <v>1.5414222676951037E-3</v>
      </c>
      <c r="K88" s="144">
        <f t="shared" si="13"/>
        <v>0.99845798281928699</v>
      </c>
      <c r="L88" s="31"/>
    </row>
    <row r="89" spans="1:12" x14ac:dyDescent="0.25">
      <c r="A89">
        <f t="shared" si="15"/>
        <v>85</v>
      </c>
      <c r="B89" s="129">
        <f t="shared" si="14"/>
        <v>0.99945988163310928</v>
      </c>
      <c r="C89" s="129">
        <f t="shared" si="8"/>
        <v>1.6193543279319493E-4</v>
      </c>
      <c r="D89" s="135">
        <v>0.7</v>
      </c>
      <c r="E89" s="135">
        <v>0.7</v>
      </c>
      <c r="F89" s="135">
        <v>1</v>
      </c>
      <c r="G89" s="127">
        <f t="shared" si="9"/>
        <v>0.99953739484578608</v>
      </c>
      <c r="H89" s="129">
        <f t="shared" si="10"/>
        <v>1.0799450059311841E-3</v>
      </c>
      <c r="I89" s="144">
        <f t="shared" si="11"/>
        <v>2.9172785025269662E-7</v>
      </c>
      <c r="J89" s="144">
        <f t="shared" si="12"/>
        <v>1.0796532780809314E-3</v>
      </c>
      <c r="K89" s="144">
        <f t="shared" si="13"/>
        <v>0.99892005499406877</v>
      </c>
      <c r="L89" s="31"/>
    </row>
    <row r="90" spans="1:12" x14ac:dyDescent="0.25">
      <c r="A90">
        <f t="shared" si="15"/>
        <v>86</v>
      </c>
      <c r="B90" s="129">
        <f t="shared" si="14"/>
        <v>0.99962181706590247</v>
      </c>
      <c r="C90" s="129">
        <f t="shared" si="8"/>
        <v>1.1340582467305359E-4</v>
      </c>
      <c r="D90" s="135">
        <v>0.7</v>
      </c>
      <c r="E90" s="135">
        <v>0.7</v>
      </c>
      <c r="F90" s="135">
        <v>1</v>
      </c>
      <c r="G90" s="127">
        <f t="shared" si="9"/>
        <v>0.99967601649822058</v>
      </c>
      <c r="H90" s="129">
        <f t="shared" si="10"/>
        <v>7.5622284586340978E-4</v>
      </c>
      <c r="I90" s="144">
        <f t="shared" si="11"/>
        <v>1.4302233164261386E-7</v>
      </c>
      <c r="J90" s="144">
        <f t="shared" si="12"/>
        <v>7.5607982353176719E-4</v>
      </c>
      <c r="K90" s="144">
        <f t="shared" si="13"/>
        <v>0.99924377715413659</v>
      </c>
      <c r="L90" s="31"/>
    </row>
    <row r="91" spans="1:12" x14ac:dyDescent="0.25">
      <c r="A91">
        <f t="shared" si="15"/>
        <v>87</v>
      </c>
      <c r="B91" s="129">
        <f t="shared" si="14"/>
        <v>0.99973522289057548</v>
      </c>
      <c r="C91" s="129">
        <f t="shared" si="8"/>
        <v>7.9409089535865509E-5</v>
      </c>
      <c r="D91" s="135">
        <v>0.7</v>
      </c>
      <c r="E91" s="135">
        <v>0.7</v>
      </c>
      <c r="F91" s="135">
        <v>1</v>
      </c>
      <c r="G91" s="127">
        <f t="shared" si="9"/>
        <v>0.99977313314624094</v>
      </c>
      <c r="H91" s="129">
        <f t="shared" si="10"/>
        <v>5.294841119313625E-4</v>
      </c>
      <c r="I91" s="144">
        <f t="shared" si="11"/>
        <v>7.0106917675203616E-8</v>
      </c>
      <c r="J91" s="144">
        <f t="shared" si="12"/>
        <v>5.2941400501368724E-4</v>
      </c>
      <c r="K91" s="144">
        <f t="shared" si="13"/>
        <v>0.99947051588806868</v>
      </c>
      <c r="L91" s="31"/>
    </row>
    <row r="92" spans="1:12" x14ac:dyDescent="0.25">
      <c r="A92">
        <f t="shared" si="15"/>
        <v>88</v>
      </c>
      <c r="B92" s="129">
        <f t="shared" si="14"/>
        <v>0.99981463198011133</v>
      </c>
      <c r="C92" s="129">
        <f t="shared" si="8"/>
        <v>5.5598622671972176E-5</v>
      </c>
      <c r="D92" s="135">
        <v>0.7</v>
      </c>
      <c r="E92" s="135">
        <v>0.7</v>
      </c>
      <c r="F92" s="135">
        <v>1</v>
      </c>
      <c r="G92" s="127">
        <f t="shared" si="9"/>
        <v>0.99984115476642066</v>
      </c>
      <c r="H92" s="129">
        <f t="shared" si="10"/>
        <v>3.7070167847453331E-4</v>
      </c>
      <c r="I92" s="144">
        <f t="shared" si="11"/>
        <v>3.4361302797444637E-8</v>
      </c>
      <c r="J92" s="144">
        <f t="shared" si="12"/>
        <v>3.7066731717173585E-4</v>
      </c>
      <c r="K92" s="144">
        <f t="shared" si="13"/>
        <v>0.99962929832152547</v>
      </c>
      <c r="L92" s="31"/>
    </row>
    <row r="93" spans="1:12" x14ac:dyDescent="0.25">
      <c r="A93">
        <f t="shared" si="15"/>
        <v>89</v>
      </c>
      <c r="B93" s="129">
        <f t="shared" si="14"/>
        <v>0.99987023060278335</v>
      </c>
      <c r="C93" s="129">
        <f t="shared" si="8"/>
        <v>3.8925044636535886E-5</v>
      </c>
      <c r="D93" s="135">
        <v>0.7</v>
      </c>
      <c r="E93" s="135">
        <v>0.7</v>
      </c>
      <c r="F93" s="135">
        <v>1</v>
      </c>
      <c r="G93" s="127">
        <f t="shared" si="9"/>
        <v>0.99988878949645765</v>
      </c>
      <c r="H93" s="129">
        <f t="shared" si="10"/>
        <v>2.5952195433684655E-4</v>
      </c>
      <c r="I93" s="144">
        <f t="shared" si="11"/>
        <v>1.6840096453972756E-8</v>
      </c>
      <c r="J93" s="144">
        <f t="shared" si="12"/>
        <v>2.5950511424039258E-4</v>
      </c>
      <c r="K93" s="144">
        <f t="shared" si="13"/>
        <v>0.99974047804566313</v>
      </c>
      <c r="L93" s="31"/>
    </row>
    <row r="94" spans="1:12" x14ac:dyDescent="0.25">
      <c r="A94">
        <f t="shared" si="15"/>
        <v>90</v>
      </c>
      <c r="B94" s="129">
        <f t="shared" si="14"/>
        <v>0.99990915564741989</v>
      </c>
      <c r="C94" s="129">
        <f t="shared" si="8"/>
        <v>2.7250476010146249E-5</v>
      </c>
      <c r="D94" s="135">
        <v>0.7</v>
      </c>
      <c r="E94" s="135">
        <v>0.7</v>
      </c>
      <c r="F94" s="135">
        <v>1</v>
      </c>
      <c r="G94" s="127">
        <f t="shared" si="9"/>
        <v>0.99992214341369889</v>
      </c>
      <c r="H94" s="129">
        <f t="shared" si="10"/>
        <v>1.8168045246382548E-4</v>
      </c>
      <c r="I94" s="144">
        <f t="shared" si="11"/>
        <v>8.2526963956994453E-9</v>
      </c>
      <c r="J94" s="144">
        <f t="shared" si="12"/>
        <v>1.8167219976742978E-4</v>
      </c>
      <c r="K94" s="144">
        <f t="shared" si="13"/>
        <v>0.99981831954753619</v>
      </c>
      <c r="L94" s="31"/>
    </row>
    <row r="95" spans="1:12" x14ac:dyDescent="0.25">
      <c r="A95">
        <f t="shared" si="15"/>
        <v>91</v>
      </c>
      <c r="B95" s="129">
        <f t="shared" si="14"/>
        <v>0.99993640612343004</v>
      </c>
      <c r="C95" s="129">
        <f t="shared" si="8"/>
        <v>1.9076776302665158E-5</v>
      </c>
      <c r="D95" s="135">
        <v>0.7</v>
      </c>
      <c r="E95" s="135">
        <v>0.7</v>
      </c>
      <c r="F95" s="135">
        <v>1</v>
      </c>
      <c r="G95" s="127">
        <f t="shared" si="9"/>
        <v>0.99994549586426085</v>
      </c>
      <c r="H95" s="129">
        <f t="shared" si="10"/>
        <v>1.2718370895877518E-4</v>
      </c>
      <c r="I95" s="144">
        <f t="shared" si="11"/>
        <v>4.0441811371948226E-9</v>
      </c>
      <c r="J95" s="144">
        <f t="shared" si="12"/>
        <v>1.2717966477763799E-4</v>
      </c>
      <c r="K95" s="144">
        <f t="shared" si="13"/>
        <v>0.99987281629104119</v>
      </c>
      <c r="L95" s="31"/>
    </row>
    <row r="96" spans="1:12" x14ac:dyDescent="0.25">
      <c r="A96">
        <f t="shared" si="15"/>
        <v>92</v>
      </c>
      <c r="B96" s="129">
        <f t="shared" si="14"/>
        <v>0.99995548289973268</v>
      </c>
      <c r="C96" s="129">
        <f t="shared" si="8"/>
        <v>1.3354450583898854E-5</v>
      </c>
      <c r="D96" s="135">
        <v>0.7</v>
      </c>
      <c r="E96" s="135">
        <v>0.7</v>
      </c>
      <c r="F96" s="135">
        <v>1</v>
      </c>
      <c r="G96" s="127">
        <f t="shared" si="9"/>
        <v>0.99996184488731232</v>
      </c>
      <c r="H96" s="129">
        <f t="shared" si="10"/>
        <v>8.9032218762416071E-5</v>
      </c>
      <c r="I96" s="144">
        <f t="shared" si="11"/>
        <v>1.9817722162102793E-9</v>
      </c>
      <c r="J96" s="144">
        <f t="shared" si="12"/>
        <v>8.9030236990199864E-5</v>
      </c>
      <c r="K96" s="144">
        <f t="shared" si="13"/>
        <v>0.99991096778123756</v>
      </c>
      <c r="L96" s="31"/>
    </row>
    <row r="97" spans="1:13" x14ac:dyDescent="0.25">
      <c r="A97">
        <f t="shared" si="15"/>
        <v>93</v>
      </c>
      <c r="B97" s="129">
        <f t="shared" si="14"/>
        <v>0.99996883735031661</v>
      </c>
      <c r="C97" s="129">
        <f t="shared" si="8"/>
        <v>9.3484619419476548E-6</v>
      </c>
      <c r="D97" s="135">
        <v>0.7</v>
      </c>
      <c r="E97" s="135">
        <v>0.7</v>
      </c>
      <c r="F97" s="135">
        <v>1</v>
      </c>
      <c r="G97" s="127">
        <f t="shared" si="9"/>
        <v>0.99997329033437121</v>
      </c>
      <c r="H97" s="129">
        <f t="shared" si="10"/>
        <v>6.232432825604803E-5</v>
      </c>
      <c r="I97" s="144">
        <f t="shared" si="11"/>
        <v>9.7111073528979056E-10</v>
      </c>
      <c r="J97" s="144">
        <f t="shared" si="12"/>
        <v>6.2323357145312747E-5</v>
      </c>
      <c r="K97" s="144">
        <f t="shared" si="13"/>
        <v>0.99993767567174396</v>
      </c>
      <c r="L97" s="31"/>
    </row>
    <row r="98" spans="1:13" x14ac:dyDescent="0.25">
      <c r="A98">
        <f t="shared" si="15"/>
        <v>94</v>
      </c>
      <c r="B98" s="129">
        <f t="shared" si="14"/>
        <v>0.9999781858122585</v>
      </c>
      <c r="C98" s="129">
        <f t="shared" si="8"/>
        <v>6.5440931671546268E-6</v>
      </c>
      <c r="D98" s="135">
        <v>0.7</v>
      </c>
      <c r="E98" s="135">
        <v>0.7</v>
      </c>
      <c r="F98" s="135">
        <v>1</v>
      </c>
      <c r="G98" s="127">
        <f t="shared" si="9"/>
        <v>0.99998130270152319</v>
      </c>
      <c r="H98" s="129">
        <f t="shared" si="10"/>
        <v>4.3627899624208984E-5</v>
      </c>
      <c r="I98" s="144">
        <f t="shared" si="11"/>
        <v>4.7585878682131741E-10</v>
      </c>
      <c r="J98" s="144">
        <f t="shared" si="12"/>
        <v>4.3627423765422161E-5</v>
      </c>
      <c r="K98" s="144">
        <f t="shared" si="13"/>
        <v>0.9999563721003758</v>
      </c>
      <c r="L98" s="31"/>
      <c r="M98" s="34" t="s">
        <v>232</v>
      </c>
    </row>
    <row r="99" spans="1:13" x14ac:dyDescent="0.25">
      <c r="A99">
        <f t="shared" si="15"/>
        <v>95</v>
      </c>
      <c r="B99" s="129">
        <f t="shared" si="14"/>
        <v>0.99998472990542564</v>
      </c>
      <c r="C99" s="129">
        <f t="shared" si="8"/>
        <v>4.5809484250506257E-6</v>
      </c>
      <c r="D99" s="135">
        <v>0.7</v>
      </c>
      <c r="E99" s="135">
        <v>0.7</v>
      </c>
      <c r="F99" s="135">
        <v>1</v>
      </c>
      <c r="G99" s="127">
        <f t="shared" si="9"/>
        <v>0.99998691163011277</v>
      </c>
      <c r="H99" s="129">
        <f t="shared" si="10"/>
        <v>3.0539955972931722E-5</v>
      </c>
      <c r="I99" s="144">
        <f t="shared" si="11"/>
        <v>2.3317578830989917E-10</v>
      </c>
      <c r="J99" s="144">
        <f t="shared" si="12"/>
        <v>3.0539722797143413E-5</v>
      </c>
      <c r="K99" s="144">
        <f t="shared" si="13"/>
        <v>0.99996946004402709</v>
      </c>
      <c r="L99" s="31"/>
    </row>
    <row r="100" spans="1:13" x14ac:dyDescent="0.25">
      <c r="A100">
        <f t="shared" si="15"/>
        <v>96</v>
      </c>
      <c r="B100" s="129">
        <f t="shared" si="14"/>
        <v>0.99998931085385068</v>
      </c>
      <c r="C100" s="129">
        <f t="shared" si="8"/>
        <v>3.2067046702419007E-6</v>
      </c>
      <c r="D100" s="135">
        <v>0.7</v>
      </c>
      <c r="E100" s="135">
        <v>0.7</v>
      </c>
      <c r="F100" s="135">
        <v>1</v>
      </c>
      <c r="G100" s="127">
        <f t="shared" si="9"/>
        <v>0.99999083801320809</v>
      </c>
      <c r="H100" s="129">
        <f t="shared" si="10"/>
        <v>2.1378178040800674E-5</v>
      </c>
      <c r="I100" s="144">
        <f t="shared" si="11"/>
        <v>1.1425784540158751E-10</v>
      </c>
      <c r="J100" s="144">
        <f t="shared" si="12"/>
        <v>2.1378063782955271E-5</v>
      </c>
      <c r="K100" s="144">
        <f t="shared" si="13"/>
        <v>0.99997862182195918</v>
      </c>
      <c r="L100" s="31"/>
    </row>
    <row r="101" spans="1:13" x14ac:dyDescent="0.25">
      <c r="A101">
        <f t="shared" si="15"/>
        <v>97</v>
      </c>
      <c r="B101" s="129">
        <f t="shared" si="14"/>
        <v>0.99999251755852092</v>
      </c>
      <c r="C101" s="129">
        <f t="shared" si="8"/>
        <v>2.2447132480548086E-6</v>
      </c>
      <c r="D101" s="135">
        <v>0.7</v>
      </c>
      <c r="E101" s="135">
        <v>0.7</v>
      </c>
      <c r="F101" s="135">
        <v>1</v>
      </c>
      <c r="G101" s="127">
        <f t="shared" si="9"/>
        <v>0.99999358654658776</v>
      </c>
      <c r="H101" s="129">
        <f t="shared" si="10"/>
        <v>1.4964826971226745E-5</v>
      </c>
      <c r="I101" s="144">
        <f t="shared" si="11"/>
        <v>5.5986930487836193E-11</v>
      </c>
      <c r="J101" s="144">
        <f t="shared" si="12"/>
        <v>1.4964770984296257E-5</v>
      </c>
      <c r="K101" s="144">
        <f t="shared" si="13"/>
        <v>0.99998503517302872</v>
      </c>
      <c r="L101" s="31"/>
    </row>
    <row r="102" spans="1:13" x14ac:dyDescent="0.25">
      <c r="A102">
        <f t="shared" si="15"/>
        <v>98</v>
      </c>
      <c r="B102" s="129">
        <f t="shared" si="14"/>
        <v>0.99999476227176898</v>
      </c>
      <c r="C102" s="129">
        <f t="shared" si="8"/>
        <v>1.5713090633820627E-6</v>
      </c>
      <c r="D102" s="135">
        <v>0.7</v>
      </c>
      <c r="E102" s="135">
        <v>0.7</v>
      </c>
      <c r="F102" s="135">
        <v>1</v>
      </c>
      <c r="G102" s="127">
        <f t="shared" si="9"/>
        <v>0.99999551055190861</v>
      </c>
      <c r="H102" s="129">
        <f t="shared" si="10"/>
        <v>1.0475429028247596E-5</v>
      </c>
      <c r="I102" s="144">
        <f t="shared" si="11"/>
        <v>2.7433797022048092E-11</v>
      </c>
      <c r="J102" s="144">
        <f t="shared" si="12"/>
        <v>1.0475401594450574E-5</v>
      </c>
      <c r="K102" s="144">
        <f t="shared" si="13"/>
        <v>0.99998952457097179</v>
      </c>
      <c r="L102" s="31"/>
    </row>
    <row r="103" spans="1:13" x14ac:dyDescent="0.25">
      <c r="A103">
        <f t="shared" si="15"/>
        <v>99</v>
      </c>
      <c r="B103" s="129">
        <f t="shared" si="14"/>
        <v>0.9999963335808324</v>
      </c>
      <c r="C103" s="129">
        <f t="shared" si="8"/>
        <v>1.0999211413616735E-6</v>
      </c>
      <c r="D103" s="135">
        <v>0.7</v>
      </c>
      <c r="E103" s="135">
        <v>0.7</v>
      </c>
      <c r="F103" s="135">
        <v>1</v>
      </c>
      <c r="G103" s="127">
        <f t="shared" si="9"/>
        <v>0.99999685737129151</v>
      </c>
      <c r="H103" s="129">
        <f t="shared" si="10"/>
        <v>7.3328248925760811E-6</v>
      </c>
      <c r="I103" s="144">
        <f t="shared" si="11"/>
        <v>1.3442629512565185E-11</v>
      </c>
      <c r="J103" s="144">
        <f t="shared" si="12"/>
        <v>7.3328114499465685E-6</v>
      </c>
      <c r="K103" s="144">
        <f t="shared" si="13"/>
        <v>0.99999266717510737</v>
      </c>
      <c r="L103" s="31"/>
    </row>
    <row r="104" spans="1:13" x14ac:dyDescent="0.25">
      <c r="A104">
        <f t="shared" si="15"/>
        <v>100</v>
      </c>
      <c r="B104" s="129">
        <f t="shared" si="14"/>
        <v>0.99999743350197379</v>
      </c>
      <c r="C104" s="129">
        <f t="shared" si="8"/>
        <v>7.699471494879892E-7</v>
      </c>
      <c r="D104" s="135">
        <v>0.7</v>
      </c>
      <c r="E104" s="135">
        <v>0.7</v>
      </c>
      <c r="F104" s="135">
        <v>1</v>
      </c>
      <c r="G104" s="127">
        <f t="shared" si="9"/>
        <v>0.99999780015253215</v>
      </c>
      <c r="H104" s="129">
        <f t="shared" si="10"/>
        <v>5.1329894655138907E-6</v>
      </c>
      <c r="I104" s="144">
        <f t="shared" si="11"/>
        <v>6.5869121185552471E-12</v>
      </c>
      <c r="J104" s="144">
        <f t="shared" si="12"/>
        <v>5.1329828786017718E-6</v>
      </c>
      <c r="K104" s="144">
        <f t="shared" si="13"/>
        <v>0.99999486701053453</v>
      </c>
      <c r="L104" s="31"/>
    </row>
    <row r="105" spans="1:13" x14ac:dyDescent="0.25">
      <c r="A105">
        <f t="shared" si="15"/>
        <v>101</v>
      </c>
      <c r="B105" s="129">
        <f t="shared" si="14"/>
        <v>0.99999820344912327</v>
      </c>
      <c r="C105" s="129">
        <f t="shared" si="8"/>
        <v>5.3896415641335106E-7</v>
      </c>
      <c r="D105" s="135">
        <v>0.7</v>
      </c>
      <c r="E105" s="135">
        <v>0.7</v>
      </c>
      <c r="F105" s="135">
        <v>1</v>
      </c>
      <c r="G105" s="127">
        <f t="shared" si="9"/>
        <v>0.9999984601031604</v>
      </c>
      <c r="H105" s="129">
        <f t="shared" si="10"/>
        <v>3.5930985258678937E-6</v>
      </c>
      <c r="I105" s="144">
        <f t="shared" si="11"/>
        <v>3.2275950526846244E-12</v>
      </c>
      <c r="J105" s="144">
        <f t="shared" si="12"/>
        <v>3.5930952982728408E-6</v>
      </c>
      <c r="K105" s="144">
        <f t="shared" si="13"/>
        <v>0.99999640690147418</v>
      </c>
      <c r="L105" s="31"/>
    </row>
    <row r="106" spans="1:13" x14ac:dyDescent="0.25">
      <c r="A106">
        <f t="shared" si="15"/>
        <v>102</v>
      </c>
      <c r="B106" s="129">
        <f t="shared" si="14"/>
        <v>0.99999874241327968</v>
      </c>
      <c r="C106" s="129">
        <f t="shared" si="8"/>
        <v>3.7727547385708452E-7</v>
      </c>
      <c r="D106" s="135">
        <v>0.7</v>
      </c>
      <c r="E106" s="135">
        <v>0.7</v>
      </c>
      <c r="F106" s="135">
        <v>1</v>
      </c>
      <c r="G106" s="127">
        <f t="shared" si="9"/>
        <v>0.99999892207044228</v>
      </c>
      <c r="H106" s="129">
        <f t="shared" si="10"/>
        <v>2.5151718591070986E-6</v>
      </c>
      <c r="I106" s="144">
        <f t="shared" si="11"/>
        <v>1.5815243591144709E-12</v>
      </c>
      <c r="J106" s="144">
        <f t="shared" si="12"/>
        <v>2.5151702775827393E-6</v>
      </c>
      <c r="K106" s="144">
        <f t="shared" si="13"/>
        <v>0.99999748482814088</v>
      </c>
      <c r="L106" s="31"/>
    </row>
    <row r="107" spans="1:13" x14ac:dyDescent="0.25">
      <c r="A107">
        <f t="shared" si="15"/>
        <v>103</v>
      </c>
      <c r="B107" s="129">
        <f t="shared" si="14"/>
        <v>0.99999911968875355</v>
      </c>
      <c r="C107" s="129">
        <f t="shared" si="8"/>
        <v>2.6409310823951712E-7</v>
      </c>
      <c r="D107" s="135">
        <v>0.7</v>
      </c>
      <c r="E107" s="135">
        <v>0.7</v>
      </c>
      <c r="F107" s="135">
        <v>1</v>
      </c>
      <c r="G107" s="127">
        <f t="shared" si="9"/>
        <v>0.99999924544844221</v>
      </c>
      <c r="H107" s="129">
        <f t="shared" si="10"/>
        <v>1.7606217179599802E-6</v>
      </c>
      <c r="I107" s="144">
        <f t="shared" si="11"/>
        <v>7.7494789063328124E-13</v>
      </c>
      <c r="J107" s="144">
        <f t="shared" si="12"/>
        <v>1.7606209430120895E-6</v>
      </c>
      <c r="K107" s="144">
        <f t="shared" si="13"/>
        <v>0.99999823937828203</v>
      </c>
      <c r="L107" s="31"/>
    </row>
    <row r="108" spans="1:13" x14ac:dyDescent="0.25">
      <c r="A108">
        <f t="shared" si="15"/>
        <v>104</v>
      </c>
      <c r="B108" s="129">
        <f t="shared" si="14"/>
        <v>0.99999938378186182</v>
      </c>
      <c r="C108" s="129">
        <f t="shared" si="8"/>
        <v>1.848653112634652E-7</v>
      </c>
      <c r="D108" s="135">
        <v>0.7</v>
      </c>
      <c r="E108" s="135">
        <v>0.7</v>
      </c>
      <c r="F108" s="135">
        <v>1</v>
      </c>
      <c r="G108" s="127">
        <f t="shared" si="9"/>
        <v>0.99999947181348459</v>
      </c>
      <c r="H108" s="129">
        <f t="shared" si="10"/>
        <v>1.2324358966412508E-6</v>
      </c>
      <c r="I108" s="144">
        <f t="shared" si="11"/>
        <v>3.7972479382575035E-13</v>
      </c>
      <c r="J108" s="144">
        <f t="shared" si="12"/>
        <v>1.232435516916457E-6</v>
      </c>
      <c r="K108" s="144">
        <f t="shared" si="13"/>
        <v>0.99999876756410333</v>
      </c>
      <c r="L108" s="31"/>
    </row>
    <row r="109" spans="1:13" x14ac:dyDescent="0.25">
      <c r="A109">
        <f t="shared" si="15"/>
        <v>105</v>
      </c>
      <c r="B109" s="129">
        <f t="shared" si="14"/>
        <v>0.9999995686471731</v>
      </c>
      <c r="C109" s="129">
        <f t="shared" si="8"/>
        <v>1.2940578427669702E-7</v>
      </c>
      <c r="D109" s="135">
        <v>0.7</v>
      </c>
      <c r="E109" s="135">
        <v>0.7</v>
      </c>
      <c r="F109" s="135">
        <v>1</v>
      </c>
      <c r="G109" s="127">
        <f t="shared" si="9"/>
        <v>0.999999630269231</v>
      </c>
      <c r="H109" s="129">
        <f t="shared" si="10"/>
        <v>8.627054677382692E-7</v>
      </c>
      <c r="I109" s="144">
        <f t="shared" si="11"/>
        <v>1.8606526127614425E-13</v>
      </c>
      <c r="J109" s="144">
        <f t="shared" si="12"/>
        <v>8.6270528167300792E-7</v>
      </c>
      <c r="K109" s="144">
        <f t="shared" si="13"/>
        <v>0.99999913729453227</v>
      </c>
      <c r="L109" s="31"/>
    </row>
    <row r="110" spans="1:13" x14ac:dyDescent="0.25">
      <c r="A110">
        <f t="shared" si="15"/>
        <v>106</v>
      </c>
      <c r="B110" s="129">
        <f t="shared" si="14"/>
        <v>0.99999969805295741</v>
      </c>
      <c r="C110" s="129">
        <f t="shared" si="8"/>
        <v>9.0584081518416273E-8</v>
      </c>
      <c r="D110" s="135">
        <v>0.7</v>
      </c>
      <c r="E110" s="135">
        <v>0.7</v>
      </c>
      <c r="F110" s="135">
        <v>1</v>
      </c>
      <c r="G110" s="127">
        <f t="shared" si="9"/>
        <v>0.99999974118835966</v>
      </c>
      <c r="H110" s="129">
        <f t="shared" si="10"/>
        <v>6.0389399401067142E-7</v>
      </c>
      <c r="I110" s="144">
        <f t="shared" si="11"/>
        <v>9.117201652965889E-14</v>
      </c>
      <c r="J110" s="144">
        <f t="shared" si="12"/>
        <v>6.038939028386549E-7</v>
      </c>
      <c r="K110" s="144">
        <f t="shared" si="13"/>
        <v>0.99999939610600597</v>
      </c>
      <c r="L110" s="31"/>
    </row>
    <row r="111" spans="1:13" x14ac:dyDescent="0.25">
      <c r="A111">
        <f t="shared" si="15"/>
        <v>107</v>
      </c>
      <c r="B111" s="129">
        <f t="shared" si="14"/>
        <v>0.99999978863703898</v>
      </c>
      <c r="C111" s="129">
        <f t="shared" si="8"/>
        <v>6.3408872989786329E-8</v>
      </c>
      <c r="D111" s="135">
        <v>0.7</v>
      </c>
      <c r="E111" s="135">
        <v>0.7</v>
      </c>
      <c r="F111" s="135">
        <v>1</v>
      </c>
      <c r="G111" s="127">
        <f t="shared" si="9"/>
        <v>0.99999981883180178</v>
      </c>
      <c r="H111" s="129">
        <f t="shared" si="10"/>
        <v>4.2272587737031868E-7</v>
      </c>
      <c r="I111" s="144">
        <f t="shared" si="11"/>
        <v>4.467430129211854E-14</v>
      </c>
      <c r="J111" s="144">
        <f t="shared" si="12"/>
        <v>4.227258326960174E-7</v>
      </c>
      <c r="K111" s="144">
        <f t="shared" si="13"/>
        <v>0.99999957727412259</v>
      </c>
      <c r="L111" s="31"/>
    </row>
    <row r="112" spans="1:13" x14ac:dyDescent="0.25">
      <c r="A112">
        <f t="shared" si="15"/>
        <v>108</v>
      </c>
      <c r="B112" s="129">
        <f t="shared" si="14"/>
        <v>0.99999985204591202</v>
      </c>
      <c r="C112" s="129">
        <f t="shared" si="8"/>
        <v>4.4386218889069758E-8</v>
      </c>
      <c r="D112" s="135">
        <v>0.7</v>
      </c>
      <c r="E112" s="135">
        <v>0.7</v>
      </c>
      <c r="F112" s="135">
        <v>1</v>
      </c>
      <c r="G112" s="127">
        <f t="shared" si="9"/>
        <v>0.99999987318223671</v>
      </c>
      <c r="H112" s="129">
        <f t="shared" si="10"/>
        <v>2.9590815407195506E-7</v>
      </c>
      <c r="I112" s="144">
        <f t="shared" si="11"/>
        <v>2.1890412150343816E-14</v>
      </c>
      <c r="J112" s="144">
        <f t="shared" si="12"/>
        <v>2.9590813218154288E-7</v>
      </c>
      <c r="K112" s="144">
        <f t="shared" si="13"/>
        <v>0.99999970409184591</v>
      </c>
      <c r="L112" s="31"/>
    </row>
    <row r="113" spans="1:12" x14ac:dyDescent="0.25">
      <c r="A113">
        <f t="shared" si="15"/>
        <v>109</v>
      </c>
      <c r="B113" s="129">
        <f t="shared" si="14"/>
        <v>0.99999989643213094</v>
      </c>
      <c r="C113" s="129">
        <f t="shared" si="8"/>
        <v>3.107035703999868E-8</v>
      </c>
      <c r="D113" s="135">
        <v>0.7</v>
      </c>
      <c r="E113" s="135">
        <v>0.7</v>
      </c>
      <c r="F113" s="135">
        <v>1</v>
      </c>
      <c r="G113" s="127">
        <f t="shared" si="9"/>
        <v>0.99999991122755372</v>
      </c>
      <c r="H113" s="129">
        <f t="shared" si="10"/>
        <v>2.0713572739095544E-7</v>
      </c>
      <c r="I113" s="144">
        <f t="shared" si="11"/>
        <v>1.072630350134542E-14</v>
      </c>
      <c r="J113" s="144">
        <f t="shared" si="12"/>
        <v>2.0713571666465194E-7</v>
      </c>
      <c r="K113" s="144">
        <f t="shared" si="13"/>
        <v>0.99999979286427265</v>
      </c>
      <c r="L113" s="31"/>
    </row>
    <row r="114" spans="1:12" x14ac:dyDescent="0.25">
      <c r="A114">
        <f t="shared" si="15"/>
        <v>110</v>
      </c>
      <c r="B114" s="129">
        <f t="shared" si="14"/>
        <v>0.99999992750248801</v>
      </c>
      <c r="C114" s="129">
        <f t="shared" si="8"/>
        <v>2.1749251796083008E-8</v>
      </c>
      <c r="D114" s="135">
        <v>0.7</v>
      </c>
      <c r="E114" s="135">
        <v>0.7</v>
      </c>
      <c r="F114" s="135">
        <v>1</v>
      </c>
      <c r="G114" s="127">
        <f t="shared" si="9"/>
        <v>0.99999993785928187</v>
      </c>
      <c r="H114" s="129">
        <f t="shared" si="10"/>
        <v>1.4499501873145953E-7</v>
      </c>
      <c r="I114" s="144">
        <f t="shared" si="11"/>
        <v>5.2558892452729605E-15</v>
      </c>
      <c r="J114" s="144">
        <f t="shared" si="12"/>
        <v>1.4499501347557028E-7</v>
      </c>
      <c r="K114" s="144">
        <f t="shared" si="13"/>
        <v>0.99999985500498123</v>
      </c>
      <c r="L114" s="31"/>
    </row>
    <row r="115" spans="1:12" x14ac:dyDescent="0.25">
      <c r="A115">
        <f t="shared" si="15"/>
        <v>111</v>
      </c>
      <c r="B115" s="129">
        <f t="shared" si="14"/>
        <v>0.99999994925173985</v>
      </c>
      <c r="C115" s="129">
        <f t="shared" si="8"/>
        <v>1.5224477161927836E-8</v>
      </c>
      <c r="D115" s="135">
        <v>0.7</v>
      </c>
      <c r="E115" s="135">
        <v>0.7</v>
      </c>
      <c r="F115" s="135">
        <v>1</v>
      </c>
      <c r="G115" s="127">
        <f t="shared" si="9"/>
        <v>0.99999995650149431</v>
      </c>
      <c r="H115" s="129">
        <f t="shared" si="10"/>
        <v>1.0149651772406297E-7</v>
      </c>
      <c r="I115" s="144">
        <f t="shared" si="11"/>
        <v>2.5753859082241102E-15</v>
      </c>
      <c r="J115" s="144">
        <f t="shared" si="12"/>
        <v>1.0149651514867707E-7</v>
      </c>
      <c r="K115" s="144">
        <f t="shared" si="13"/>
        <v>0.99999989850348225</v>
      </c>
      <c r="L115" s="31"/>
    </row>
    <row r="116" spans="1:12" x14ac:dyDescent="0.25">
      <c r="A116">
        <f t="shared" si="15"/>
        <v>112</v>
      </c>
      <c r="B116" s="129">
        <f t="shared" si="14"/>
        <v>0.99999996447621697</v>
      </c>
      <c r="C116" s="129">
        <f t="shared" si="8"/>
        <v>1.0657134475222798E-8</v>
      </c>
      <c r="D116" s="135">
        <v>0.7</v>
      </c>
      <c r="E116" s="135">
        <v>0.7</v>
      </c>
      <c r="F116" s="135">
        <v>1</v>
      </c>
      <c r="G116" s="127">
        <f t="shared" si="9"/>
        <v>0.99999996955104464</v>
      </c>
      <c r="H116" s="129">
        <f t="shared" si="10"/>
        <v>7.1047564790645284E-8</v>
      </c>
      <c r="I116" s="144">
        <f t="shared" si="11"/>
        <v>1.2619391604990874E-15</v>
      </c>
      <c r="J116" s="144">
        <f t="shared" si="12"/>
        <v>7.1047563528706125E-8</v>
      </c>
      <c r="K116" s="144">
        <f t="shared" si="13"/>
        <v>0.99999992895243517</v>
      </c>
      <c r="L116" s="31"/>
    </row>
    <row r="117" spans="1:12" x14ac:dyDescent="0.25">
      <c r="A117">
        <f t="shared" si="15"/>
        <v>113</v>
      </c>
      <c r="B117" s="129">
        <f t="shared" si="14"/>
        <v>0.99999997513335148</v>
      </c>
      <c r="C117" s="129">
        <f t="shared" si="8"/>
        <v>7.4599943434196634E-9</v>
      </c>
      <c r="D117" s="135">
        <v>0.7</v>
      </c>
      <c r="E117" s="135">
        <v>0.7</v>
      </c>
      <c r="F117" s="135">
        <v>1</v>
      </c>
      <c r="G117" s="127">
        <f t="shared" si="9"/>
        <v>0.99999997868573054</v>
      </c>
      <c r="H117" s="129">
        <f t="shared" si="10"/>
        <v>4.9733296417819483E-8</v>
      </c>
      <c r="I117" s="144">
        <f t="shared" si="11"/>
        <v>6.1835020852197112E-16</v>
      </c>
      <c r="J117" s="144">
        <f t="shared" si="12"/>
        <v>4.9733295799469272E-8</v>
      </c>
      <c r="K117" s="144">
        <f t="shared" si="13"/>
        <v>0.99999995026670363</v>
      </c>
      <c r="L117" s="31"/>
    </row>
    <row r="118" spans="1:12" x14ac:dyDescent="0.25">
      <c r="A118">
        <f t="shared" si="15"/>
        <v>114</v>
      </c>
      <c r="B118" s="129">
        <f t="shared" si="14"/>
        <v>0.99999998259334577</v>
      </c>
      <c r="C118" s="129">
        <f t="shared" si="8"/>
        <v>5.2219961648510344E-9</v>
      </c>
      <c r="D118" s="135">
        <v>0.7</v>
      </c>
      <c r="E118" s="135">
        <v>0.7</v>
      </c>
      <c r="F118" s="135">
        <v>1</v>
      </c>
      <c r="G118" s="127">
        <f t="shared" si="9"/>
        <v>0.99999998508001109</v>
      </c>
      <c r="H118" s="129">
        <f t="shared" si="10"/>
        <v>3.481330815523422E-8</v>
      </c>
      <c r="I118" s="144">
        <f t="shared" si="11"/>
        <v>3.0299161145189458E-16</v>
      </c>
      <c r="J118" s="144">
        <f t="shared" si="12"/>
        <v>3.4813307852242608E-8</v>
      </c>
      <c r="K118" s="144">
        <f t="shared" si="13"/>
        <v>0.99999996518669187</v>
      </c>
      <c r="L118" s="31"/>
    </row>
    <row r="119" spans="1:12" x14ac:dyDescent="0.25">
      <c r="A119">
        <f t="shared" si="15"/>
        <v>115</v>
      </c>
      <c r="B119" s="129">
        <f t="shared" si="14"/>
        <v>0.99999998781534194</v>
      </c>
      <c r="C119" s="129">
        <f t="shared" si="8"/>
        <v>3.6553973671871426E-9</v>
      </c>
      <c r="D119" s="135">
        <v>0.7</v>
      </c>
      <c r="E119" s="135">
        <v>0.7</v>
      </c>
      <c r="F119" s="135">
        <v>1</v>
      </c>
      <c r="G119" s="127">
        <f t="shared" si="9"/>
        <v>0.99999998955600755</v>
      </c>
      <c r="H119" s="129">
        <f t="shared" si="10"/>
        <v>2.4369315972132338E-8</v>
      </c>
      <c r="I119" s="144">
        <f t="shared" si="11"/>
        <v>1.4846589204641215E-16</v>
      </c>
      <c r="J119" s="144">
        <f t="shared" si="12"/>
        <v>2.4369315823666444E-8</v>
      </c>
      <c r="K119" s="144">
        <f t="shared" si="13"/>
        <v>0.99999997563068399</v>
      </c>
      <c r="L119" s="31"/>
    </row>
    <row r="120" spans="1:12" x14ac:dyDescent="0.25">
      <c r="A120">
        <f t="shared" si="15"/>
        <v>116</v>
      </c>
      <c r="B120" s="129">
        <f t="shared" si="14"/>
        <v>0.99999999147073926</v>
      </c>
      <c r="C120" s="129">
        <f t="shared" si="8"/>
        <v>2.5587781976965654E-9</v>
      </c>
      <c r="D120" s="135">
        <v>0.7</v>
      </c>
      <c r="E120" s="135">
        <v>0.7</v>
      </c>
      <c r="F120" s="135">
        <v>1</v>
      </c>
      <c r="G120" s="127">
        <f t="shared" si="9"/>
        <v>0.99999999268920514</v>
      </c>
      <c r="H120" s="129">
        <f t="shared" si="10"/>
        <v>1.7058521411510616E-8</v>
      </c>
      <c r="I120" s="144">
        <f t="shared" si="11"/>
        <v>7.274828880723065E-17</v>
      </c>
      <c r="J120" s="144">
        <f t="shared" si="12"/>
        <v>1.7058521338762327E-8</v>
      </c>
      <c r="K120" s="144">
        <f t="shared" si="13"/>
        <v>0.99999998294147863</v>
      </c>
      <c r="L120" s="31"/>
    </row>
    <row r="121" spans="1:12" x14ac:dyDescent="0.25">
      <c r="A121">
        <f t="shared" si="15"/>
        <v>117</v>
      </c>
      <c r="B121" s="129">
        <f t="shared" si="14"/>
        <v>0.99999999402951745</v>
      </c>
      <c r="C121" s="129">
        <f t="shared" si="8"/>
        <v>1.7911447536174796E-9</v>
      </c>
      <c r="D121" s="135">
        <v>0.7</v>
      </c>
      <c r="E121" s="135">
        <v>0.7</v>
      </c>
      <c r="F121" s="135">
        <v>1</v>
      </c>
      <c r="G121" s="127">
        <f t="shared" si="9"/>
        <v>0.99999999488244362</v>
      </c>
      <c r="H121" s="129">
        <f t="shared" si="10"/>
        <v>1.1940965069947952E-8</v>
      </c>
      <c r="I121" s="144">
        <f t="shared" si="11"/>
        <v>3.5646661913257049E-17</v>
      </c>
      <c r="J121" s="144">
        <f t="shared" si="12"/>
        <v>1.194096503430129E-8</v>
      </c>
      <c r="K121" s="144">
        <f t="shared" si="13"/>
        <v>0.99999998805903489</v>
      </c>
      <c r="L121" s="31"/>
    </row>
    <row r="122" spans="1:12" x14ac:dyDescent="0.25">
      <c r="A122">
        <f t="shared" si="15"/>
        <v>118</v>
      </c>
      <c r="B122" s="129">
        <f t="shared" si="14"/>
        <v>0.99999999582066224</v>
      </c>
      <c r="C122" s="129">
        <f t="shared" si="8"/>
        <v>1.2538013234374574E-9</v>
      </c>
      <c r="D122" s="135">
        <v>0.7</v>
      </c>
      <c r="E122" s="135">
        <v>0.7</v>
      </c>
      <c r="F122" s="135">
        <v>1</v>
      </c>
      <c r="G122" s="127">
        <f t="shared" si="9"/>
        <v>0.99999999641771042</v>
      </c>
      <c r="H122" s="129">
        <f t="shared" si="10"/>
        <v>8.3586755120404457E-9</v>
      </c>
      <c r="I122" s="144">
        <f t="shared" si="11"/>
        <v>1.7466864151896073E-17</v>
      </c>
      <c r="J122" s="144">
        <f t="shared" si="12"/>
        <v>8.3586754945735808E-9</v>
      </c>
      <c r="K122" s="144">
        <f t="shared" si="13"/>
        <v>0.99999999164132447</v>
      </c>
      <c r="L122" s="31"/>
    </row>
    <row r="123" spans="1:12" x14ac:dyDescent="0.25">
      <c r="A123">
        <f t="shared" si="15"/>
        <v>119</v>
      </c>
      <c r="B123" s="129">
        <f t="shared" si="14"/>
        <v>0.99999999707446352</v>
      </c>
      <c r="C123" s="129">
        <f t="shared" si="8"/>
        <v>8.7766094098651059E-10</v>
      </c>
      <c r="D123" s="135">
        <v>0.7</v>
      </c>
      <c r="E123" s="135">
        <v>0.7</v>
      </c>
      <c r="F123" s="135">
        <v>1</v>
      </c>
      <c r="G123" s="127">
        <f t="shared" si="9"/>
        <v>0.99999999749239732</v>
      </c>
      <c r="H123" s="129">
        <f t="shared" si="10"/>
        <v>5.8510729509141941E-9</v>
      </c>
      <c r="I123" s="144">
        <f t="shared" si="11"/>
        <v>8.5587636942689105E-18</v>
      </c>
      <c r="J123" s="144">
        <f t="shared" si="12"/>
        <v>5.8510729423554307E-9</v>
      </c>
      <c r="K123" s="144">
        <f t="shared" si="13"/>
        <v>0.99999999414892704</v>
      </c>
      <c r="L123" s="31"/>
    </row>
    <row r="124" spans="1:12" x14ac:dyDescent="0.25">
      <c r="A124">
        <f t="shared" si="15"/>
        <v>120</v>
      </c>
      <c r="B124" s="129">
        <f t="shared" si="14"/>
        <v>0.99999999795212446</v>
      </c>
      <c r="C124" s="129">
        <f t="shared" si="8"/>
        <v>6.1436265930678842E-10</v>
      </c>
      <c r="D124" s="135">
        <v>0.7</v>
      </c>
      <c r="E124" s="135">
        <v>0.7</v>
      </c>
      <c r="F124" s="135">
        <v>1</v>
      </c>
      <c r="G124" s="127">
        <f t="shared" si="9"/>
        <v>0.99999999824467811</v>
      </c>
      <c r="H124" s="129">
        <f t="shared" si="10"/>
        <v>4.0957510674372766E-9</v>
      </c>
      <c r="I124" s="144">
        <f t="shared" si="11"/>
        <v>4.1937942101917662E-18</v>
      </c>
      <c r="J124" s="144">
        <f t="shared" si="12"/>
        <v>4.0957510632434825E-9</v>
      </c>
      <c r="K124" s="144">
        <f t="shared" si="13"/>
        <v>0.99999999590424893</v>
      </c>
      <c r="L124" s="31"/>
    </row>
    <row r="125" spans="1:12" x14ac:dyDescent="0.25">
      <c r="A125">
        <f t="shared" si="15"/>
        <v>121</v>
      </c>
      <c r="B125" s="129">
        <f t="shared" si="14"/>
        <v>0.99999999856648714</v>
      </c>
      <c r="C125" s="129">
        <f t="shared" si="8"/>
        <v>4.3005385848603594E-10</v>
      </c>
      <c r="D125" s="135">
        <v>0.7</v>
      </c>
      <c r="E125" s="135">
        <v>0.7</v>
      </c>
      <c r="F125" s="135">
        <v>1</v>
      </c>
      <c r="G125" s="127">
        <f t="shared" si="9"/>
        <v>0.99999999877127466</v>
      </c>
      <c r="H125" s="129">
        <f t="shared" si="10"/>
        <v>2.8670257258823296E-9</v>
      </c>
      <c r="I125" s="144">
        <f t="shared" si="11"/>
        <v>2.0549591311635855E-18</v>
      </c>
      <c r="J125" s="144">
        <f t="shared" si="12"/>
        <v>2.8670257238273706E-9</v>
      </c>
      <c r="K125" s="144">
        <f t="shared" si="13"/>
        <v>0.99999999713297427</v>
      </c>
      <c r="L125" s="31"/>
    </row>
    <row r="126" spans="1:12" x14ac:dyDescent="0.25">
      <c r="A126">
        <f t="shared" si="15"/>
        <v>122</v>
      </c>
      <c r="B126" s="129">
        <f t="shared" si="14"/>
        <v>0.99999999899654102</v>
      </c>
      <c r="C126" s="129">
        <f t="shared" si="8"/>
        <v>3.0103769442684417E-10</v>
      </c>
      <c r="D126" s="135">
        <v>0.7</v>
      </c>
      <c r="E126" s="135">
        <v>0.7</v>
      </c>
      <c r="F126" s="135">
        <v>1</v>
      </c>
      <c r="G126" s="127">
        <f t="shared" si="9"/>
        <v>0.99999999913989224</v>
      </c>
      <c r="H126" s="129">
        <f t="shared" si="10"/>
        <v>2.0069179641402515E-9</v>
      </c>
      <c r="I126" s="144">
        <f t="shared" si="11"/>
        <v>1.0069299297076258E-18</v>
      </c>
      <c r="J126" s="144">
        <f t="shared" si="12"/>
        <v>2.0069179631333216E-9</v>
      </c>
      <c r="K126" s="144">
        <f t="shared" si="13"/>
        <v>0.99999999799308203</v>
      </c>
      <c r="L126" s="31"/>
    </row>
    <row r="127" spans="1:12" x14ac:dyDescent="0.25">
      <c r="A127">
        <f t="shared" si="15"/>
        <v>123</v>
      </c>
      <c r="B127" s="129">
        <f t="shared" si="14"/>
        <v>0.99999999929757866</v>
      </c>
      <c r="C127" s="129">
        <f t="shared" si="8"/>
        <v>2.1072640282463518E-10</v>
      </c>
      <c r="D127" s="135">
        <v>0.7</v>
      </c>
      <c r="E127" s="135">
        <v>0.7</v>
      </c>
      <c r="F127" s="135">
        <v>1</v>
      </c>
      <c r="G127" s="127">
        <f t="shared" si="9"/>
        <v>0.99999999939792461</v>
      </c>
      <c r="H127" s="129">
        <f t="shared" si="10"/>
        <v>1.4048426861319335E-9</v>
      </c>
      <c r="I127" s="144">
        <f t="shared" si="11"/>
        <v>4.9339574354116837E-19</v>
      </c>
      <c r="J127" s="144">
        <f t="shared" si="12"/>
        <v>1.4048426856385379E-9</v>
      </c>
      <c r="K127" s="144">
        <f t="shared" si="13"/>
        <v>0.99999999859515731</v>
      </c>
      <c r="L127" s="31"/>
    </row>
    <row r="128" spans="1:12" x14ac:dyDescent="0.25">
      <c r="A128">
        <f t="shared" si="15"/>
        <v>124</v>
      </c>
      <c r="B128" s="129">
        <f t="shared" si="14"/>
        <v>0.99999999950830509</v>
      </c>
      <c r="C128" s="129">
        <f t="shared" si="8"/>
        <v>1.4750847202076191E-10</v>
      </c>
      <c r="D128" s="135">
        <v>0.7</v>
      </c>
      <c r="E128" s="135">
        <v>0.7</v>
      </c>
      <c r="F128" s="135">
        <v>1</v>
      </c>
      <c r="G128" s="127">
        <f t="shared" si="9"/>
        <v>0.99999999957854724</v>
      </c>
      <c r="H128" s="129">
        <f t="shared" si="10"/>
        <v>9.833898137825851E-10</v>
      </c>
      <c r="I128" s="144">
        <f t="shared" si="11"/>
        <v>2.4176388158171098E-19</v>
      </c>
      <c r="J128" s="144">
        <f t="shared" si="12"/>
        <v>9.833898135408213E-10</v>
      </c>
      <c r="K128" s="144">
        <f t="shared" si="13"/>
        <v>0.99999999901661019</v>
      </c>
      <c r="L128" s="31"/>
    </row>
    <row r="129" spans="1:12" x14ac:dyDescent="0.25">
      <c r="A129">
        <f t="shared" si="15"/>
        <v>125</v>
      </c>
      <c r="B129" s="129">
        <f t="shared" si="14"/>
        <v>0.99999999965581354</v>
      </c>
      <c r="C129" s="129">
        <f t="shared" si="8"/>
        <v>1.0325593709327847E-10</v>
      </c>
      <c r="D129" s="135">
        <v>0.7</v>
      </c>
      <c r="E129" s="135">
        <v>0.7</v>
      </c>
      <c r="F129" s="135">
        <v>1</v>
      </c>
      <c r="G129" s="127">
        <f t="shared" si="9"/>
        <v>0.9999999997049831</v>
      </c>
      <c r="H129" s="129">
        <f t="shared" si="10"/>
        <v>6.883729141075011E-10</v>
      </c>
      <c r="I129" s="144">
        <f t="shared" si="11"/>
        <v>1.1846431725998707E-19</v>
      </c>
      <c r="J129" s="144">
        <f t="shared" si="12"/>
        <v>6.8837291398903674E-10</v>
      </c>
      <c r="K129" s="144">
        <f t="shared" si="13"/>
        <v>0.99999999931162709</v>
      </c>
      <c r="L129" s="31"/>
    </row>
    <row r="130" spans="1:12" x14ac:dyDescent="0.25">
      <c r="A130">
        <f t="shared" si="15"/>
        <v>126</v>
      </c>
      <c r="B130" s="129">
        <f t="shared" si="14"/>
        <v>0.9999999997590695</v>
      </c>
      <c r="C130" s="129">
        <f t="shared" si="8"/>
        <v>7.2279149312486231E-11</v>
      </c>
      <c r="D130" s="135">
        <v>0.7</v>
      </c>
      <c r="E130" s="135">
        <v>0.7</v>
      </c>
      <c r="F130" s="135">
        <v>1</v>
      </c>
      <c r="G130" s="127">
        <f t="shared" si="9"/>
        <v>0.99999999979348808</v>
      </c>
      <c r="H130" s="129">
        <f t="shared" si="10"/>
        <v>4.8186099549120726E-10</v>
      </c>
      <c r="I130" s="144">
        <f t="shared" si="11"/>
        <v>5.8047504757929731E-20</v>
      </c>
      <c r="J130" s="144">
        <f t="shared" si="12"/>
        <v>4.8186099543315976E-10</v>
      </c>
      <c r="K130" s="144">
        <f t="shared" si="13"/>
        <v>0.999999999518139</v>
      </c>
      <c r="L130" s="31"/>
    </row>
    <row r="131" spans="1:12" x14ac:dyDescent="0.25">
      <c r="A131">
        <f t="shared" si="15"/>
        <v>127</v>
      </c>
      <c r="B131" s="129">
        <f t="shared" si="14"/>
        <v>0.99999999983134868</v>
      </c>
      <c r="C131" s="129">
        <f t="shared" si="8"/>
        <v>5.0595394530912553E-11</v>
      </c>
      <c r="D131" s="135">
        <v>0.7</v>
      </c>
      <c r="E131" s="135">
        <v>0.7</v>
      </c>
      <c r="F131" s="135">
        <v>1</v>
      </c>
      <c r="G131" s="127">
        <f t="shared" si="9"/>
        <v>0.99999999985544175</v>
      </c>
      <c r="H131" s="129">
        <f t="shared" si="10"/>
        <v>3.3730263024265358E-10</v>
      </c>
      <c r="I131" s="144">
        <f t="shared" si="11"/>
        <v>2.8443266096950067E-20</v>
      </c>
      <c r="J131" s="144">
        <f t="shared" si="12"/>
        <v>3.373026302142103E-10</v>
      </c>
      <c r="K131" s="144">
        <f t="shared" si="13"/>
        <v>0.99999999966269737</v>
      </c>
      <c r="L131" s="31"/>
    </row>
    <row r="132" spans="1:12" x14ac:dyDescent="0.25">
      <c r="A132">
        <f t="shared" si="15"/>
        <v>128</v>
      </c>
      <c r="B132" s="129">
        <f t="shared" si="14"/>
        <v>0.9999999998819441</v>
      </c>
      <c r="C132" s="129">
        <f t="shared" ref="C132:C195" si="16">((1-B132)*B132) * ( (B132*(F132 - E132) + (1-B132)*(E132 - D132) )) / G132</f>
        <v>3.5416769512348558E-11</v>
      </c>
      <c r="D132" s="135">
        <v>0.7</v>
      </c>
      <c r="E132" s="135">
        <v>0.7</v>
      </c>
      <c r="F132" s="135">
        <v>1</v>
      </c>
      <c r="G132" s="127">
        <f t="shared" ref="G132:G195" si="17">(((1-B131)^2)*D132) + (2*(1-B131)*(B131)*E132) + ((B131^2)*F132)</f>
        <v>0.99999999989880917</v>
      </c>
      <c r="H132" s="129">
        <f t="shared" ref="H132:H195" si="18">(1-B132)^2 + 2*B132*(1-B132)</f>
        <v>2.3611179676690965E-10</v>
      </c>
      <c r="I132" s="144">
        <f t="shared" ref="I132:I195" si="19">(1-B132)^2</f>
        <v>1.3937195144769976E-20</v>
      </c>
      <c r="J132" s="144">
        <f t="shared" ref="J132:J195" si="20">2*B132*(1-B132)</f>
        <v>2.3611179675297243E-10</v>
      </c>
      <c r="K132" s="144">
        <f t="shared" ref="K132:K195" si="21">B132^2</f>
        <v>0.9999999997638882</v>
      </c>
      <c r="L132" s="31"/>
    </row>
    <row r="133" spans="1:12" x14ac:dyDescent="0.25">
      <c r="A133">
        <f t="shared" si="15"/>
        <v>129</v>
      </c>
      <c r="B133" s="129">
        <f t="shared" ref="B133:B196" si="22">B132 + C132</f>
        <v>0.99999999991736088</v>
      </c>
      <c r="C133" s="129">
        <f t="shared" si="16"/>
        <v>2.4791735328978398E-11</v>
      </c>
      <c r="D133" s="135">
        <v>0.7</v>
      </c>
      <c r="E133" s="135">
        <v>0.7</v>
      </c>
      <c r="F133" s="135">
        <v>1</v>
      </c>
      <c r="G133" s="127">
        <f t="shared" si="17"/>
        <v>0.99999999992916644</v>
      </c>
      <c r="H133" s="129">
        <f t="shared" si="18"/>
        <v>1.6527823553530305E-10</v>
      </c>
      <c r="I133" s="144">
        <f t="shared" si="19"/>
        <v>6.8292237859801394E-21</v>
      </c>
      <c r="J133" s="144">
        <f t="shared" si="20"/>
        <v>1.6527823552847382E-10</v>
      </c>
      <c r="K133" s="144">
        <f t="shared" si="21"/>
        <v>0.99999999983472176</v>
      </c>
      <c r="L133" s="31"/>
    </row>
    <row r="134" spans="1:12" x14ac:dyDescent="0.25">
      <c r="A134">
        <f t="shared" ref="A134:A197" si="23">A133+1</f>
        <v>130</v>
      </c>
      <c r="B134" s="129">
        <f t="shared" si="22"/>
        <v>0.99999999994215261</v>
      </c>
      <c r="C134" s="129">
        <f t="shared" si="16"/>
        <v>1.7354218061445653E-11</v>
      </c>
      <c r="D134" s="135">
        <v>0.7</v>
      </c>
      <c r="E134" s="135">
        <v>0.7</v>
      </c>
      <c r="F134" s="135">
        <v>1</v>
      </c>
      <c r="G134" s="127">
        <f t="shared" si="17"/>
        <v>0.99999999995041655</v>
      </c>
      <c r="H134" s="129">
        <f t="shared" si="18"/>
        <v>1.1569478708060677E-10</v>
      </c>
      <c r="I134" s="144">
        <f t="shared" si="19"/>
        <v>3.3463209396003096E-21</v>
      </c>
      <c r="J134" s="144">
        <f t="shared" si="20"/>
        <v>1.1569478707726045E-10</v>
      </c>
      <c r="K134" s="144">
        <f t="shared" si="21"/>
        <v>0.99999999988430521</v>
      </c>
      <c r="L134" s="31"/>
    </row>
    <row r="135" spans="1:12" x14ac:dyDescent="0.25">
      <c r="A135">
        <f t="shared" si="23"/>
        <v>131</v>
      </c>
      <c r="B135" s="129">
        <f t="shared" si="22"/>
        <v>0.99999999995950684</v>
      </c>
      <c r="C135" s="129">
        <f t="shared" si="16"/>
        <v>1.214794931258382E-11</v>
      </c>
      <c r="D135" s="135">
        <v>0.7</v>
      </c>
      <c r="E135" s="135">
        <v>0.7</v>
      </c>
      <c r="F135" s="135">
        <v>1</v>
      </c>
      <c r="G135" s="127">
        <f t="shared" si="17"/>
        <v>0.99999999996529154</v>
      </c>
      <c r="H135" s="129">
        <f t="shared" si="18"/>
        <v>8.0986328752666964E-11</v>
      </c>
      <c r="I135" s="144">
        <f t="shared" si="19"/>
        <v>1.6396963612751598E-21</v>
      </c>
      <c r="J135" s="144">
        <f t="shared" si="20"/>
        <v>8.0986328751027273E-11</v>
      </c>
      <c r="K135" s="144">
        <f t="shared" si="21"/>
        <v>0.99999999991901367</v>
      </c>
      <c r="L135" s="31"/>
    </row>
    <row r="136" spans="1:12" x14ac:dyDescent="0.25">
      <c r="A136">
        <f t="shared" si="23"/>
        <v>132</v>
      </c>
      <c r="B136" s="129">
        <f t="shared" si="22"/>
        <v>0.99999999997165478</v>
      </c>
      <c r="C136" s="129">
        <f t="shared" si="16"/>
        <v>8.5035645189267317E-12</v>
      </c>
      <c r="D136" s="135">
        <v>0.7</v>
      </c>
      <c r="E136" s="135">
        <v>0.7</v>
      </c>
      <c r="F136" s="135">
        <v>1</v>
      </c>
      <c r="G136" s="127">
        <f t="shared" si="17"/>
        <v>0.9999999999757041</v>
      </c>
      <c r="H136" s="129">
        <f t="shared" si="18"/>
        <v>5.6690430127211217E-11</v>
      </c>
      <c r="I136" s="144">
        <f t="shared" si="19"/>
        <v>8.034512170248283E-22</v>
      </c>
      <c r="J136" s="144">
        <f t="shared" si="20"/>
        <v>5.6690430126407767E-11</v>
      </c>
      <c r="K136" s="144">
        <f t="shared" si="21"/>
        <v>0.99999999994330957</v>
      </c>
      <c r="L136" s="31"/>
    </row>
    <row r="137" spans="1:12" x14ac:dyDescent="0.25">
      <c r="A137">
        <f t="shared" si="23"/>
        <v>133</v>
      </c>
      <c r="B137" s="129">
        <f t="shared" si="22"/>
        <v>0.99999999998015832</v>
      </c>
      <c r="C137" s="129">
        <f t="shared" si="16"/>
        <v>5.9525051553137821E-12</v>
      </c>
      <c r="D137" s="135">
        <v>0.7</v>
      </c>
      <c r="E137" s="135">
        <v>0.7</v>
      </c>
      <c r="F137" s="135">
        <v>1</v>
      </c>
      <c r="G137" s="127">
        <f t="shared" si="17"/>
        <v>0.99999999998299283</v>
      </c>
      <c r="H137" s="129">
        <f t="shared" si="18"/>
        <v>3.9683367702598053E-11</v>
      </c>
      <c r="I137" s="144">
        <f t="shared" si="19"/>
        <v>3.9369241806271209E-22</v>
      </c>
      <c r="J137" s="144">
        <f t="shared" si="20"/>
        <v>3.968336770220436E-11</v>
      </c>
      <c r="K137" s="144">
        <f t="shared" si="21"/>
        <v>0.99999999996031663</v>
      </c>
      <c r="L137" s="31"/>
    </row>
    <row r="138" spans="1:12" x14ac:dyDescent="0.25">
      <c r="A138">
        <f t="shared" si="23"/>
        <v>134</v>
      </c>
      <c r="B138" s="129">
        <f t="shared" si="22"/>
        <v>0.99999999998611078</v>
      </c>
      <c r="C138" s="129">
        <f t="shared" si="16"/>
        <v>4.1667669314242884E-12</v>
      </c>
      <c r="D138" s="135">
        <v>0.7</v>
      </c>
      <c r="E138" s="135">
        <v>0.7</v>
      </c>
      <c r="F138" s="135">
        <v>1</v>
      </c>
      <c r="G138" s="127">
        <f t="shared" si="17"/>
        <v>0.99999999998809497</v>
      </c>
      <c r="H138" s="129">
        <f t="shared" si="18"/>
        <v>2.7778446209743281E-11</v>
      </c>
      <c r="I138" s="144">
        <f t="shared" si="19"/>
        <v>1.9291051845957959E-22</v>
      </c>
      <c r="J138" s="144">
        <f t="shared" si="20"/>
        <v>2.777844620955037E-11</v>
      </c>
      <c r="K138" s="144">
        <f t="shared" si="21"/>
        <v>0.99999999997222155</v>
      </c>
      <c r="L138" s="31"/>
    </row>
    <row r="139" spans="1:12" x14ac:dyDescent="0.25">
      <c r="A139">
        <f t="shared" si="23"/>
        <v>135</v>
      </c>
      <c r="B139" s="129">
        <f t="shared" si="22"/>
        <v>0.99999999999027755</v>
      </c>
      <c r="C139" s="129">
        <f t="shared" si="16"/>
        <v>2.9167335213418178E-12</v>
      </c>
      <c r="D139" s="135">
        <v>0.7</v>
      </c>
      <c r="E139" s="135">
        <v>0.7</v>
      </c>
      <c r="F139" s="135">
        <v>1</v>
      </c>
      <c r="G139" s="127">
        <f t="shared" si="17"/>
        <v>0.99999999999166644</v>
      </c>
      <c r="H139" s="129">
        <f t="shared" si="18"/>
        <v>1.9444890142400314E-11</v>
      </c>
      <c r="I139" s="144">
        <f t="shared" si="19"/>
        <v>9.4525938163423266E-23</v>
      </c>
      <c r="J139" s="144">
        <f t="shared" si="20"/>
        <v>1.9444890142305789E-11</v>
      </c>
      <c r="K139" s="144">
        <f t="shared" si="21"/>
        <v>0.99999999998055511</v>
      </c>
      <c r="L139" s="31"/>
    </row>
    <row r="140" spans="1:12" x14ac:dyDescent="0.25">
      <c r="A140">
        <f t="shared" si="23"/>
        <v>136</v>
      </c>
      <c r="B140" s="129">
        <f t="shared" si="22"/>
        <v>0.99999999999319433</v>
      </c>
      <c r="C140" s="129">
        <f t="shared" si="16"/>
        <v>2.0417001422697829E-12</v>
      </c>
      <c r="D140" s="135">
        <v>0.7</v>
      </c>
      <c r="E140" s="135">
        <v>0.7</v>
      </c>
      <c r="F140" s="135">
        <v>1</v>
      </c>
      <c r="G140" s="127">
        <f t="shared" si="17"/>
        <v>0.99999999999416656</v>
      </c>
      <c r="H140" s="129">
        <f t="shared" si="18"/>
        <v>1.3611334281858102E-11</v>
      </c>
      <c r="I140" s="144">
        <f t="shared" si="19"/>
        <v>4.6317105233436623E-23</v>
      </c>
      <c r="J140" s="144">
        <f t="shared" si="20"/>
        <v>1.3611334281811785E-11</v>
      </c>
      <c r="K140" s="144">
        <f t="shared" si="21"/>
        <v>0.99999999998638867</v>
      </c>
      <c r="L140" s="31"/>
    </row>
    <row r="141" spans="1:12" x14ac:dyDescent="0.25">
      <c r="A141">
        <f t="shared" si="23"/>
        <v>137</v>
      </c>
      <c r="B141" s="129">
        <f t="shared" si="22"/>
        <v>0.99999999999523603</v>
      </c>
      <c r="C141" s="129">
        <f t="shared" si="16"/>
        <v>1.4291900995921827E-12</v>
      </c>
      <c r="D141" s="135">
        <v>0.7</v>
      </c>
      <c r="E141" s="135">
        <v>0.7</v>
      </c>
      <c r="F141" s="135">
        <v>1</v>
      </c>
      <c r="G141" s="127">
        <f t="shared" si="17"/>
        <v>0.9999999999959166</v>
      </c>
      <c r="H141" s="129">
        <f t="shared" si="18"/>
        <v>9.5279339973103977E-12</v>
      </c>
      <c r="I141" s="144">
        <f t="shared" si="19"/>
        <v>2.2695381564383945E-23</v>
      </c>
      <c r="J141" s="144">
        <f t="shared" si="20"/>
        <v>9.5279339972877019E-12</v>
      </c>
      <c r="K141" s="144">
        <f t="shared" si="21"/>
        <v>0.99999999999047207</v>
      </c>
      <c r="L141" s="31"/>
    </row>
    <row r="142" spans="1:12" x14ac:dyDescent="0.25">
      <c r="A142">
        <f t="shared" si="23"/>
        <v>138</v>
      </c>
      <c r="B142" s="129">
        <f t="shared" si="22"/>
        <v>0.99999999999666522</v>
      </c>
      <c r="C142" s="129">
        <f t="shared" si="16"/>
        <v>1.0004330697161621E-12</v>
      </c>
      <c r="D142" s="135">
        <v>0.7</v>
      </c>
      <c r="E142" s="135">
        <v>0.7</v>
      </c>
      <c r="F142" s="135">
        <v>1</v>
      </c>
      <c r="G142" s="127">
        <f t="shared" si="17"/>
        <v>0.99999999999714162</v>
      </c>
      <c r="H142" s="129">
        <f t="shared" si="18"/>
        <v>6.6695537981220445E-12</v>
      </c>
      <c r="I142" s="144">
        <f t="shared" si="19"/>
        <v>1.1120736966548133E-23</v>
      </c>
      <c r="J142" s="144">
        <f t="shared" si="20"/>
        <v>6.6695537981109236E-12</v>
      </c>
      <c r="K142" s="144">
        <f t="shared" si="21"/>
        <v>0.99999999999333045</v>
      </c>
      <c r="L142" s="31"/>
    </row>
    <row r="143" spans="1:12" x14ac:dyDescent="0.25">
      <c r="A143">
        <f t="shared" si="23"/>
        <v>139</v>
      </c>
      <c r="B143" s="129">
        <f t="shared" si="22"/>
        <v>0.99999999999766565</v>
      </c>
      <c r="C143" s="129">
        <f t="shared" si="16"/>
        <v>7.0030647947118794E-13</v>
      </c>
      <c r="D143" s="135">
        <v>0.7</v>
      </c>
      <c r="E143" s="135">
        <v>0.7</v>
      </c>
      <c r="F143" s="135">
        <v>1</v>
      </c>
      <c r="G143" s="127">
        <f t="shared" si="17"/>
        <v>0.99999999999799916</v>
      </c>
      <c r="H143" s="129">
        <f t="shared" si="18"/>
        <v>4.6687098631482589E-12</v>
      </c>
      <c r="I143" s="144">
        <f t="shared" si="19"/>
        <v>5.4492129465771794E-24</v>
      </c>
      <c r="J143" s="144">
        <f t="shared" si="20"/>
        <v>4.6687098631428095E-12</v>
      </c>
      <c r="K143" s="144">
        <f t="shared" si="21"/>
        <v>0.99999999999533129</v>
      </c>
      <c r="L143" s="31"/>
    </row>
    <row r="144" spans="1:12" x14ac:dyDescent="0.25">
      <c r="A144">
        <f t="shared" si="23"/>
        <v>140</v>
      </c>
      <c r="B144" s="129">
        <f t="shared" si="22"/>
        <v>0.99999999999836597</v>
      </c>
      <c r="C144" s="129">
        <f t="shared" si="16"/>
        <v>4.9020787429207625E-13</v>
      </c>
      <c r="D144" s="135">
        <v>0.7</v>
      </c>
      <c r="E144" s="135">
        <v>0.7</v>
      </c>
      <c r="F144" s="135">
        <v>1</v>
      </c>
      <c r="G144" s="127">
        <f t="shared" si="17"/>
        <v>0.99999999999859934</v>
      </c>
      <c r="H144" s="129">
        <f t="shared" si="18"/>
        <v>3.268052495283941E-12</v>
      </c>
      <c r="I144" s="144">
        <f t="shared" si="19"/>
        <v>2.6700417779872608E-24</v>
      </c>
      <c r="J144" s="144">
        <f t="shared" si="20"/>
        <v>3.2680524952812709E-12</v>
      </c>
      <c r="K144" s="144">
        <f t="shared" si="21"/>
        <v>0.99999999999673195</v>
      </c>
      <c r="L144" s="31"/>
    </row>
    <row r="145" spans="1:12" x14ac:dyDescent="0.25">
      <c r="A145">
        <f t="shared" si="23"/>
        <v>141</v>
      </c>
      <c r="B145" s="129">
        <f t="shared" si="22"/>
        <v>0.99999999999885614</v>
      </c>
      <c r="C145" s="129">
        <f t="shared" si="16"/>
        <v>3.4315883468094107E-13</v>
      </c>
      <c r="D145" s="135">
        <v>0.7</v>
      </c>
      <c r="E145" s="135">
        <v>0.7</v>
      </c>
      <c r="F145" s="135">
        <v>1</v>
      </c>
      <c r="G145" s="127">
        <f t="shared" si="17"/>
        <v>0.99999999999901956</v>
      </c>
      <c r="H145" s="129">
        <f t="shared" si="18"/>
        <v>2.2877255645412889E-12</v>
      </c>
      <c r="I145" s="144">
        <f t="shared" si="19"/>
        <v>1.3084220646654367E-24</v>
      </c>
      <c r="J145" s="144">
        <f t="shared" si="20"/>
        <v>2.2877255645399807E-12</v>
      </c>
      <c r="K145" s="144">
        <f t="shared" si="21"/>
        <v>0.99999999999771227</v>
      </c>
      <c r="L145" s="31"/>
    </row>
    <row r="146" spans="1:12" x14ac:dyDescent="0.25">
      <c r="A146">
        <f t="shared" si="23"/>
        <v>142</v>
      </c>
      <c r="B146" s="129">
        <f t="shared" si="22"/>
        <v>0.99999999999919931</v>
      </c>
      <c r="C146" s="129">
        <f t="shared" si="16"/>
        <v>2.4020785360767909E-13</v>
      </c>
      <c r="D146" s="135">
        <v>0.7</v>
      </c>
      <c r="E146" s="135">
        <v>0.7</v>
      </c>
      <c r="F146" s="135">
        <v>1</v>
      </c>
      <c r="G146" s="127">
        <f t="shared" si="17"/>
        <v>0.99999999999931366</v>
      </c>
      <c r="H146" s="129">
        <f t="shared" si="18"/>
        <v>1.6013856907186848E-12</v>
      </c>
      <c r="I146" s="144">
        <f t="shared" si="19"/>
        <v>6.4110903261015304E-25</v>
      </c>
      <c r="J146" s="144">
        <f t="shared" si="20"/>
        <v>1.6013856907180436E-12</v>
      </c>
      <c r="K146" s="144">
        <f t="shared" si="21"/>
        <v>0.99999999999839861</v>
      </c>
      <c r="L146" s="31"/>
    </row>
    <row r="147" spans="1:12" x14ac:dyDescent="0.25">
      <c r="A147">
        <f t="shared" si="23"/>
        <v>143</v>
      </c>
      <c r="B147" s="129">
        <f t="shared" si="22"/>
        <v>0.99999999999943956</v>
      </c>
      <c r="C147" s="129">
        <f t="shared" si="16"/>
        <v>1.6813217484912603E-13</v>
      </c>
      <c r="D147" s="135">
        <v>0.7</v>
      </c>
      <c r="E147" s="135">
        <v>0.7</v>
      </c>
      <c r="F147" s="135">
        <v>1</v>
      </c>
      <c r="G147" s="127">
        <f t="shared" si="17"/>
        <v>0.99999999999951961</v>
      </c>
      <c r="H147" s="129">
        <f t="shared" si="18"/>
        <v>1.1208811656612438E-12</v>
      </c>
      <c r="I147" s="144">
        <f t="shared" si="19"/>
        <v>3.1409364688370328E-25</v>
      </c>
      <c r="J147" s="144">
        <f t="shared" si="20"/>
        <v>1.1208811656609298E-12</v>
      </c>
      <c r="K147" s="144">
        <f t="shared" si="21"/>
        <v>0.99999999999887912</v>
      </c>
      <c r="L147" s="31"/>
    </row>
    <row r="148" spans="1:12" x14ac:dyDescent="0.25">
      <c r="A148">
        <f t="shared" si="23"/>
        <v>144</v>
      </c>
      <c r="B148" s="129">
        <f t="shared" si="22"/>
        <v>0.99999999999960765</v>
      </c>
      <c r="C148" s="129">
        <f t="shared" si="16"/>
        <v>1.1770584507070634E-13</v>
      </c>
      <c r="D148" s="135">
        <v>0.7</v>
      </c>
      <c r="E148" s="135">
        <v>0.7</v>
      </c>
      <c r="F148" s="135">
        <v>1</v>
      </c>
      <c r="G148" s="127">
        <f t="shared" si="17"/>
        <v>0.99999999999966371</v>
      </c>
      <c r="H148" s="129">
        <f t="shared" si="18"/>
        <v>7.8470563380490676E-13</v>
      </c>
      <c r="I148" s="144">
        <f t="shared" si="19"/>
        <v>1.5394073293135048E-25</v>
      </c>
      <c r="J148" s="144">
        <f t="shared" si="20"/>
        <v>7.8470563380475277E-13</v>
      </c>
      <c r="K148" s="144">
        <f t="shared" si="21"/>
        <v>0.99999999999921529</v>
      </c>
      <c r="L148" s="31"/>
    </row>
    <row r="149" spans="1:12" x14ac:dyDescent="0.25">
      <c r="A149">
        <f t="shared" si="23"/>
        <v>145</v>
      </c>
      <c r="B149" s="129">
        <f t="shared" si="22"/>
        <v>0.99999999999972533</v>
      </c>
      <c r="C149" s="129">
        <f t="shared" si="16"/>
        <v>8.2400752887653274E-14</v>
      </c>
      <c r="D149" s="135">
        <v>0.7</v>
      </c>
      <c r="E149" s="135">
        <v>0.7</v>
      </c>
      <c r="F149" s="135">
        <v>1</v>
      </c>
      <c r="G149" s="127">
        <f t="shared" si="17"/>
        <v>0.99999999999976463</v>
      </c>
      <c r="H149" s="129">
        <f t="shared" si="18"/>
        <v>5.4933835258445203E-13</v>
      </c>
      <c r="I149" s="144">
        <f t="shared" si="19"/>
        <v>7.5443156405070651E-26</v>
      </c>
      <c r="J149" s="144">
        <f t="shared" si="20"/>
        <v>5.493383525843766E-13</v>
      </c>
      <c r="K149" s="144">
        <f t="shared" si="21"/>
        <v>0.99999999999945066</v>
      </c>
      <c r="L149" s="31"/>
    </row>
    <row r="150" spans="1:12" x14ac:dyDescent="0.25">
      <c r="A150">
        <f t="shared" si="23"/>
        <v>146</v>
      </c>
      <c r="B150" s="129">
        <f t="shared" si="22"/>
        <v>0.99999999999980771</v>
      </c>
      <c r="C150" s="129">
        <f t="shared" si="16"/>
        <v>5.7687188359510464E-14</v>
      </c>
      <c r="D150" s="135">
        <v>0.7</v>
      </c>
      <c r="E150" s="135">
        <v>0.7</v>
      </c>
      <c r="F150" s="135">
        <v>1</v>
      </c>
      <c r="G150" s="127">
        <f t="shared" si="17"/>
        <v>0.99999999999983524</v>
      </c>
      <c r="H150" s="129">
        <f t="shared" si="18"/>
        <v>3.8458125573011722E-13</v>
      </c>
      <c r="I150" s="144">
        <f t="shared" si="19"/>
        <v>3.6975685564745571E-26</v>
      </c>
      <c r="J150" s="144">
        <f t="shared" si="20"/>
        <v>3.8458125573008026E-13</v>
      </c>
      <c r="K150" s="144">
        <f t="shared" si="21"/>
        <v>0.99999999999961542</v>
      </c>
      <c r="L150" s="31"/>
    </row>
    <row r="151" spans="1:12" x14ac:dyDescent="0.25">
      <c r="A151">
        <f t="shared" si="23"/>
        <v>147</v>
      </c>
      <c r="B151" s="129">
        <f t="shared" si="22"/>
        <v>0.99999999999986544</v>
      </c>
      <c r="C151" s="129">
        <f t="shared" si="16"/>
        <v>4.0367709175364497E-14</v>
      </c>
      <c r="D151" s="135">
        <v>0.7</v>
      </c>
      <c r="E151" s="135">
        <v>0.7</v>
      </c>
      <c r="F151" s="135">
        <v>1</v>
      </c>
      <c r="G151" s="127">
        <f t="shared" si="17"/>
        <v>0.99999999999988465</v>
      </c>
      <c r="H151" s="129">
        <f t="shared" si="18"/>
        <v>2.6911806116911987E-13</v>
      </c>
      <c r="I151" s="144">
        <f t="shared" si="19"/>
        <v>1.8106132711858968E-26</v>
      </c>
      <c r="J151" s="144">
        <f t="shared" si="20"/>
        <v>2.6911806116910175E-13</v>
      </c>
      <c r="K151" s="144">
        <f t="shared" si="21"/>
        <v>0.99999999999973088</v>
      </c>
      <c r="L151" s="31"/>
    </row>
    <row r="152" spans="1:12" x14ac:dyDescent="0.25">
      <c r="A152">
        <f t="shared" si="23"/>
        <v>148</v>
      </c>
      <c r="B152" s="129">
        <f t="shared" si="22"/>
        <v>0.99999999999990585</v>
      </c>
      <c r="C152" s="129">
        <f t="shared" si="16"/>
        <v>2.8244073746460947E-14</v>
      </c>
      <c r="D152" s="135">
        <v>0.7</v>
      </c>
      <c r="E152" s="135">
        <v>0.7</v>
      </c>
      <c r="F152" s="135">
        <v>1</v>
      </c>
      <c r="G152" s="127">
        <f t="shared" si="17"/>
        <v>0.99999999999991929</v>
      </c>
      <c r="H152" s="129">
        <f t="shared" si="18"/>
        <v>1.8829382497641769E-13</v>
      </c>
      <c r="I152" s="144">
        <f t="shared" si="19"/>
        <v>8.8636411310632886E-27</v>
      </c>
      <c r="J152" s="144">
        <f t="shared" si="20"/>
        <v>1.8829382497640883E-13</v>
      </c>
      <c r="K152" s="144">
        <f t="shared" si="21"/>
        <v>0.99999999999981171</v>
      </c>
      <c r="L152" s="31"/>
    </row>
    <row r="153" spans="1:12" x14ac:dyDescent="0.25">
      <c r="A153">
        <f t="shared" si="23"/>
        <v>149</v>
      </c>
      <c r="B153" s="129">
        <f t="shared" si="22"/>
        <v>0.99999999999993405</v>
      </c>
      <c r="C153" s="129">
        <f t="shared" si="16"/>
        <v>1.9784174298818799E-14</v>
      </c>
      <c r="D153" s="135">
        <v>0.7</v>
      </c>
      <c r="E153" s="135">
        <v>0.7</v>
      </c>
      <c r="F153" s="135">
        <v>1</v>
      </c>
      <c r="G153" s="127">
        <f t="shared" si="17"/>
        <v>0.99999999999994349</v>
      </c>
      <c r="H153" s="129">
        <f t="shared" si="18"/>
        <v>1.3189449532546423E-13</v>
      </c>
      <c r="I153" s="144">
        <f t="shared" si="19"/>
        <v>4.3490394742900144E-27</v>
      </c>
      <c r="J153" s="144">
        <f t="shared" si="20"/>
        <v>1.3189449532545989E-13</v>
      </c>
      <c r="K153" s="144">
        <f t="shared" si="21"/>
        <v>0.99999999999986811</v>
      </c>
      <c r="L153" s="31"/>
    </row>
    <row r="154" spans="1:12" x14ac:dyDescent="0.25">
      <c r="A154">
        <f t="shared" si="23"/>
        <v>150</v>
      </c>
      <c r="B154" s="129">
        <f t="shared" si="22"/>
        <v>0.99999999999995381</v>
      </c>
      <c r="C154" s="129">
        <f t="shared" si="16"/>
        <v>1.3855583347321223E-14</v>
      </c>
      <c r="D154" s="135">
        <v>0.7</v>
      </c>
      <c r="E154" s="135">
        <v>0.7</v>
      </c>
      <c r="F154" s="135">
        <v>1</v>
      </c>
      <c r="G154" s="127">
        <f t="shared" si="17"/>
        <v>0.99999999999996048</v>
      </c>
      <c r="H154" s="129">
        <f t="shared" si="18"/>
        <v>9.2370555648810891E-14</v>
      </c>
      <c r="I154" s="144">
        <f t="shared" si="19"/>
        <v>2.1330798877176159E-27</v>
      </c>
      <c r="J154" s="144">
        <f t="shared" si="20"/>
        <v>9.2370555648808758E-14</v>
      </c>
      <c r="K154" s="144">
        <f t="shared" si="21"/>
        <v>0.99999999999990763</v>
      </c>
      <c r="L154" s="31"/>
    </row>
    <row r="155" spans="1:12" x14ac:dyDescent="0.25">
      <c r="A155">
        <f t="shared" si="23"/>
        <v>151</v>
      </c>
      <c r="B155" s="129">
        <f t="shared" si="22"/>
        <v>0.99999999999996769</v>
      </c>
      <c r="C155" s="129">
        <f t="shared" si="16"/>
        <v>9.6922470049772613E-15</v>
      </c>
      <c r="D155" s="135">
        <v>0.7</v>
      </c>
      <c r="E155" s="135">
        <v>0.7</v>
      </c>
      <c r="F155" s="135">
        <v>1</v>
      </c>
      <c r="G155" s="127">
        <f t="shared" si="17"/>
        <v>0.99999999999997224</v>
      </c>
      <c r="H155" s="129">
        <f t="shared" si="18"/>
        <v>6.4614980033183076E-14</v>
      </c>
      <c r="I155" s="144">
        <f t="shared" si="19"/>
        <v>1.0437739111721953E-27</v>
      </c>
      <c r="J155" s="144">
        <f t="shared" si="20"/>
        <v>6.4614980033182028E-14</v>
      </c>
      <c r="K155" s="144">
        <f t="shared" si="21"/>
        <v>0.99999999999993539</v>
      </c>
      <c r="L155" s="31"/>
    </row>
    <row r="156" spans="1:12" x14ac:dyDescent="0.25">
      <c r="A156">
        <f t="shared" si="23"/>
        <v>152</v>
      </c>
      <c r="B156" s="129">
        <f t="shared" si="22"/>
        <v>0.99999999999997735</v>
      </c>
      <c r="C156" s="129">
        <f t="shared" si="16"/>
        <v>6.7945649107057832E-15</v>
      </c>
      <c r="D156" s="135">
        <v>0.7</v>
      </c>
      <c r="E156" s="135">
        <v>0.7</v>
      </c>
      <c r="F156" s="135">
        <v>1</v>
      </c>
      <c r="G156" s="127">
        <f t="shared" si="17"/>
        <v>0.99999999999998057</v>
      </c>
      <c r="H156" s="129">
        <f t="shared" si="18"/>
        <v>4.5297099404705869E-14</v>
      </c>
      <c r="I156" s="144">
        <f t="shared" si="19"/>
        <v>5.1295680361996293E-28</v>
      </c>
      <c r="J156" s="144">
        <f t="shared" si="20"/>
        <v>4.5297099404705358E-14</v>
      </c>
      <c r="K156" s="144">
        <f t="shared" si="21"/>
        <v>0.9999999999999547</v>
      </c>
      <c r="L156" s="31"/>
    </row>
    <row r="157" spans="1:12" x14ac:dyDescent="0.25">
      <c r="A157">
        <f t="shared" si="23"/>
        <v>153</v>
      </c>
      <c r="B157" s="129">
        <f t="shared" si="22"/>
        <v>0.99999999999998412</v>
      </c>
      <c r="C157" s="129">
        <f t="shared" si="16"/>
        <v>4.7628567756418354E-15</v>
      </c>
      <c r="D157" s="135">
        <v>0.7</v>
      </c>
      <c r="E157" s="135">
        <v>0.7</v>
      </c>
      <c r="F157" s="135">
        <v>1</v>
      </c>
      <c r="G157" s="127">
        <f t="shared" si="17"/>
        <v>0.99999999999998646</v>
      </c>
      <c r="H157" s="129">
        <f t="shared" si="18"/>
        <v>3.1752378504279225E-14</v>
      </c>
      <c r="I157" s="144">
        <f t="shared" si="19"/>
        <v>2.5205338516975735E-28</v>
      </c>
      <c r="J157" s="144">
        <f t="shared" si="20"/>
        <v>3.1752378504278972E-14</v>
      </c>
      <c r="K157" s="144">
        <f t="shared" si="21"/>
        <v>0.99999999999996825</v>
      </c>
      <c r="L157" s="31"/>
    </row>
    <row r="158" spans="1:12" x14ac:dyDescent="0.25">
      <c r="A158">
        <f t="shared" si="23"/>
        <v>154</v>
      </c>
      <c r="B158" s="129">
        <f t="shared" si="22"/>
        <v>0.9999999999999889</v>
      </c>
      <c r="C158" s="129">
        <f t="shared" si="16"/>
        <v>3.3306690738754282E-15</v>
      </c>
      <c r="D158" s="135">
        <v>0.7</v>
      </c>
      <c r="E158" s="135">
        <v>0.7</v>
      </c>
      <c r="F158" s="135">
        <v>1</v>
      </c>
      <c r="G158" s="127">
        <f t="shared" si="17"/>
        <v>0.99999999999999045</v>
      </c>
      <c r="H158" s="129">
        <f t="shared" si="18"/>
        <v>2.2204460492503008E-14</v>
      </c>
      <c r="I158" s="144">
        <f t="shared" si="19"/>
        <v>1.2325951644078309E-28</v>
      </c>
      <c r="J158" s="144">
        <f t="shared" si="20"/>
        <v>2.2204460492502885E-14</v>
      </c>
      <c r="K158" s="144">
        <f t="shared" si="21"/>
        <v>0.9999999999999778</v>
      </c>
      <c r="L158" s="31"/>
    </row>
    <row r="159" spans="1:12" x14ac:dyDescent="0.25">
      <c r="A159">
        <f t="shared" si="23"/>
        <v>155</v>
      </c>
      <c r="B159" s="129">
        <f t="shared" si="22"/>
        <v>0.99999999999999223</v>
      </c>
      <c r="C159" s="129">
        <f t="shared" si="16"/>
        <v>2.3314683517128082E-15</v>
      </c>
      <c r="D159" s="135">
        <v>0.7</v>
      </c>
      <c r="E159" s="135">
        <v>0.7</v>
      </c>
      <c r="F159" s="135">
        <v>1</v>
      </c>
      <c r="G159" s="127">
        <f t="shared" si="17"/>
        <v>0.99999999999999334</v>
      </c>
      <c r="H159" s="129">
        <f t="shared" si="18"/>
        <v>1.5543122344752132E-14</v>
      </c>
      <c r="I159" s="144">
        <f t="shared" si="19"/>
        <v>6.0397163055983716E-29</v>
      </c>
      <c r="J159" s="144">
        <f t="shared" si="20"/>
        <v>1.5543122344752072E-14</v>
      </c>
      <c r="K159" s="144">
        <f t="shared" si="21"/>
        <v>0.99999999999998446</v>
      </c>
      <c r="L159" s="31"/>
    </row>
    <row r="160" spans="1:12" x14ac:dyDescent="0.25">
      <c r="A160">
        <f t="shared" si="23"/>
        <v>156</v>
      </c>
      <c r="B160" s="129">
        <f t="shared" si="22"/>
        <v>0.99999999999999456</v>
      </c>
      <c r="C160" s="129">
        <f t="shared" si="16"/>
        <v>1.6320278461989704E-15</v>
      </c>
      <c r="D160" s="135">
        <v>0.7</v>
      </c>
      <c r="E160" s="135">
        <v>0.7</v>
      </c>
      <c r="F160" s="135">
        <v>1</v>
      </c>
      <c r="G160" s="127">
        <f t="shared" si="17"/>
        <v>0.99999999999999534</v>
      </c>
      <c r="H160" s="129">
        <f t="shared" si="18"/>
        <v>1.0880185641326504E-14</v>
      </c>
      <c r="I160" s="144">
        <f t="shared" si="19"/>
        <v>2.9594609897432021E-29</v>
      </c>
      <c r="J160" s="144">
        <f t="shared" si="20"/>
        <v>1.0880185641326474E-14</v>
      </c>
      <c r="K160" s="144">
        <f t="shared" si="21"/>
        <v>0.99999999999998912</v>
      </c>
      <c r="L160" s="31"/>
    </row>
    <row r="161" spans="1:12" x14ac:dyDescent="0.25">
      <c r="A161">
        <f t="shared" si="23"/>
        <v>157</v>
      </c>
      <c r="B161" s="129">
        <f t="shared" si="22"/>
        <v>0.99999999999999623</v>
      </c>
      <c r="C161" s="129">
        <f t="shared" si="16"/>
        <v>1.1324274851176549E-15</v>
      </c>
      <c r="D161" s="135">
        <v>0.7</v>
      </c>
      <c r="E161" s="135">
        <v>0.7</v>
      </c>
      <c r="F161" s="135">
        <v>1</v>
      </c>
      <c r="G161" s="127">
        <f t="shared" si="17"/>
        <v>0.99999999999999678</v>
      </c>
      <c r="H161" s="129">
        <f t="shared" si="18"/>
        <v>7.5495165674510503E-15</v>
      </c>
      <c r="I161" s="144">
        <f t="shared" si="19"/>
        <v>1.4248800100554526E-29</v>
      </c>
      <c r="J161" s="144">
        <f t="shared" si="20"/>
        <v>7.5495165674510361E-15</v>
      </c>
      <c r="K161" s="144">
        <f t="shared" si="21"/>
        <v>0.99999999999999245</v>
      </c>
      <c r="L161" s="31"/>
    </row>
    <row r="162" spans="1:12" x14ac:dyDescent="0.25">
      <c r="A162">
        <f t="shared" si="23"/>
        <v>158</v>
      </c>
      <c r="B162" s="129">
        <f t="shared" si="22"/>
        <v>0.99999999999999734</v>
      </c>
      <c r="C162" s="129">
        <f t="shared" si="16"/>
        <v>7.9936057773011036E-16</v>
      </c>
      <c r="D162" s="135">
        <v>0.7</v>
      </c>
      <c r="E162" s="135">
        <v>0.7</v>
      </c>
      <c r="F162" s="135">
        <v>1</v>
      </c>
      <c r="G162" s="127">
        <f t="shared" si="17"/>
        <v>0.99999999999999778</v>
      </c>
      <c r="H162" s="129">
        <f t="shared" si="18"/>
        <v>5.3290705182007443E-15</v>
      </c>
      <c r="I162" s="144">
        <f t="shared" si="19"/>
        <v>7.0997481469891062E-30</v>
      </c>
      <c r="J162" s="144">
        <f t="shared" si="20"/>
        <v>5.3290705182007372E-15</v>
      </c>
      <c r="K162" s="144">
        <f t="shared" si="21"/>
        <v>0.99999999999999467</v>
      </c>
      <c r="L162" s="31"/>
    </row>
    <row r="163" spans="1:12" x14ac:dyDescent="0.25">
      <c r="A163">
        <f t="shared" si="23"/>
        <v>159</v>
      </c>
      <c r="B163" s="129">
        <f t="shared" si="22"/>
        <v>0.99999999999999811</v>
      </c>
      <c r="C163" s="129">
        <f t="shared" si="16"/>
        <v>5.6621374255882871E-16</v>
      </c>
      <c r="D163" s="135">
        <v>0.7</v>
      </c>
      <c r="E163" s="135">
        <v>0.7</v>
      </c>
      <c r="F163" s="135">
        <v>1</v>
      </c>
      <c r="G163" s="127">
        <f t="shared" si="17"/>
        <v>0.99999999999999845</v>
      </c>
      <c r="H163" s="129">
        <f t="shared" si="18"/>
        <v>3.7747582837255291E-15</v>
      </c>
      <c r="I163" s="144">
        <f t="shared" si="19"/>
        <v>3.5622000251386314E-30</v>
      </c>
      <c r="J163" s="144">
        <f t="shared" si="20"/>
        <v>3.7747582837255251E-15</v>
      </c>
      <c r="K163" s="144">
        <f t="shared" si="21"/>
        <v>0.99999999999999623</v>
      </c>
      <c r="L163" s="31"/>
    </row>
    <row r="164" spans="1:12" x14ac:dyDescent="0.25">
      <c r="A164">
        <f t="shared" si="23"/>
        <v>160</v>
      </c>
      <c r="B164" s="129">
        <f t="shared" si="22"/>
        <v>0.99999999999999867</v>
      </c>
      <c r="C164" s="129">
        <f t="shared" si="16"/>
        <v>3.9968028886505582E-16</v>
      </c>
      <c r="D164" s="135">
        <v>0.7</v>
      </c>
      <c r="E164" s="135">
        <v>0.7</v>
      </c>
      <c r="F164" s="135">
        <v>1</v>
      </c>
      <c r="G164" s="127">
        <f t="shared" si="17"/>
        <v>0.99999999999999889</v>
      </c>
      <c r="H164" s="129">
        <f t="shared" si="18"/>
        <v>2.6645352591003741E-15</v>
      </c>
      <c r="I164" s="144">
        <f t="shared" si="19"/>
        <v>1.7749370367472766E-30</v>
      </c>
      <c r="J164" s="144">
        <f t="shared" si="20"/>
        <v>2.6645352591003721E-15</v>
      </c>
      <c r="K164" s="144">
        <f t="shared" si="21"/>
        <v>0.99999999999999734</v>
      </c>
      <c r="L164" s="31"/>
    </row>
    <row r="165" spans="1:12" x14ac:dyDescent="0.25">
      <c r="A165">
        <f t="shared" si="23"/>
        <v>161</v>
      </c>
      <c r="B165" s="129">
        <f t="shared" si="22"/>
        <v>0.99999999999999911</v>
      </c>
      <c r="C165" s="129">
        <f t="shared" si="16"/>
        <v>2.6645352591003731E-16</v>
      </c>
      <c r="D165" s="135">
        <v>0.7</v>
      </c>
      <c r="E165" s="135">
        <v>0.7</v>
      </c>
      <c r="F165" s="135">
        <v>1</v>
      </c>
      <c r="G165" s="127">
        <f t="shared" si="17"/>
        <v>0.99999999999999922</v>
      </c>
      <c r="H165" s="129">
        <f t="shared" si="18"/>
        <v>1.7763568394002497E-15</v>
      </c>
      <c r="I165" s="144">
        <f t="shared" si="19"/>
        <v>7.8886090522101181E-31</v>
      </c>
      <c r="J165" s="144">
        <f t="shared" si="20"/>
        <v>1.7763568394002489E-15</v>
      </c>
      <c r="K165" s="144">
        <f t="shared" si="21"/>
        <v>0.99999999999999822</v>
      </c>
      <c r="L165" s="31"/>
    </row>
    <row r="166" spans="1:12" x14ac:dyDescent="0.25">
      <c r="A166">
        <f t="shared" si="23"/>
        <v>162</v>
      </c>
      <c r="B166" s="129">
        <f t="shared" si="22"/>
        <v>0.99999999999999933</v>
      </c>
      <c r="C166" s="129">
        <f t="shared" si="16"/>
        <v>1.9984014443252806E-16</v>
      </c>
      <c r="D166" s="135">
        <v>0.7</v>
      </c>
      <c r="E166" s="135">
        <v>0.7</v>
      </c>
      <c r="F166" s="135">
        <v>1</v>
      </c>
      <c r="G166" s="127">
        <f t="shared" si="17"/>
        <v>0.99999999999999944</v>
      </c>
      <c r="H166" s="129">
        <f t="shared" si="18"/>
        <v>1.3322676295501875E-15</v>
      </c>
      <c r="I166" s="144">
        <f t="shared" si="19"/>
        <v>4.4373425918681914E-31</v>
      </c>
      <c r="J166" s="144">
        <f t="shared" si="20"/>
        <v>1.3322676295501871E-15</v>
      </c>
      <c r="K166" s="144">
        <f t="shared" si="21"/>
        <v>0.99999999999999867</v>
      </c>
      <c r="L166" s="31"/>
    </row>
    <row r="167" spans="1:12" x14ac:dyDescent="0.25">
      <c r="A167">
        <f t="shared" si="23"/>
        <v>163</v>
      </c>
      <c r="B167" s="129">
        <f t="shared" si="22"/>
        <v>0.99999999999999956</v>
      </c>
      <c r="C167" s="129">
        <f t="shared" si="16"/>
        <v>1.3322676295501876E-16</v>
      </c>
      <c r="D167" s="135">
        <v>0.7</v>
      </c>
      <c r="E167" s="135">
        <v>0.7</v>
      </c>
      <c r="F167" s="135">
        <v>1</v>
      </c>
      <c r="G167" s="127">
        <f t="shared" si="17"/>
        <v>0.99999999999999956</v>
      </c>
      <c r="H167" s="129">
        <f t="shared" si="18"/>
        <v>8.8817841970012504E-16</v>
      </c>
      <c r="I167" s="144">
        <f t="shared" si="19"/>
        <v>1.9721522630525295E-31</v>
      </c>
      <c r="J167" s="144">
        <f t="shared" si="20"/>
        <v>8.8817841970012484E-16</v>
      </c>
      <c r="K167" s="144">
        <f t="shared" si="21"/>
        <v>0.99999999999999911</v>
      </c>
      <c r="L167" s="31"/>
    </row>
    <row r="168" spans="1:12" x14ac:dyDescent="0.25">
      <c r="A168">
        <f t="shared" si="23"/>
        <v>164</v>
      </c>
      <c r="B168" s="129">
        <f t="shared" si="22"/>
        <v>0.99999999999999967</v>
      </c>
      <c r="C168" s="129">
        <f t="shared" si="16"/>
        <v>9.9920072216264066E-17</v>
      </c>
      <c r="D168" s="135">
        <v>0.7</v>
      </c>
      <c r="E168" s="135">
        <v>0.7</v>
      </c>
      <c r="F168" s="135">
        <v>1</v>
      </c>
      <c r="G168" s="127">
        <f t="shared" si="17"/>
        <v>0.99999999999999978</v>
      </c>
      <c r="H168" s="129">
        <f t="shared" si="18"/>
        <v>6.6613381477509383E-16</v>
      </c>
      <c r="I168" s="144">
        <f t="shared" si="19"/>
        <v>1.1093356479670479E-31</v>
      </c>
      <c r="J168" s="144">
        <f t="shared" si="20"/>
        <v>6.6613381477509373E-16</v>
      </c>
      <c r="K168" s="144">
        <f t="shared" si="21"/>
        <v>0.99999999999999933</v>
      </c>
      <c r="L168" s="31"/>
    </row>
    <row r="169" spans="1:12" x14ac:dyDescent="0.25">
      <c r="A169">
        <f t="shared" si="23"/>
        <v>165</v>
      </c>
      <c r="B169" s="129">
        <f t="shared" si="22"/>
        <v>0.99999999999999978</v>
      </c>
      <c r="C169" s="129">
        <f t="shared" si="16"/>
        <v>6.661338147750939E-17</v>
      </c>
      <c r="D169" s="135">
        <v>0.7</v>
      </c>
      <c r="E169" s="135">
        <v>0.7</v>
      </c>
      <c r="F169" s="135">
        <v>1</v>
      </c>
      <c r="G169" s="127">
        <f t="shared" si="17"/>
        <v>0.99999999999999978</v>
      </c>
      <c r="H169" s="129">
        <f t="shared" si="18"/>
        <v>4.4408920985006257E-16</v>
      </c>
      <c r="I169" s="144">
        <f t="shared" si="19"/>
        <v>4.9303806576313238E-32</v>
      </c>
      <c r="J169" s="144">
        <f t="shared" si="20"/>
        <v>4.4408920985006252E-16</v>
      </c>
      <c r="K169" s="144">
        <f t="shared" si="21"/>
        <v>0.99999999999999956</v>
      </c>
      <c r="L169" s="31"/>
    </row>
    <row r="170" spans="1:12" x14ac:dyDescent="0.25">
      <c r="A170">
        <f t="shared" si="23"/>
        <v>166</v>
      </c>
      <c r="B170" s="129">
        <f t="shared" si="22"/>
        <v>0.99999999999999989</v>
      </c>
      <c r="C170" s="129">
        <f t="shared" si="16"/>
        <v>3.3306690738754695E-17</v>
      </c>
      <c r="D170" s="135">
        <v>0.7</v>
      </c>
      <c r="E170" s="135">
        <v>0.7</v>
      </c>
      <c r="F170" s="135">
        <v>1</v>
      </c>
      <c r="G170" s="127">
        <f t="shared" si="17"/>
        <v>0.99999999999999989</v>
      </c>
      <c r="H170" s="129">
        <f t="shared" si="18"/>
        <v>2.2204460492503131E-16</v>
      </c>
      <c r="I170" s="144">
        <f t="shared" si="19"/>
        <v>1.2325951644078309E-32</v>
      </c>
      <c r="J170" s="144">
        <f t="shared" si="20"/>
        <v>2.2204460492503128E-16</v>
      </c>
      <c r="K170" s="144">
        <f t="shared" si="21"/>
        <v>0.99999999999999978</v>
      </c>
      <c r="L170" s="31"/>
    </row>
    <row r="171" spans="1:12" x14ac:dyDescent="0.25">
      <c r="A171">
        <f t="shared" si="23"/>
        <v>167</v>
      </c>
      <c r="B171" s="129">
        <f t="shared" si="22"/>
        <v>0.99999999999999989</v>
      </c>
      <c r="C171" s="129">
        <f t="shared" si="16"/>
        <v>3.3306690738754695E-17</v>
      </c>
      <c r="D171" s="135">
        <v>0.7</v>
      </c>
      <c r="E171" s="135">
        <v>0.7</v>
      </c>
      <c r="F171" s="135">
        <v>1</v>
      </c>
      <c r="G171" s="127">
        <f t="shared" si="17"/>
        <v>0.99999999999999989</v>
      </c>
      <c r="H171" s="129">
        <f t="shared" si="18"/>
        <v>2.2204460492503131E-16</v>
      </c>
      <c r="I171" s="144">
        <f t="shared" si="19"/>
        <v>1.2325951644078309E-32</v>
      </c>
      <c r="J171" s="144">
        <f t="shared" si="20"/>
        <v>2.2204460492503128E-16</v>
      </c>
      <c r="K171" s="144">
        <f t="shared" si="21"/>
        <v>0.99999999999999978</v>
      </c>
      <c r="L171" s="31"/>
    </row>
    <row r="172" spans="1:12" x14ac:dyDescent="0.25">
      <c r="A172">
        <f t="shared" si="23"/>
        <v>168</v>
      </c>
      <c r="B172" s="129">
        <f t="shared" si="22"/>
        <v>0.99999999999999989</v>
      </c>
      <c r="C172" s="129">
        <f t="shared" si="16"/>
        <v>3.3306690738754695E-17</v>
      </c>
      <c r="D172" s="135">
        <v>0.7</v>
      </c>
      <c r="E172" s="135">
        <v>0.7</v>
      </c>
      <c r="F172" s="135">
        <v>1</v>
      </c>
      <c r="G172" s="127">
        <f t="shared" si="17"/>
        <v>0.99999999999999989</v>
      </c>
      <c r="H172" s="129">
        <f t="shared" si="18"/>
        <v>2.2204460492503131E-16</v>
      </c>
      <c r="I172" s="144">
        <f t="shared" si="19"/>
        <v>1.2325951644078309E-32</v>
      </c>
      <c r="J172" s="144">
        <f t="shared" si="20"/>
        <v>2.2204460492503128E-16</v>
      </c>
      <c r="K172" s="144">
        <f t="shared" si="21"/>
        <v>0.99999999999999978</v>
      </c>
      <c r="L172" s="31"/>
    </row>
    <row r="173" spans="1:12" x14ac:dyDescent="0.25">
      <c r="A173">
        <f t="shared" si="23"/>
        <v>169</v>
      </c>
      <c r="B173" s="129">
        <f t="shared" si="22"/>
        <v>0.99999999999999989</v>
      </c>
      <c r="C173" s="129">
        <f t="shared" si="16"/>
        <v>3.3306690738754695E-17</v>
      </c>
      <c r="D173" s="135">
        <v>0.7</v>
      </c>
      <c r="E173" s="135">
        <v>0.7</v>
      </c>
      <c r="F173" s="135">
        <v>1</v>
      </c>
      <c r="G173" s="127">
        <f t="shared" si="17"/>
        <v>0.99999999999999989</v>
      </c>
      <c r="H173" s="129">
        <f t="shared" si="18"/>
        <v>2.2204460492503131E-16</v>
      </c>
      <c r="I173" s="144">
        <f t="shared" si="19"/>
        <v>1.2325951644078309E-32</v>
      </c>
      <c r="J173" s="144">
        <f t="shared" si="20"/>
        <v>2.2204460492503128E-16</v>
      </c>
      <c r="K173" s="144">
        <f t="shared" si="21"/>
        <v>0.99999999999999978</v>
      </c>
      <c r="L173" s="31"/>
    </row>
    <row r="174" spans="1:12" x14ac:dyDescent="0.25">
      <c r="A174">
        <f t="shared" si="23"/>
        <v>170</v>
      </c>
      <c r="B174" s="129">
        <f t="shared" si="22"/>
        <v>0.99999999999999989</v>
      </c>
      <c r="C174" s="129">
        <f t="shared" si="16"/>
        <v>3.3306690738754695E-17</v>
      </c>
      <c r="D174" s="135">
        <v>0.7</v>
      </c>
      <c r="E174" s="135">
        <v>0.7</v>
      </c>
      <c r="F174" s="135">
        <v>1</v>
      </c>
      <c r="G174" s="127">
        <f t="shared" si="17"/>
        <v>0.99999999999999989</v>
      </c>
      <c r="H174" s="129">
        <f t="shared" si="18"/>
        <v>2.2204460492503131E-16</v>
      </c>
      <c r="I174" s="144">
        <f t="shared" si="19"/>
        <v>1.2325951644078309E-32</v>
      </c>
      <c r="J174" s="144">
        <f t="shared" si="20"/>
        <v>2.2204460492503128E-16</v>
      </c>
      <c r="K174" s="144">
        <f t="shared" si="21"/>
        <v>0.99999999999999978</v>
      </c>
      <c r="L174" s="31"/>
    </row>
    <row r="175" spans="1:12" x14ac:dyDescent="0.25">
      <c r="A175">
        <f t="shared" si="23"/>
        <v>171</v>
      </c>
      <c r="B175" s="129">
        <f t="shared" si="22"/>
        <v>0.99999999999999989</v>
      </c>
      <c r="C175" s="129">
        <f t="shared" si="16"/>
        <v>3.3306690738754695E-17</v>
      </c>
      <c r="D175" s="135">
        <v>0.7</v>
      </c>
      <c r="E175" s="135">
        <v>0.7</v>
      </c>
      <c r="F175" s="135">
        <v>1</v>
      </c>
      <c r="G175" s="127">
        <f t="shared" si="17"/>
        <v>0.99999999999999989</v>
      </c>
      <c r="H175" s="129">
        <f t="shared" si="18"/>
        <v>2.2204460492503131E-16</v>
      </c>
      <c r="I175" s="144">
        <f t="shared" si="19"/>
        <v>1.2325951644078309E-32</v>
      </c>
      <c r="J175" s="144">
        <f t="shared" si="20"/>
        <v>2.2204460492503128E-16</v>
      </c>
      <c r="K175" s="144">
        <f t="shared" si="21"/>
        <v>0.99999999999999978</v>
      </c>
      <c r="L175" s="31"/>
    </row>
    <row r="176" spans="1:12" x14ac:dyDescent="0.25">
      <c r="A176">
        <f t="shared" si="23"/>
        <v>172</v>
      </c>
      <c r="B176" s="129">
        <f t="shared" si="22"/>
        <v>0.99999999999999989</v>
      </c>
      <c r="C176" s="129">
        <f t="shared" si="16"/>
        <v>3.3306690738754695E-17</v>
      </c>
      <c r="D176" s="135">
        <v>0.7</v>
      </c>
      <c r="E176" s="135">
        <v>0.7</v>
      </c>
      <c r="F176" s="135">
        <v>1</v>
      </c>
      <c r="G176" s="127">
        <f t="shared" si="17"/>
        <v>0.99999999999999989</v>
      </c>
      <c r="H176" s="129">
        <f t="shared" si="18"/>
        <v>2.2204460492503131E-16</v>
      </c>
      <c r="I176" s="144">
        <f t="shared" si="19"/>
        <v>1.2325951644078309E-32</v>
      </c>
      <c r="J176" s="144">
        <f t="shared" si="20"/>
        <v>2.2204460492503128E-16</v>
      </c>
      <c r="K176" s="144">
        <f t="shared" si="21"/>
        <v>0.99999999999999978</v>
      </c>
      <c r="L176" s="31"/>
    </row>
    <row r="177" spans="1:12" x14ac:dyDescent="0.25">
      <c r="A177">
        <f t="shared" si="23"/>
        <v>173</v>
      </c>
      <c r="B177" s="129">
        <f t="shared" si="22"/>
        <v>0.99999999999999989</v>
      </c>
      <c r="C177" s="129">
        <f t="shared" si="16"/>
        <v>3.3306690738754695E-17</v>
      </c>
      <c r="D177" s="135">
        <v>0.7</v>
      </c>
      <c r="E177" s="135">
        <v>0.7</v>
      </c>
      <c r="F177" s="135">
        <v>1</v>
      </c>
      <c r="G177" s="127">
        <f t="shared" si="17"/>
        <v>0.99999999999999989</v>
      </c>
      <c r="H177" s="129">
        <f t="shared" si="18"/>
        <v>2.2204460492503131E-16</v>
      </c>
      <c r="I177" s="144">
        <f t="shared" si="19"/>
        <v>1.2325951644078309E-32</v>
      </c>
      <c r="J177" s="144">
        <f t="shared" si="20"/>
        <v>2.2204460492503128E-16</v>
      </c>
      <c r="K177" s="144">
        <f t="shared" si="21"/>
        <v>0.99999999999999978</v>
      </c>
      <c r="L177" s="31"/>
    </row>
    <row r="178" spans="1:12" x14ac:dyDescent="0.25">
      <c r="A178">
        <f t="shared" si="23"/>
        <v>174</v>
      </c>
      <c r="B178" s="129">
        <f t="shared" si="22"/>
        <v>0.99999999999999989</v>
      </c>
      <c r="C178" s="129">
        <f t="shared" si="16"/>
        <v>3.3306690738754695E-17</v>
      </c>
      <c r="D178" s="135">
        <v>0.7</v>
      </c>
      <c r="E178" s="135">
        <v>0.7</v>
      </c>
      <c r="F178" s="135">
        <v>1</v>
      </c>
      <c r="G178" s="127">
        <f t="shared" si="17"/>
        <v>0.99999999999999989</v>
      </c>
      <c r="H178" s="129">
        <f t="shared" si="18"/>
        <v>2.2204460492503131E-16</v>
      </c>
      <c r="I178" s="144">
        <f t="shared" si="19"/>
        <v>1.2325951644078309E-32</v>
      </c>
      <c r="J178" s="144">
        <f t="shared" si="20"/>
        <v>2.2204460492503128E-16</v>
      </c>
      <c r="K178" s="144">
        <f t="shared" si="21"/>
        <v>0.99999999999999978</v>
      </c>
      <c r="L178" s="31"/>
    </row>
    <row r="179" spans="1:12" x14ac:dyDescent="0.25">
      <c r="A179">
        <f t="shared" si="23"/>
        <v>175</v>
      </c>
      <c r="B179" s="129">
        <f t="shared" si="22"/>
        <v>0.99999999999999989</v>
      </c>
      <c r="C179" s="129">
        <f t="shared" si="16"/>
        <v>3.3306690738754695E-17</v>
      </c>
      <c r="D179" s="135">
        <v>0.7</v>
      </c>
      <c r="E179" s="135">
        <v>0.7</v>
      </c>
      <c r="F179" s="135">
        <v>1</v>
      </c>
      <c r="G179" s="127">
        <f t="shared" si="17"/>
        <v>0.99999999999999989</v>
      </c>
      <c r="H179" s="129">
        <f t="shared" si="18"/>
        <v>2.2204460492503131E-16</v>
      </c>
      <c r="I179" s="144">
        <f t="shared" si="19"/>
        <v>1.2325951644078309E-32</v>
      </c>
      <c r="J179" s="144">
        <f t="shared" si="20"/>
        <v>2.2204460492503128E-16</v>
      </c>
      <c r="K179" s="144">
        <f t="shared" si="21"/>
        <v>0.99999999999999978</v>
      </c>
      <c r="L179" s="31"/>
    </row>
    <row r="180" spans="1:12" x14ac:dyDescent="0.25">
      <c r="A180">
        <f t="shared" si="23"/>
        <v>176</v>
      </c>
      <c r="B180" s="129">
        <f t="shared" si="22"/>
        <v>0.99999999999999989</v>
      </c>
      <c r="C180" s="129">
        <f t="shared" si="16"/>
        <v>3.3306690738754695E-17</v>
      </c>
      <c r="D180" s="135">
        <v>0.7</v>
      </c>
      <c r="E180" s="135">
        <v>0.7</v>
      </c>
      <c r="F180" s="135">
        <v>1</v>
      </c>
      <c r="G180" s="127">
        <f t="shared" si="17"/>
        <v>0.99999999999999989</v>
      </c>
      <c r="H180" s="129">
        <f t="shared" si="18"/>
        <v>2.2204460492503131E-16</v>
      </c>
      <c r="I180" s="144">
        <f t="shared" si="19"/>
        <v>1.2325951644078309E-32</v>
      </c>
      <c r="J180" s="144">
        <f t="shared" si="20"/>
        <v>2.2204460492503128E-16</v>
      </c>
      <c r="K180" s="144">
        <f t="shared" si="21"/>
        <v>0.99999999999999978</v>
      </c>
      <c r="L180" s="31"/>
    </row>
    <row r="181" spans="1:12" x14ac:dyDescent="0.25">
      <c r="A181">
        <f t="shared" si="23"/>
        <v>177</v>
      </c>
      <c r="B181" s="129">
        <f t="shared" si="22"/>
        <v>0.99999999999999989</v>
      </c>
      <c r="C181" s="129">
        <f t="shared" si="16"/>
        <v>3.3306690738754695E-17</v>
      </c>
      <c r="D181" s="135">
        <v>0.7</v>
      </c>
      <c r="E181" s="135">
        <v>0.7</v>
      </c>
      <c r="F181" s="135">
        <v>1</v>
      </c>
      <c r="G181" s="127">
        <f t="shared" si="17"/>
        <v>0.99999999999999989</v>
      </c>
      <c r="H181" s="129">
        <f t="shared" si="18"/>
        <v>2.2204460492503131E-16</v>
      </c>
      <c r="I181" s="144">
        <f t="shared" si="19"/>
        <v>1.2325951644078309E-32</v>
      </c>
      <c r="J181" s="144">
        <f t="shared" si="20"/>
        <v>2.2204460492503128E-16</v>
      </c>
      <c r="K181" s="144">
        <f t="shared" si="21"/>
        <v>0.99999999999999978</v>
      </c>
      <c r="L181" s="31"/>
    </row>
    <row r="182" spans="1:12" x14ac:dyDescent="0.25">
      <c r="A182">
        <f t="shared" si="23"/>
        <v>178</v>
      </c>
      <c r="B182" s="129">
        <f t="shared" si="22"/>
        <v>0.99999999999999989</v>
      </c>
      <c r="C182" s="129">
        <f t="shared" si="16"/>
        <v>3.3306690738754695E-17</v>
      </c>
      <c r="D182" s="135">
        <v>0.7</v>
      </c>
      <c r="E182" s="135">
        <v>0.7</v>
      </c>
      <c r="F182" s="135">
        <v>1</v>
      </c>
      <c r="G182" s="127">
        <f t="shared" si="17"/>
        <v>0.99999999999999989</v>
      </c>
      <c r="H182" s="129">
        <f t="shared" si="18"/>
        <v>2.2204460492503131E-16</v>
      </c>
      <c r="I182" s="144">
        <f t="shared" si="19"/>
        <v>1.2325951644078309E-32</v>
      </c>
      <c r="J182" s="144">
        <f t="shared" si="20"/>
        <v>2.2204460492503128E-16</v>
      </c>
      <c r="K182" s="144">
        <f t="shared" si="21"/>
        <v>0.99999999999999978</v>
      </c>
      <c r="L182" s="31"/>
    </row>
    <row r="183" spans="1:12" x14ac:dyDescent="0.25">
      <c r="A183">
        <f t="shared" si="23"/>
        <v>179</v>
      </c>
      <c r="B183" s="129">
        <f t="shared" si="22"/>
        <v>0.99999999999999989</v>
      </c>
      <c r="C183" s="129">
        <f t="shared" si="16"/>
        <v>3.3306690738754695E-17</v>
      </c>
      <c r="D183" s="135">
        <v>0.7</v>
      </c>
      <c r="E183" s="135">
        <v>0.7</v>
      </c>
      <c r="F183" s="135">
        <v>1</v>
      </c>
      <c r="G183" s="127">
        <f t="shared" si="17"/>
        <v>0.99999999999999989</v>
      </c>
      <c r="H183" s="129">
        <f t="shared" si="18"/>
        <v>2.2204460492503131E-16</v>
      </c>
      <c r="I183" s="144">
        <f t="shared" si="19"/>
        <v>1.2325951644078309E-32</v>
      </c>
      <c r="J183" s="144">
        <f t="shared" si="20"/>
        <v>2.2204460492503128E-16</v>
      </c>
      <c r="K183" s="144">
        <f t="shared" si="21"/>
        <v>0.99999999999999978</v>
      </c>
      <c r="L183" s="31"/>
    </row>
    <row r="184" spans="1:12" x14ac:dyDescent="0.25">
      <c r="A184">
        <f t="shared" si="23"/>
        <v>180</v>
      </c>
      <c r="B184" s="129">
        <f t="shared" si="22"/>
        <v>0.99999999999999989</v>
      </c>
      <c r="C184" s="129">
        <f t="shared" si="16"/>
        <v>3.3306690738754695E-17</v>
      </c>
      <c r="D184" s="135">
        <v>0.7</v>
      </c>
      <c r="E184" s="135">
        <v>0.7</v>
      </c>
      <c r="F184" s="135">
        <v>1</v>
      </c>
      <c r="G184" s="127">
        <f t="shared" si="17"/>
        <v>0.99999999999999989</v>
      </c>
      <c r="H184" s="129">
        <f t="shared" si="18"/>
        <v>2.2204460492503131E-16</v>
      </c>
      <c r="I184" s="144">
        <f t="shared" si="19"/>
        <v>1.2325951644078309E-32</v>
      </c>
      <c r="J184" s="144">
        <f t="shared" si="20"/>
        <v>2.2204460492503128E-16</v>
      </c>
      <c r="K184" s="144">
        <f t="shared" si="21"/>
        <v>0.99999999999999978</v>
      </c>
      <c r="L184" s="31"/>
    </row>
    <row r="185" spans="1:12" x14ac:dyDescent="0.25">
      <c r="A185">
        <f t="shared" si="23"/>
        <v>181</v>
      </c>
      <c r="B185" s="129">
        <f t="shared" si="22"/>
        <v>0.99999999999999989</v>
      </c>
      <c r="C185" s="129">
        <f t="shared" si="16"/>
        <v>3.3306690738754695E-17</v>
      </c>
      <c r="D185" s="135">
        <v>0.7</v>
      </c>
      <c r="E185" s="135">
        <v>0.7</v>
      </c>
      <c r="F185" s="135">
        <v>1</v>
      </c>
      <c r="G185" s="127">
        <f t="shared" si="17"/>
        <v>0.99999999999999989</v>
      </c>
      <c r="H185" s="129">
        <f t="shared" si="18"/>
        <v>2.2204460492503131E-16</v>
      </c>
      <c r="I185" s="144">
        <f t="shared" si="19"/>
        <v>1.2325951644078309E-32</v>
      </c>
      <c r="J185" s="144">
        <f t="shared" si="20"/>
        <v>2.2204460492503128E-16</v>
      </c>
      <c r="K185" s="144">
        <f t="shared" si="21"/>
        <v>0.99999999999999978</v>
      </c>
      <c r="L185" s="31"/>
    </row>
    <row r="186" spans="1:12" x14ac:dyDescent="0.25">
      <c r="A186">
        <f t="shared" si="23"/>
        <v>182</v>
      </c>
      <c r="B186" s="129">
        <f t="shared" si="22"/>
        <v>0.99999999999999989</v>
      </c>
      <c r="C186" s="129">
        <f t="shared" si="16"/>
        <v>3.3306690738754695E-17</v>
      </c>
      <c r="D186" s="135">
        <v>0.7</v>
      </c>
      <c r="E186" s="135">
        <v>0.7</v>
      </c>
      <c r="F186" s="135">
        <v>1</v>
      </c>
      <c r="G186" s="127">
        <f t="shared" si="17"/>
        <v>0.99999999999999989</v>
      </c>
      <c r="H186" s="129">
        <f t="shared" si="18"/>
        <v>2.2204460492503131E-16</v>
      </c>
      <c r="I186" s="144">
        <f t="shared" si="19"/>
        <v>1.2325951644078309E-32</v>
      </c>
      <c r="J186" s="144">
        <f t="shared" si="20"/>
        <v>2.2204460492503128E-16</v>
      </c>
      <c r="K186" s="144">
        <f t="shared" si="21"/>
        <v>0.99999999999999978</v>
      </c>
      <c r="L186" s="31"/>
    </row>
    <row r="187" spans="1:12" x14ac:dyDescent="0.25">
      <c r="A187">
        <f t="shared" si="23"/>
        <v>183</v>
      </c>
      <c r="B187" s="129">
        <f t="shared" si="22"/>
        <v>0.99999999999999989</v>
      </c>
      <c r="C187" s="129">
        <f t="shared" si="16"/>
        <v>3.3306690738754695E-17</v>
      </c>
      <c r="D187" s="135">
        <v>0.7</v>
      </c>
      <c r="E187" s="135">
        <v>0.7</v>
      </c>
      <c r="F187" s="135">
        <v>1</v>
      </c>
      <c r="G187" s="127">
        <f t="shared" si="17"/>
        <v>0.99999999999999989</v>
      </c>
      <c r="H187" s="129">
        <f t="shared" si="18"/>
        <v>2.2204460492503131E-16</v>
      </c>
      <c r="I187" s="144">
        <f t="shared" si="19"/>
        <v>1.2325951644078309E-32</v>
      </c>
      <c r="J187" s="144">
        <f t="shared" si="20"/>
        <v>2.2204460492503128E-16</v>
      </c>
      <c r="K187" s="144">
        <f t="shared" si="21"/>
        <v>0.99999999999999978</v>
      </c>
      <c r="L187" s="31"/>
    </row>
    <row r="188" spans="1:12" x14ac:dyDescent="0.25">
      <c r="A188">
        <f t="shared" si="23"/>
        <v>184</v>
      </c>
      <c r="B188" s="129">
        <f t="shared" si="22"/>
        <v>0.99999999999999989</v>
      </c>
      <c r="C188" s="129">
        <f t="shared" si="16"/>
        <v>3.3306690738754695E-17</v>
      </c>
      <c r="D188" s="135">
        <v>0.7</v>
      </c>
      <c r="E188" s="135">
        <v>0.7</v>
      </c>
      <c r="F188" s="135">
        <v>1</v>
      </c>
      <c r="G188" s="127">
        <f t="shared" si="17"/>
        <v>0.99999999999999989</v>
      </c>
      <c r="H188" s="129">
        <f t="shared" si="18"/>
        <v>2.2204460492503131E-16</v>
      </c>
      <c r="I188" s="144">
        <f t="shared" si="19"/>
        <v>1.2325951644078309E-32</v>
      </c>
      <c r="J188" s="144">
        <f t="shared" si="20"/>
        <v>2.2204460492503128E-16</v>
      </c>
      <c r="K188" s="144">
        <f t="shared" si="21"/>
        <v>0.99999999999999978</v>
      </c>
      <c r="L188" s="31"/>
    </row>
    <row r="189" spans="1:12" x14ac:dyDescent="0.25">
      <c r="A189">
        <f t="shared" si="23"/>
        <v>185</v>
      </c>
      <c r="B189" s="129">
        <f t="shared" si="22"/>
        <v>0.99999999999999989</v>
      </c>
      <c r="C189" s="129">
        <f t="shared" si="16"/>
        <v>3.3306690738754695E-17</v>
      </c>
      <c r="D189" s="135">
        <v>0.7</v>
      </c>
      <c r="E189" s="135">
        <v>0.7</v>
      </c>
      <c r="F189" s="135">
        <v>1</v>
      </c>
      <c r="G189" s="127">
        <f t="shared" si="17"/>
        <v>0.99999999999999989</v>
      </c>
      <c r="H189" s="129">
        <f t="shared" si="18"/>
        <v>2.2204460492503131E-16</v>
      </c>
      <c r="I189" s="144">
        <f t="shared" si="19"/>
        <v>1.2325951644078309E-32</v>
      </c>
      <c r="J189" s="144">
        <f t="shared" si="20"/>
        <v>2.2204460492503128E-16</v>
      </c>
      <c r="K189" s="144">
        <f t="shared" si="21"/>
        <v>0.99999999999999978</v>
      </c>
      <c r="L189" s="31"/>
    </row>
    <row r="190" spans="1:12" x14ac:dyDescent="0.25">
      <c r="A190">
        <f t="shared" si="23"/>
        <v>186</v>
      </c>
      <c r="B190" s="129">
        <f t="shared" si="22"/>
        <v>0.99999999999999989</v>
      </c>
      <c r="C190" s="129">
        <f t="shared" si="16"/>
        <v>3.3306690738754695E-17</v>
      </c>
      <c r="D190" s="135">
        <v>0.7</v>
      </c>
      <c r="E190" s="135">
        <v>0.7</v>
      </c>
      <c r="F190" s="135">
        <v>1</v>
      </c>
      <c r="G190" s="127">
        <f t="shared" si="17"/>
        <v>0.99999999999999989</v>
      </c>
      <c r="H190" s="129">
        <f t="shared" si="18"/>
        <v>2.2204460492503131E-16</v>
      </c>
      <c r="I190" s="144">
        <f t="shared" si="19"/>
        <v>1.2325951644078309E-32</v>
      </c>
      <c r="J190" s="144">
        <f t="shared" si="20"/>
        <v>2.2204460492503128E-16</v>
      </c>
      <c r="K190" s="144">
        <f t="shared" si="21"/>
        <v>0.99999999999999978</v>
      </c>
      <c r="L190" s="31"/>
    </row>
    <row r="191" spans="1:12" x14ac:dyDescent="0.25">
      <c r="A191">
        <f t="shared" si="23"/>
        <v>187</v>
      </c>
      <c r="B191" s="129">
        <f t="shared" si="22"/>
        <v>0.99999999999999989</v>
      </c>
      <c r="C191" s="129">
        <f t="shared" si="16"/>
        <v>3.3306690738754695E-17</v>
      </c>
      <c r="D191" s="135">
        <v>0.7</v>
      </c>
      <c r="E191" s="135">
        <v>0.7</v>
      </c>
      <c r="F191" s="135">
        <v>1</v>
      </c>
      <c r="G191" s="127">
        <f t="shared" si="17"/>
        <v>0.99999999999999989</v>
      </c>
      <c r="H191" s="129">
        <f t="shared" si="18"/>
        <v>2.2204460492503131E-16</v>
      </c>
      <c r="I191" s="144">
        <f t="shared" si="19"/>
        <v>1.2325951644078309E-32</v>
      </c>
      <c r="J191" s="144">
        <f t="shared" si="20"/>
        <v>2.2204460492503128E-16</v>
      </c>
      <c r="K191" s="144">
        <f t="shared" si="21"/>
        <v>0.99999999999999978</v>
      </c>
      <c r="L191" s="31"/>
    </row>
    <row r="192" spans="1:12" x14ac:dyDescent="0.25">
      <c r="A192">
        <f t="shared" si="23"/>
        <v>188</v>
      </c>
      <c r="B192" s="129">
        <f t="shared" si="22"/>
        <v>0.99999999999999989</v>
      </c>
      <c r="C192" s="129">
        <f t="shared" si="16"/>
        <v>3.3306690738754695E-17</v>
      </c>
      <c r="D192" s="135">
        <v>0.7</v>
      </c>
      <c r="E192" s="135">
        <v>0.7</v>
      </c>
      <c r="F192" s="135">
        <v>1</v>
      </c>
      <c r="G192" s="127">
        <f t="shared" si="17"/>
        <v>0.99999999999999989</v>
      </c>
      <c r="H192" s="129">
        <f t="shared" si="18"/>
        <v>2.2204460492503131E-16</v>
      </c>
      <c r="I192" s="144">
        <f t="shared" si="19"/>
        <v>1.2325951644078309E-32</v>
      </c>
      <c r="J192" s="144">
        <f t="shared" si="20"/>
        <v>2.2204460492503128E-16</v>
      </c>
      <c r="K192" s="144">
        <f t="shared" si="21"/>
        <v>0.99999999999999978</v>
      </c>
      <c r="L192" s="31"/>
    </row>
    <row r="193" spans="1:12" x14ac:dyDescent="0.25">
      <c r="A193">
        <f t="shared" si="23"/>
        <v>189</v>
      </c>
      <c r="B193" s="129">
        <f t="shared" si="22"/>
        <v>0.99999999999999989</v>
      </c>
      <c r="C193" s="129">
        <f t="shared" si="16"/>
        <v>3.3306690738754695E-17</v>
      </c>
      <c r="D193" s="135">
        <v>0.7</v>
      </c>
      <c r="E193" s="135">
        <v>0.7</v>
      </c>
      <c r="F193" s="135">
        <v>1</v>
      </c>
      <c r="G193" s="127">
        <f t="shared" si="17"/>
        <v>0.99999999999999989</v>
      </c>
      <c r="H193" s="129">
        <f t="shared" si="18"/>
        <v>2.2204460492503131E-16</v>
      </c>
      <c r="I193" s="144">
        <f t="shared" si="19"/>
        <v>1.2325951644078309E-32</v>
      </c>
      <c r="J193" s="144">
        <f t="shared" si="20"/>
        <v>2.2204460492503128E-16</v>
      </c>
      <c r="K193" s="144">
        <f t="shared" si="21"/>
        <v>0.99999999999999978</v>
      </c>
      <c r="L193" s="31"/>
    </row>
    <row r="194" spans="1:12" x14ac:dyDescent="0.25">
      <c r="A194">
        <f t="shared" si="23"/>
        <v>190</v>
      </c>
      <c r="B194" s="129">
        <f t="shared" si="22"/>
        <v>0.99999999999999989</v>
      </c>
      <c r="C194" s="129">
        <f t="shared" si="16"/>
        <v>3.3306690738754695E-17</v>
      </c>
      <c r="D194" s="135">
        <v>0.7</v>
      </c>
      <c r="E194" s="135">
        <v>0.7</v>
      </c>
      <c r="F194" s="135">
        <v>1</v>
      </c>
      <c r="G194" s="127">
        <f t="shared" si="17"/>
        <v>0.99999999999999989</v>
      </c>
      <c r="H194" s="129">
        <f t="shared" si="18"/>
        <v>2.2204460492503131E-16</v>
      </c>
      <c r="I194" s="144">
        <f t="shared" si="19"/>
        <v>1.2325951644078309E-32</v>
      </c>
      <c r="J194" s="144">
        <f t="shared" si="20"/>
        <v>2.2204460492503128E-16</v>
      </c>
      <c r="K194" s="144">
        <f t="shared" si="21"/>
        <v>0.99999999999999978</v>
      </c>
      <c r="L194" s="31"/>
    </row>
    <row r="195" spans="1:12" x14ac:dyDescent="0.25">
      <c r="A195">
        <f t="shared" si="23"/>
        <v>191</v>
      </c>
      <c r="B195" s="129">
        <f t="shared" si="22"/>
        <v>0.99999999999999989</v>
      </c>
      <c r="C195" s="129">
        <f t="shared" si="16"/>
        <v>3.3306690738754695E-17</v>
      </c>
      <c r="D195" s="135">
        <v>0.7</v>
      </c>
      <c r="E195" s="135">
        <v>0.7</v>
      </c>
      <c r="F195" s="135">
        <v>1</v>
      </c>
      <c r="G195" s="127">
        <f t="shared" si="17"/>
        <v>0.99999999999999989</v>
      </c>
      <c r="H195" s="129">
        <f t="shared" si="18"/>
        <v>2.2204460492503131E-16</v>
      </c>
      <c r="I195" s="144">
        <f t="shared" si="19"/>
        <v>1.2325951644078309E-32</v>
      </c>
      <c r="J195" s="144">
        <f t="shared" si="20"/>
        <v>2.2204460492503128E-16</v>
      </c>
      <c r="K195" s="144">
        <f t="shared" si="21"/>
        <v>0.99999999999999978</v>
      </c>
      <c r="L195" s="31"/>
    </row>
    <row r="196" spans="1:12" x14ac:dyDescent="0.25">
      <c r="A196">
        <f t="shared" si="23"/>
        <v>192</v>
      </c>
      <c r="B196" s="129">
        <f t="shared" si="22"/>
        <v>0.99999999999999989</v>
      </c>
      <c r="C196" s="129">
        <f t="shared" ref="C196:C254" si="24">((1-B196)*B196) * ( (B196*(F196 - E196) + (1-B196)*(E196 - D196) )) / G196</f>
        <v>3.3306690738754695E-17</v>
      </c>
      <c r="D196" s="135">
        <v>0.7</v>
      </c>
      <c r="E196" s="135">
        <v>0.7</v>
      </c>
      <c r="F196" s="135">
        <v>1</v>
      </c>
      <c r="G196" s="127">
        <f t="shared" ref="G196:G254" si="25">(((1-B195)^2)*D196) + (2*(1-B195)*(B195)*E196) + ((B195^2)*F196)</f>
        <v>0.99999999999999989</v>
      </c>
      <c r="H196" s="129">
        <f t="shared" ref="H196:H254" si="26">(1-B196)^2 + 2*B196*(1-B196)</f>
        <v>2.2204460492503131E-16</v>
      </c>
      <c r="I196" s="144">
        <f t="shared" ref="I196:I254" si="27">(1-B196)^2</f>
        <v>1.2325951644078309E-32</v>
      </c>
      <c r="J196" s="144">
        <f t="shared" ref="J196:J254" si="28">2*B196*(1-B196)</f>
        <v>2.2204460492503128E-16</v>
      </c>
      <c r="K196" s="144">
        <f t="shared" ref="K196:K254" si="29">B196^2</f>
        <v>0.99999999999999978</v>
      </c>
      <c r="L196" s="31"/>
    </row>
    <row r="197" spans="1:12" x14ac:dyDescent="0.25">
      <c r="A197">
        <f t="shared" si="23"/>
        <v>193</v>
      </c>
      <c r="B197" s="129">
        <f t="shared" ref="B197:B254" si="30">B196 + C196</f>
        <v>0.99999999999999989</v>
      </c>
      <c r="C197" s="129">
        <f t="shared" si="24"/>
        <v>3.3306690738754695E-17</v>
      </c>
      <c r="D197" s="135">
        <v>0.7</v>
      </c>
      <c r="E197" s="135">
        <v>0.7</v>
      </c>
      <c r="F197" s="135">
        <v>1</v>
      </c>
      <c r="G197" s="127">
        <f t="shared" si="25"/>
        <v>0.99999999999999989</v>
      </c>
      <c r="H197" s="129">
        <f t="shared" si="26"/>
        <v>2.2204460492503131E-16</v>
      </c>
      <c r="I197" s="144">
        <f t="shared" si="27"/>
        <v>1.2325951644078309E-32</v>
      </c>
      <c r="J197" s="144">
        <f t="shared" si="28"/>
        <v>2.2204460492503128E-16</v>
      </c>
      <c r="K197" s="144">
        <f t="shared" si="29"/>
        <v>0.99999999999999978</v>
      </c>
      <c r="L197" s="31"/>
    </row>
    <row r="198" spans="1:12" x14ac:dyDescent="0.25">
      <c r="A198">
        <f t="shared" ref="A198:A254" si="31">A197+1</f>
        <v>194</v>
      </c>
      <c r="B198" s="129">
        <f t="shared" si="30"/>
        <v>0.99999999999999989</v>
      </c>
      <c r="C198" s="129">
        <f t="shared" si="24"/>
        <v>3.3306690738754695E-17</v>
      </c>
      <c r="D198" s="135">
        <v>0.7</v>
      </c>
      <c r="E198" s="135">
        <v>0.7</v>
      </c>
      <c r="F198" s="135">
        <v>1</v>
      </c>
      <c r="G198" s="127">
        <f t="shared" si="25"/>
        <v>0.99999999999999989</v>
      </c>
      <c r="H198" s="129">
        <f t="shared" si="26"/>
        <v>2.2204460492503131E-16</v>
      </c>
      <c r="I198" s="144">
        <f t="shared" si="27"/>
        <v>1.2325951644078309E-32</v>
      </c>
      <c r="J198" s="144">
        <f t="shared" si="28"/>
        <v>2.2204460492503128E-16</v>
      </c>
      <c r="K198" s="144">
        <f t="shared" si="29"/>
        <v>0.99999999999999978</v>
      </c>
      <c r="L198" s="31"/>
    </row>
    <row r="199" spans="1:12" x14ac:dyDescent="0.25">
      <c r="A199">
        <f t="shared" si="31"/>
        <v>195</v>
      </c>
      <c r="B199" s="129">
        <f t="shared" si="30"/>
        <v>0.99999999999999989</v>
      </c>
      <c r="C199" s="129">
        <f t="shared" si="24"/>
        <v>3.3306690738754695E-17</v>
      </c>
      <c r="D199" s="135">
        <v>0.7</v>
      </c>
      <c r="E199" s="135">
        <v>0.7</v>
      </c>
      <c r="F199" s="135">
        <v>1</v>
      </c>
      <c r="G199" s="127">
        <f t="shared" si="25"/>
        <v>0.99999999999999989</v>
      </c>
      <c r="H199" s="129">
        <f t="shared" si="26"/>
        <v>2.2204460492503131E-16</v>
      </c>
      <c r="I199" s="144">
        <f t="shared" si="27"/>
        <v>1.2325951644078309E-32</v>
      </c>
      <c r="J199" s="144">
        <f t="shared" si="28"/>
        <v>2.2204460492503128E-16</v>
      </c>
      <c r="K199" s="144">
        <f t="shared" si="29"/>
        <v>0.99999999999999978</v>
      </c>
      <c r="L199" s="31"/>
    </row>
    <row r="200" spans="1:12" x14ac:dyDescent="0.25">
      <c r="A200">
        <f t="shared" si="31"/>
        <v>196</v>
      </c>
      <c r="B200" s="129">
        <f t="shared" si="30"/>
        <v>0.99999999999999989</v>
      </c>
      <c r="C200" s="129">
        <f t="shared" si="24"/>
        <v>3.3306690738754695E-17</v>
      </c>
      <c r="D200" s="135">
        <v>0.7</v>
      </c>
      <c r="E200" s="135">
        <v>0.7</v>
      </c>
      <c r="F200" s="135">
        <v>1</v>
      </c>
      <c r="G200" s="127">
        <f t="shared" si="25"/>
        <v>0.99999999999999989</v>
      </c>
      <c r="H200" s="129">
        <f t="shared" si="26"/>
        <v>2.2204460492503131E-16</v>
      </c>
      <c r="I200" s="144">
        <f t="shared" si="27"/>
        <v>1.2325951644078309E-32</v>
      </c>
      <c r="J200" s="144">
        <f t="shared" si="28"/>
        <v>2.2204460492503128E-16</v>
      </c>
      <c r="K200" s="144">
        <f t="shared" si="29"/>
        <v>0.99999999999999978</v>
      </c>
    </row>
    <row r="201" spans="1:12" x14ac:dyDescent="0.25">
      <c r="A201">
        <f t="shared" si="31"/>
        <v>197</v>
      </c>
      <c r="B201" s="129">
        <f t="shared" si="30"/>
        <v>0.99999999999999989</v>
      </c>
      <c r="C201" s="129">
        <f t="shared" si="24"/>
        <v>3.3306690738754695E-17</v>
      </c>
      <c r="D201" s="135">
        <v>0.7</v>
      </c>
      <c r="E201" s="135">
        <v>0.7</v>
      </c>
      <c r="F201" s="135">
        <v>1</v>
      </c>
      <c r="G201" s="127">
        <f t="shared" si="25"/>
        <v>0.99999999999999989</v>
      </c>
      <c r="H201" s="129">
        <f t="shared" si="26"/>
        <v>2.2204460492503131E-16</v>
      </c>
      <c r="I201" s="144">
        <f t="shared" si="27"/>
        <v>1.2325951644078309E-32</v>
      </c>
      <c r="J201" s="144">
        <f t="shared" si="28"/>
        <v>2.2204460492503128E-16</v>
      </c>
      <c r="K201" s="144">
        <f t="shared" si="29"/>
        <v>0.99999999999999978</v>
      </c>
    </row>
    <row r="202" spans="1:12" x14ac:dyDescent="0.25">
      <c r="A202">
        <f t="shared" si="31"/>
        <v>198</v>
      </c>
      <c r="B202" s="129">
        <f t="shared" si="30"/>
        <v>0.99999999999999989</v>
      </c>
      <c r="C202" s="129">
        <f t="shared" si="24"/>
        <v>3.3306690738754695E-17</v>
      </c>
      <c r="D202" s="135">
        <v>0.7</v>
      </c>
      <c r="E202" s="135">
        <v>0.7</v>
      </c>
      <c r="F202" s="135">
        <v>1</v>
      </c>
      <c r="G202" s="127">
        <f t="shared" si="25"/>
        <v>0.99999999999999989</v>
      </c>
      <c r="H202" s="129">
        <f t="shared" si="26"/>
        <v>2.2204460492503131E-16</v>
      </c>
      <c r="I202" s="144">
        <f t="shared" si="27"/>
        <v>1.2325951644078309E-32</v>
      </c>
      <c r="J202" s="144">
        <f t="shared" si="28"/>
        <v>2.2204460492503128E-16</v>
      </c>
      <c r="K202" s="144">
        <f t="shared" si="29"/>
        <v>0.99999999999999978</v>
      </c>
    </row>
    <row r="203" spans="1:12" x14ac:dyDescent="0.25">
      <c r="A203">
        <f t="shared" si="31"/>
        <v>199</v>
      </c>
      <c r="B203" s="129">
        <f t="shared" si="30"/>
        <v>0.99999999999999989</v>
      </c>
      <c r="C203" s="129">
        <f t="shared" si="24"/>
        <v>3.3306690738754695E-17</v>
      </c>
      <c r="D203" s="135">
        <v>0.7</v>
      </c>
      <c r="E203" s="135">
        <v>0.7</v>
      </c>
      <c r="F203" s="135">
        <v>1</v>
      </c>
      <c r="G203" s="127">
        <f t="shared" si="25"/>
        <v>0.99999999999999989</v>
      </c>
      <c r="H203" s="129">
        <f t="shared" si="26"/>
        <v>2.2204460492503131E-16</v>
      </c>
      <c r="I203" s="144">
        <f t="shared" si="27"/>
        <v>1.2325951644078309E-32</v>
      </c>
      <c r="J203" s="144">
        <f t="shared" si="28"/>
        <v>2.2204460492503128E-16</v>
      </c>
      <c r="K203" s="144">
        <f t="shared" si="29"/>
        <v>0.99999999999999978</v>
      </c>
    </row>
    <row r="204" spans="1:12" x14ac:dyDescent="0.25">
      <c r="A204">
        <f t="shared" si="31"/>
        <v>200</v>
      </c>
      <c r="B204" s="129">
        <f t="shared" si="30"/>
        <v>0.99999999999999989</v>
      </c>
      <c r="C204" s="129">
        <f t="shared" si="24"/>
        <v>3.3306690738754695E-17</v>
      </c>
      <c r="D204" s="135">
        <v>0.7</v>
      </c>
      <c r="E204" s="135">
        <v>0.7</v>
      </c>
      <c r="F204" s="135">
        <v>1</v>
      </c>
      <c r="G204" s="127">
        <f t="shared" si="25"/>
        <v>0.99999999999999989</v>
      </c>
      <c r="H204" s="129">
        <f t="shared" si="26"/>
        <v>2.2204460492503131E-16</v>
      </c>
      <c r="I204" s="144">
        <f t="shared" si="27"/>
        <v>1.2325951644078309E-32</v>
      </c>
      <c r="J204" s="144">
        <f t="shared" si="28"/>
        <v>2.2204460492503128E-16</v>
      </c>
      <c r="K204" s="144">
        <f t="shared" si="29"/>
        <v>0.99999999999999978</v>
      </c>
    </row>
    <row r="205" spans="1:12" x14ac:dyDescent="0.25">
      <c r="A205">
        <f t="shared" si="31"/>
        <v>201</v>
      </c>
      <c r="B205" s="129">
        <f t="shared" si="30"/>
        <v>0.99999999999999989</v>
      </c>
      <c r="C205" s="129">
        <f t="shared" si="24"/>
        <v>3.3306690738754695E-17</v>
      </c>
      <c r="D205" s="135">
        <v>0.7</v>
      </c>
      <c r="E205" s="135">
        <v>0.7</v>
      </c>
      <c r="F205" s="135">
        <v>1</v>
      </c>
      <c r="G205" s="127">
        <f t="shared" si="25"/>
        <v>0.99999999999999989</v>
      </c>
      <c r="H205" s="129">
        <f t="shared" si="26"/>
        <v>2.2204460492503131E-16</v>
      </c>
      <c r="I205" s="144">
        <f t="shared" si="27"/>
        <v>1.2325951644078309E-32</v>
      </c>
      <c r="J205" s="144">
        <f t="shared" si="28"/>
        <v>2.2204460492503128E-16</v>
      </c>
      <c r="K205" s="144">
        <f t="shared" si="29"/>
        <v>0.99999999999999978</v>
      </c>
    </row>
    <row r="206" spans="1:12" x14ac:dyDescent="0.25">
      <c r="A206">
        <f t="shared" si="31"/>
        <v>202</v>
      </c>
      <c r="B206" s="129">
        <f t="shared" si="30"/>
        <v>0.99999999999999989</v>
      </c>
      <c r="C206" s="129">
        <f t="shared" si="24"/>
        <v>3.3306690738754695E-17</v>
      </c>
      <c r="D206" s="135">
        <v>0.7</v>
      </c>
      <c r="E206" s="135">
        <v>0.7</v>
      </c>
      <c r="F206" s="135">
        <v>1</v>
      </c>
      <c r="G206" s="127">
        <f t="shared" si="25"/>
        <v>0.99999999999999989</v>
      </c>
      <c r="H206" s="129">
        <f t="shared" si="26"/>
        <v>2.2204460492503131E-16</v>
      </c>
      <c r="I206" s="144">
        <f t="shared" si="27"/>
        <v>1.2325951644078309E-32</v>
      </c>
      <c r="J206" s="144">
        <f t="shared" si="28"/>
        <v>2.2204460492503128E-16</v>
      </c>
      <c r="K206" s="144">
        <f t="shared" si="29"/>
        <v>0.99999999999999978</v>
      </c>
    </row>
    <row r="207" spans="1:12" x14ac:dyDescent="0.25">
      <c r="A207">
        <f t="shared" si="31"/>
        <v>203</v>
      </c>
      <c r="B207" s="129">
        <f t="shared" si="30"/>
        <v>0.99999999999999989</v>
      </c>
      <c r="C207" s="129">
        <f t="shared" si="24"/>
        <v>3.3306690738754695E-17</v>
      </c>
      <c r="D207" s="135">
        <v>0.7</v>
      </c>
      <c r="E207" s="135">
        <v>0.7</v>
      </c>
      <c r="F207" s="135">
        <v>1</v>
      </c>
      <c r="G207" s="127">
        <f t="shared" si="25"/>
        <v>0.99999999999999989</v>
      </c>
      <c r="H207" s="129">
        <f t="shared" si="26"/>
        <v>2.2204460492503131E-16</v>
      </c>
      <c r="I207" s="144">
        <f t="shared" si="27"/>
        <v>1.2325951644078309E-32</v>
      </c>
      <c r="J207" s="144">
        <f t="shared" si="28"/>
        <v>2.2204460492503128E-16</v>
      </c>
      <c r="K207" s="144">
        <f t="shared" si="29"/>
        <v>0.99999999999999978</v>
      </c>
    </row>
    <row r="208" spans="1:12" x14ac:dyDescent="0.25">
      <c r="A208">
        <f t="shared" si="31"/>
        <v>204</v>
      </c>
      <c r="B208" s="129">
        <f t="shared" si="30"/>
        <v>0.99999999999999989</v>
      </c>
      <c r="C208" s="129">
        <f t="shared" si="24"/>
        <v>3.3306690738754695E-17</v>
      </c>
      <c r="D208" s="135">
        <v>0.7</v>
      </c>
      <c r="E208" s="135">
        <v>0.7</v>
      </c>
      <c r="F208" s="135">
        <v>1</v>
      </c>
      <c r="G208" s="127">
        <f t="shared" si="25"/>
        <v>0.99999999999999989</v>
      </c>
      <c r="H208" s="129">
        <f t="shared" si="26"/>
        <v>2.2204460492503131E-16</v>
      </c>
      <c r="I208" s="144">
        <f t="shared" si="27"/>
        <v>1.2325951644078309E-32</v>
      </c>
      <c r="J208" s="144">
        <f t="shared" si="28"/>
        <v>2.2204460492503128E-16</v>
      </c>
      <c r="K208" s="144">
        <f t="shared" si="29"/>
        <v>0.99999999999999978</v>
      </c>
    </row>
    <row r="209" spans="1:11" x14ac:dyDescent="0.25">
      <c r="A209">
        <f t="shared" si="31"/>
        <v>205</v>
      </c>
      <c r="B209" s="129">
        <f t="shared" si="30"/>
        <v>0.99999999999999989</v>
      </c>
      <c r="C209" s="129">
        <f t="shared" si="24"/>
        <v>3.3306690738754695E-17</v>
      </c>
      <c r="D209" s="135">
        <v>0.7</v>
      </c>
      <c r="E209" s="135">
        <v>0.7</v>
      </c>
      <c r="F209" s="135">
        <v>1</v>
      </c>
      <c r="G209" s="127">
        <f t="shared" si="25"/>
        <v>0.99999999999999989</v>
      </c>
      <c r="H209" s="129">
        <f t="shared" si="26"/>
        <v>2.2204460492503131E-16</v>
      </c>
      <c r="I209" s="144">
        <f t="shared" si="27"/>
        <v>1.2325951644078309E-32</v>
      </c>
      <c r="J209" s="144">
        <f t="shared" si="28"/>
        <v>2.2204460492503128E-16</v>
      </c>
      <c r="K209" s="144">
        <f t="shared" si="29"/>
        <v>0.99999999999999978</v>
      </c>
    </row>
    <row r="210" spans="1:11" x14ac:dyDescent="0.25">
      <c r="A210">
        <f t="shared" si="31"/>
        <v>206</v>
      </c>
      <c r="B210" s="129">
        <f t="shared" si="30"/>
        <v>0.99999999999999989</v>
      </c>
      <c r="C210" s="129">
        <f t="shared" si="24"/>
        <v>3.3306690738754695E-17</v>
      </c>
      <c r="D210" s="135">
        <v>0.7</v>
      </c>
      <c r="E210" s="135">
        <v>0.7</v>
      </c>
      <c r="F210" s="135">
        <v>1</v>
      </c>
      <c r="G210" s="127">
        <f t="shared" si="25"/>
        <v>0.99999999999999989</v>
      </c>
      <c r="H210" s="129">
        <f t="shared" si="26"/>
        <v>2.2204460492503131E-16</v>
      </c>
      <c r="I210" s="144">
        <f t="shared" si="27"/>
        <v>1.2325951644078309E-32</v>
      </c>
      <c r="J210" s="144">
        <f t="shared" si="28"/>
        <v>2.2204460492503128E-16</v>
      </c>
      <c r="K210" s="144">
        <f t="shared" si="29"/>
        <v>0.99999999999999978</v>
      </c>
    </row>
    <row r="211" spans="1:11" x14ac:dyDescent="0.25">
      <c r="A211">
        <f t="shared" si="31"/>
        <v>207</v>
      </c>
      <c r="B211" s="129">
        <f t="shared" si="30"/>
        <v>0.99999999999999989</v>
      </c>
      <c r="C211" s="129">
        <f t="shared" si="24"/>
        <v>3.3306690738754695E-17</v>
      </c>
      <c r="D211" s="135">
        <v>0.7</v>
      </c>
      <c r="E211" s="135">
        <v>0.7</v>
      </c>
      <c r="F211" s="135">
        <v>1</v>
      </c>
      <c r="G211" s="127">
        <f t="shared" si="25"/>
        <v>0.99999999999999989</v>
      </c>
      <c r="H211" s="129">
        <f t="shared" si="26"/>
        <v>2.2204460492503131E-16</v>
      </c>
      <c r="I211" s="144">
        <f t="shared" si="27"/>
        <v>1.2325951644078309E-32</v>
      </c>
      <c r="J211" s="144">
        <f t="shared" si="28"/>
        <v>2.2204460492503128E-16</v>
      </c>
      <c r="K211" s="144">
        <f t="shared" si="29"/>
        <v>0.99999999999999978</v>
      </c>
    </row>
    <row r="212" spans="1:11" x14ac:dyDescent="0.25">
      <c r="A212">
        <f t="shared" si="31"/>
        <v>208</v>
      </c>
      <c r="B212" s="129">
        <f t="shared" si="30"/>
        <v>0.99999999999999989</v>
      </c>
      <c r="C212" s="129">
        <f t="shared" si="24"/>
        <v>3.3306690738754695E-17</v>
      </c>
      <c r="D212" s="135">
        <v>0.7</v>
      </c>
      <c r="E212" s="135">
        <v>0.7</v>
      </c>
      <c r="F212" s="135">
        <v>1</v>
      </c>
      <c r="G212" s="127">
        <f t="shared" si="25"/>
        <v>0.99999999999999989</v>
      </c>
      <c r="H212" s="129">
        <f t="shared" si="26"/>
        <v>2.2204460492503131E-16</v>
      </c>
      <c r="I212" s="144">
        <f t="shared" si="27"/>
        <v>1.2325951644078309E-32</v>
      </c>
      <c r="J212" s="144">
        <f t="shared" si="28"/>
        <v>2.2204460492503128E-16</v>
      </c>
      <c r="K212" s="144">
        <f t="shared" si="29"/>
        <v>0.99999999999999978</v>
      </c>
    </row>
    <row r="213" spans="1:11" x14ac:dyDescent="0.25">
      <c r="A213">
        <f t="shared" si="31"/>
        <v>209</v>
      </c>
      <c r="B213" s="129">
        <f t="shared" si="30"/>
        <v>0.99999999999999989</v>
      </c>
      <c r="C213" s="129">
        <f t="shared" si="24"/>
        <v>3.3306690738754695E-17</v>
      </c>
      <c r="D213" s="135">
        <v>0.7</v>
      </c>
      <c r="E213" s="135">
        <v>0.7</v>
      </c>
      <c r="F213" s="135">
        <v>1</v>
      </c>
      <c r="G213" s="127">
        <f t="shared" si="25"/>
        <v>0.99999999999999989</v>
      </c>
      <c r="H213" s="129">
        <f t="shared" si="26"/>
        <v>2.2204460492503131E-16</v>
      </c>
      <c r="I213" s="144">
        <f t="shared" si="27"/>
        <v>1.2325951644078309E-32</v>
      </c>
      <c r="J213" s="144">
        <f t="shared" si="28"/>
        <v>2.2204460492503128E-16</v>
      </c>
      <c r="K213" s="144">
        <f t="shared" si="29"/>
        <v>0.99999999999999978</v>
      </c>
    </row>
    <row r="214" spans="1:11" x14ac:dyDescent="0.25">
      <c r="A214">
        <f t="shared" si="31"/>
        <v>210</v>
      </c>
      <c r="B214" s="129">
        <f t="shared" si="30"/>
        <v>0.99999999999999989</v>
      </c>
      <c r="C214" s="129">
        <f t="shared" si="24"/>
        <v>3.3306690738754695E-17</v>
      </c>
      <c r="D214" s="135">
        <v>0.7</v>
      </c>
      <c r="E214" s="135">
        <v>0.7</v>
      </c>
      <c r="F214" s="135">
        <v>1</v>
      </c>
      <c r="G214" s="127">
        <f t="shared" si="25"/>
        <v>0.99999999999999989</v>
      </c>
      <c r="H214" s="129">
        <f t="shared" si="26"/>
        <v>2.2204460492503131E-16</v>
      </c>
      <c r="I214" s="144">
        <f t="shared" si="27"/>
        <v>1.2325951644078309E-32</v>
      </c>
      <c r="J214" s="144">
        <f t="shared" si="28"/>
        <v>2.2204460492503128E-16</v>
      </c>
      <c r="K214" s="144">
        <f t="shared" si="29"/>
        <v>0.99999999999999978</v>
      </c>
    </row>
    <row r="215" spans="1:11" x14ac:dyDescent="0.25">
      <c r="A215">
        <f t="shared" si="31"/>
        <v>211</v>
      </c>
      <c r="B215" s="129">
        <f t="shared" si="30"/>
        <v>0.99999999999999989</v>
      </c>
      <c r="C215" s="129">
        <f t="shared" si="24"/>
        <v>3.3306690738754695E-17</v>
      </c>
      <c r="D215" s="135">
        <v>0.7</v>
      </c>
      <c r="E215" s="135">
        <v>0.7</v>
      </c>
      <c r="F215" s="135">
        <v>1</v>
      </c>
      <c r="G215" s="127">
        <f t="shared" si="25"/>
        <v>0.99999999999999989</v>
      </c>
      <c r="H215" s="129">
        <f t="shared" si="26"/>
        <v>2.2204460492503131E-16</v>
      </c>
      <c r="I215" s="144">
        <f t="shared" si="27"/>
        <v>1.2325951644078309E-32</v>
      </c>
      <c r="J215" s="144">
        <f t="shared" si="28"/>
        <v>2.2204460492503128E-16</v>
      </c>
      <c r="K215" s="144">
        <f t="shared" si="29"/>
        <v>0.99999999999999978</v>
      </c>
    </row>
    <row r="216" spans="1:11" x14ac:dyDescent="0.25">
      <c r="A216">
        <f t="shared" si="31"/>
        <v>212</v>
      </c>
      <c r="B216" s="129">
        <f t="shared" si="30"/>
        <v>0.99999999999999989</v>
      </c>
      <c r="C216" s="129">
        <f t="shared" si="24"/>
        <v>3.3306690738754695E-17</v>
      </c>
      <c r="D216" s="135">
        <v>0.7</v>
      </c>
      <c r="E216" s="135">
        <v>0.7</v>
      </c>
      <c r="F216" s="135">
        <v>1</v>
      </c>
      <c r="G216" s="127">
        <f t="shared" si="25"/>
        <v>0.99999999999999989</v>
      </c>
      <c r="H216" s="129">
        <f t="shared" si="26"/>
        <v>2.2204460492503131E-16</v>
      </c>
      <c r="I216" s="144">
        <f t="shared" si="27"/>
        <v>1.2325951644078309E-32</v>
      </c>
      <c r="J216" s="144">
        <f t="shared" si="28"/>
        <v>2.2204460492503128E-16</v>
      </c>
      <c r="K216" s="144">
        <f t="shared" si="29"/>
        <v>0.99999999999999978</v>
      </c>
    </row>
    <row r="217" spans="1:11" x14ac:dyDescent="0.25">
      <c r="A217">
        <f t="shared" si="31"/>
        <v>213</v>
      </c>
      <c r="B217" s="129">
        <f t="shared" si="30"/>
        <v>0.99999999999999989</v>
      </c>
      <c r="C217" s="129">
        <f t="shared" si="24"/>
        <v>3.3306690738754695E-17</v>
      </c>
      <c r="D217" s="135">
        <v>0.7</v>
      </c>
      <c r="E217" s="135">
        <v>0.7</v>
      </c>
      <c r="F217" s="135">
        <v>1</v>
      </c>
      <c r="G217" s="127">
        <f t="shared" si="25"/>
        <v>0.99999999999999989</v>
      </c>
      <c r="H217" s="129">
        <f t="shared" si="26"/>
        <v>2.2204460492503131E-16</v>
      </c>
      <c r="I217" s="144">
        <f t="shared" si="27"/>
        <v>1.2325951644078309E-32</v>
      </c>
      <c r="J217" s="144">
        <f t="shared" si="28"/>
        <v>2.2204460492503128E-16</v>
      </c>
      <c r="K217" s="144">
        <f t="shared" si="29"/>
        <v>0.99999999999999978</v>
      </c>
    </row>
    <row r="218" spans="1:11" x14ac:dyDescent="0.25">
      <c r="A218">
        <f t="shared" si="31"/>
        <v>214</v>
      </c>
      <c r="B218" s="129">
        <f t="shared" si="30"/>
        <v>0.99999999999999989</v>
      </c>
      <c r="C218" s="129">
        <f t="shared" si="24"/>
        <v>3.3306690738754695E-17</v>
      </c>
      <c r="D218" s="135">
        <v>0.7</v>
      </c>
      <c r="E218" s="135">
        <v>0.7</v>
      </c>
      <c r="F218" s="135">
        <v>1</v>
      </c>
      <c r="G218" s="127">
        <f t="shared" si="25"/>
        <v>0.99999999999999989</v>
      </c>
      <c r="H218" s="129">
        <f t="shared" si="26"/>
        <v>2.2204460492503131E-16</v>
      </c>
      <c r="I218" s="144">
        <f t="shared" si="27"/>
        <v>1.2325951644078309E-32</v>
      </c>
      <c r="J218" s="144">
        <f t="shared" si="28"/>
        <v>2.2204460492503128E-16</v>
      </c>
      <c r="K218" s="144">
        <f t="shared" si="29"/>
        <v>0.99999999999999978</v>
      </c>
    </row>
    <row r="219" spans="1:11" x14ac:dyDescent="0.25">
      <c r="A219">
        <f t="shared" si="31"/>
        <v>215</v>
      </c>
      <c r="B219" s="129">
        <f t="shared" si="30"/>
        <v>0.99999999999999989</v>
      </c>
      <c r="C219" s="129">
        <f t="shared" si="24"/>
        <v>3.3306690738754695E-17</v>
      </c>
      <c r="D219" s="135">
        <v>0.7</v>
      </c>
      <c r="E219" s="135">
        <v>0.7</v>
      </c>
      <c r="F219" s="135">
        <v>1</v>
      </c>
      <c r="G219" s="127">
        <f t="shared" si="25"/>
        <v>0.99999999999999989</v>
      </c>
      <c r="H219" s="129">
        <f t="shared" si="26"/>
        <v>2.2204460492503131E-16</v>
      </c>
      <c r="I219" s="144">
        <f t="shared" si="27"/>
        <v>1.2325951644078309E-32</v>
      </c>
      <c r="J219" s="144">
        <f t="shared" si="28"/>
        <v>2.2204460492503128E-16</v>
      </c>
      <c r="K219" s="144">
        <f t="shared" si="29"/>
        <v>0.99999999999999978</v>
      </c>
    </row>
    <row r="220" spans="1:11" x14ac:dyDescent="0.25">
      <c r="A220">
        <f t="shared" si="31"/>
        <v>216</v>
      </c>
      <c r="B220" s="129">
        <f t="shared" si="30"/>
        <v>0.99999999999999989</v>
      </c>
      <c r="C220" s="129">
        <f t="shared" si="24"/>
        <v>3.3306690738754695E-17</v>
      </c>
      <c r="D220" s="135">
        <v>0.7</v>
      </c>
      <c r="E220" s="135">
        <v>0.7</v>
      </c>
      <c r="F220" s="135">
        <v>1</v>
      </c>
      <c r="G220" s="127">
        <f t="shared" si="25"/>
        <v>0.99999999999999989</v>
      </c>
      <c r="H220" s="129">
        <f t="shared" si="26"/>
        <v>2.2204460492503131E-16</v>
      </c>
      <c r="I220" s="144">
        <f t="shared" si="27"/>
        <v>1.2325951644078309E-32</v>
      </c>
      <c r="J220" s="144">
        <f t="shared" si="28"/>
        <v>2.2204460492503128E-16</v>
      </c>
      <c r="K220" s="144">
        <f t="shared" si="29"/>
        <v>0.99999999999999978</v>
      </c>
    </row>
    <row r="221" spans="1:11" x14ac:dyDescent="0.25">
      <c r="A221">
        <f t="shared" si="31"/>
        <v>217</v>
      </c>
      <c r="B221" s="129">
        <f t="shared" si="30"/>
        <v>0.99999999999999989</v>
      </c>
      <c r="C221" s="129">
        <f t="shared" si="24"/>
        <v>3.3306690738754695E-17</v>
      </c>
      <c r="D221" s="135">
        <v>0.7</v>
      </c>
      <c r="E221" s="135">
        <v>0.7</v>
      </c>
      <c r="F221" s="135">
        <v>1</v>
      </c>
      <c r="G221" s="127">
        <f t="shared" si="25"/>
        <v>0.99999999999999989</v>
      </c>
      <c r="H221" s="129">
        <f t="shared" si="26"/>
        <v>2.2204460492503131E-16</v>
      </c>
      <c r="I221" s="144">
        <f t="shared" si="27"/>
        <v>1.2325951644078309E-32</v>
      </c>
      <c r="J221" s="144">
        <f t="shared" si="28"/>
        <v>2.2204460492503128E-16</v>
      </c>
      <c r="K221" s="144">
        <f t="shared" si="29"/>
        <v>0.99999999999999978</v>
      </c>
    </row>
    <row r="222" spans="1:11" x14ac:dyDescent="0.25">
      <c r="A222">
        <f t="shared" si="31"/>
        <v>218</v>
      </c>
      <c r="B222" s="129">
        <f t="shared" si="30"/>
        <v>0.99999999999999989</v>
      </c>
      <c r="C222" s="129">
        <f t="shared" si="24"/>
        <v>3.3306690738754695E-17</v>
      </c>
      <c r="D222" s="135">
        <v>0.7</v>
      </c>
      <c r="E222" s="135">
        <v>0.7</v>
      </c>
      <c r="F222" s="135">
        <v>1</v>
      </c>
      <c r="G222" s="127">
        <f t="shared" si="25"/>
        <v>0.99999999999999989</v>
      </c>
      <c r="H222" s="129">
        <f t="shared" si="26"/>
        <v>2.2204460492503131E-16</v>
      </c>
      <c r="I222" s="144">
        <f t="shared" si="27"/>
        <v>1.2325951644078309E-32</v>
      </c>
      <c r="J222" s="144">
        <f t="shared" si="28"/>
        <v>2.2204460492503128E-16</v>
      </c>
      <c r="K222" s="144">
        <f t="shared" si="29"/>
        <v>0.99999999999999978</v>
      </c>
    </row>
    <row r="223" spans="1:11" x14ac:dyDescent="0.25">
      <c r="A223">
        <f t="shared" si="31"/>
        <v>219</v>
      </c>
      <c r="B223" s="129">
        <f t="shared" si="30"/>
        <v>0.99999999999999989</v>
      </c>
      <c r="C223" s="129">
        <f t="shared" si="24"/>
        <v>3.3306690738754695E-17</v>
      </c>
      <c r="D223" s="135">
        <v>0.7</v>
      </c>
      <c r="E223" s="135">
        <v>0.7</v>
      </c>
      <c r="F223" s="135">
        <v>1</v>
      </c>
      <c r="G223" s="127">
        <f t="shared" si="25"/>
        <v>0.99999999999999989</v>
      </c>
      <c r="H223" s="129">
        <f t="shared" si="26"/>
        <v>2.2204460492503131E-16</v>
      </c>
      <c r="I223" s="144">
        <f t="shared" si="27"/>
        <v>1.2325951644078309E-32</v>
      </c>
      <c r="J223" s="144">
        <f t="shared" si="28"/>
        <v>2.2204460492503128E-16</v>
      </c>
      <c r="K223" s="144">
        <f t="shared" si="29"/>
        <v>0.99999999999999978</v>
      </c>
    </row>
    <row r="224" spans="1:11" x14ac:dyDescent="0.25">
      <c r="A224">
        <f t="shared" si="31"/>
        <v>220</v>
      </c>
      <c r="B224" s="129">
        <f t="shared" si="30"/>
        <v>0.99999999999999989</v>
      </c>
      <c r="C224" s="129">
        <f t="shared" si="24"/>
        <v>3.3306690738754695E-17</v>
      </c>
      <c r="D224" s="135">
        <v>0.7</v>
      </c>
      <c r="E224" s="135">
        <v>0.7</v>
      </c>
      <c r="F224" s="135">
        <v>1</v>
      </c>
      <c r="G224" s="127">
        <f t="shared" si="25"/>
        <v>0.99999999999999989</v>
      </c>
      <c r="H224" s="129">
        <f t="shared" si="26"/>
        <v>2.2204460492503131E-16</v>
      </c>
      <c r="I224" s="144">
        <f t="shared" si="27"/>
        <v>1.2325951644078309E-32</v>
      </c>
      <c r="J224" s="144">
        <f t="shared" si="28"/>
        <v>2.2204460492503128E-16</v>
      </c>
      <c r="K224" s="144">
        <f t="shared" si="29"/>
        <v>0.99999999999999978</v>
      </c>
    </row>
    <row r="225" spans="1:11" x14ac:dyDescent="0.25">
      <c r="A225">
        <f t="shared" si="31"/>
        <v>221</v>
      </c>
      <c r="B225" s="129">
        <f t="shared" si="30"/>
        <v>0.99999999999999989</v>
      </c>
      <c r="C225" s="129">
        <f t="shared" si="24"/>
        <v>3.3306690738754695E-17</v>
      </c>
      <c r="D225" s="135">
        <v>0.7</v>
      </c>
      <c r="E225" s="135">
        <v>0.7</v>
      </c>
      <c r="F225" s="135">
        <v>1</v>
      </c>
      <c r="G225" s="127">
        <f t="shared" si="25"/>
        <v>0.99999999999999989</v>
      </c>
      <c r="H225" s="129">
        <f t="shared" si="26"/>
        <v>2.2204460492503131E-16</v>
      </c>
      <c r="I225" s="144">
        <f t="shared" si="27"/>
        <v>1.2325951644078309E-32</v>
      </c>
      <c r="J225" s="144">
        <f t="shared" si="28"/>
        <v>2.2204460492503128E-16</v>
      </c>
      <c r="K225" s="144">
        <f t="shared" si="29"/>
        <v>0.99999999999999978</v>
      </c>
    </row>
    <row r="226" spans="1:11" x14ac:dyDescent="0.25">
      <c r="A226">
        <f t="shared" si="31"/>
        <v>222</v>
      </c>
      <c r="B226" s="129">
        <f t="shared" si="30"/>
        <v>0.99999999999999989</v>
      </c>
      <c r="C226" s="129">
        <f t="shared" si="24"/>
        <v>3.3306690738754695E-17</v>
      </c>
      <c r="D226" s="135">
        <v>0.7</v>
      </c>
      <c r="E226" s="135">
        <v>0.7</v>
      </c>
      <c r="F226" s="135">
        <v>1</v>
      </c>
      <c r="G226" s="127">
        <f t="shared" si="25"/>
        <v>0.99999999999999989</v>
      </c>
      <c r="H226" s="129">
        <f t="shared" si="26"/>
        <v>2.2204460492503131E-16</v>
      </c>
      <c r="I226" s="144">
        <f t="shared" si="27"/>
        <v>1.2325951644078309E-32</v>
      </c>
      <c r="J226" s="144">
        <f t="shared" si="28"/>
        <v>2.2204460492503128E-16</v>
      </c>
      <c r="K226" s="144">
        <f t="shared" si="29"/>
        <v>0.99999999999999978</v>
      </c>
    </row>
    <row r="227" spans="1:11" x14ac:dyDescent="0.25">
      <c r="A227">
        <f t="shared" si="31"/>
        <v>223</v>
      </c>
      <c r="B227" s="129">
        <f t="shared" si="30"/>
        <v>0.99999999999999989</v>
      </c>
      <c r="C227" s="129">
        <f t="shared" si="24"/>
        <v>3.3306690738754695E-17</v>
      </c>
      <c r="D227" s="135">
        <v>0.7</v>
      </c>
      <c r="E227" s="135">
        <v>0.7</v>
      </c>
      <c r="F227" s="135">
        <v>1</v>
      </c>
      <c r="G227" s="127">
        <f t="shared" si="25"/>
        <v>0.99999999999999989</v>
      </c>
      <c r="H227" s="129">
        <f t="shared" si="26"/>
        <v>2.2204460492503131E-16</v>
      </c>
      <c r="I227" s="144">
        <f t="shared" si="27"/>
        <v>1.2325951644078309E-32</v>
      </c>
      <c r="J227" s="144">
        <f t="shared" si="28"/>
        <v>2.2204460492503128E-16</v>
      </c>
      <c r="K227" s="144">
        <f t="shared" si="29"/>
        <v>0.99999999999999978</v>
      </c>
    </row>
    <row r="228" spans="1:11" x14ac:dyDescent="0.25">
      <c r="A228">
        <f t="shared" si="31"/>
        <v>224</v>
      </c>
      <c r="B228" s="129">
        <f t="shared" si="30"/>
        <v>0.99999999999999989</v>
      </c>
      <c r="C228" s="129">
        <f t="shared" si="24"/>
        <v>3.3306690738754695E-17</v>
      </c>
      <c r="D228" s="135">
        <v>0.7</v>
      </c>
      <c r="E228" s="135">
        <v>0.7</v>
      </c>
      <c r="F228" s="135">
        <v>1</v>
      </c>
      <c r="G228" s="127">
        <f t="shared" si="25"/>
        <v>0.99999999999999989</v>
      </c>
      <c r="H228" s="129">
        <f t="shared" si="26"/>
        <v>2.2204460492503131E-16</v>
      </c>
      <c r="I228" s="144">
        <f t="shared" si="27"/>
        <v>1.2325951644078309E-32</v>
      </c>
      <c r="J228" s="144">
        <f t="shared" si="28"/>
        <v>2.2204460492503128E-16</v>
      </c>
      <c r="K228" s="144">
        <f t="shared" si="29"/>
        <v>0.99999999999999978</v>
      </c>
    </row>
    <row r="229" spans="1:11" x14ac:dyDescent="0.25">
      <c r="A229">
        <f t="shared" si="31"/>
        <v>225</v>
      </c>
      <c r="B229" s="129">
        <f t="shared" si="30"/>
        <v>0.99999999999999989</v>
      </c>
      <c r="C229" s="129">
        <f t="shared" si="24"/>
        <v>3.3306690738754695E-17</v>
      </c>
      <c r="D229" s="135">
        <v>0.7</v>
      </c>
      <c r="E229" s="135">
        <v>0.7</v>
      </c>
      <c r="F229" s="135">
        <v>1</v>
      </c>
      <c r="G229" s="127">
        <f t="shared" si="25"/>
        <v>0.99999999999999989</v>
      </c>
      <c r="H229" s="129">
        <f t="shared" si="26"/>
        <v>2.2204460492503131E-16</v>
      </c>
      <c r="I229" s="144">
        <f t="shared" si="27"/>
        <v>1.2325951644078309E-32</v>
      </c>
      <c r="J229" s="144">
        <f t="shared" si="28"/>
        <v>2.2204460492503128E-16</v>
      </c>
      <c r="K229" s="144">
        <f t="shared" si="29"/>
        <v>0.99999999999999978</v>
      </c>
    </row>
    <row r="230" spans="1:11" x14ac:dyDescent="0.25">
      <c r="A230">
        <f t="shared" si="31"/>
        <v>226</v>
      </c>
      <c r="B230" s="129">
        <f t="shared" si="30"/>
        <v>0.99999999999999989</v>
      </c>
      <c r="C230" s="129">
        <f t="shared" si="24"/>
        <v>3.3306690738754695E-17</v>
      </c>
      <c r="D230" s="135">
        <v>0.7</v>
      </c>
      <c r="E230" s="135">
        <v>0.7</v>
      </c>
      <c r="F230" s="135">
        <v>1</v>
      </c>
      <c r="G230" s="127">
        <f t="shared" si="25"/>
        <v>0.99999999999999989</v>
      </c>
      <c r="H230" s="129">
        <f t="shared" si="26"/>
        <v>2.2204460492503131E-16</v>
      </c>
      <c r="I230" s="144">
        <f t="shared" si="27"/>
        <v>1.2325951644078309E-32</v>
      </c>
      <c r="J230" s="144">
        <f t="shared" si="28"/>
        <v>2.2204460492503128E-16</v>
      </c>
      <c r="K230" s="144">
        <f t="shared" si="29"/>
        <v>0.99999999999999978</v>
      </c>
    </row>
    <row r="231" spans="1:11" x14ac:dyDescent="0.25">
      <c r="A231">
        <f t="shared" si="31"/>
        <v>227</v>
      </c>
      <c r="B231" s="129">
        <f t="shared" si="30"/>
        <v>0.99999999999999989</v>
      </c>
      <c r="C231" s="129">
        <f t="shared" si="24"/>
        <v>3.3306690738754695E-17</v>
      </c>
      <c r="D231" s="135">
        <v>0.7</v>
      </c>
      <c r="E231" s="135">
        <v>0.7</v>
      </c>
      <c r="F231" s="135">
        <v>1</v>
      </c>
      <c r="G231" s="127">
        <f t="shared" si="25"/>
        <v>0.99999999999999989</v>
      </c>
      <c r="H231" s="129">
        <f t="shared" si="26"/>
        <v>2.2204460492503131E-16</v>
      </c>
      <c r="I231" s="144">
        <f t="shared" si="27"/>
        <v>1.2325951644078309E-32</v>
      </c>
      <c r="J231" s="144">
        <f t="shared" si="28"/>
        <v>2.2204460492503128E-16</v>
      </c>
      <c r="K231" s="144">
        <f t="shared" si="29"/>
        <v>0.99999999999999978</v>
      </c>
    </row>
    <row r="232" spans="1:11" x14ac:dyDescent="0.25">
      <c r="A232">
        <f t="shared" si="31"/>
        <v>228</v>
      </c>
      <c r="B232" s="129">
        <f t="shared" si="30"/>
        <v>0.99999999999999989</v>
      </c>
      <c r="C232" s="129">
        <f t="shared" si="24"/>
        <v>3.3306690738754695E-17</v>
      </c>
      <c r="D232" s="135">
        <v>0.7</v>
      </c>
      <c r="E232" s="135">
        <v>0.7</v>
      </c>
      <c r="F232" s="135">
        <v>1</v>
      </c>
      <c r="G232" s="127">
        <f t="shared" si="25"/>
        <v>0.99999999999999989</v>
      </c>
      <c r="H232" s="129">
        <f t="shared" si="26"/>
        <v>2.2204460492503131E-16</v>
      </c>
      <c r="I232" s="144">
        <f t="shared" si="27"/>
        <v>1.2325951644078309E-32</v>
      </c>
      <c r="J232" s="144">
        <f t="shared" si="28"/>
        <v>2.2204460492503128E-16</v>
      </c>
      <c r="K232" s="144">
        <f t="shared" si="29"/>
        <v>0.99999999999999978</v>
      </c>
    </row>
    <row r="233" spans="1:11" x14ac:dyDescent="0.25">
      <c r="A233">
        <f t="shared" si="31"/>
        <v>229</v>
      </c>
      <c r="B233" s="129">
        <f t="shared" si="30"/>
        <v>0.99999999999999989</v>
      </c>
      <c r="C233" s="129">
        <f t="shared" si="24"/>
        <v>3.3306690738754695E-17</v>
      </c>
      <c r="D233" s="135">
        <v>0.7</v>
      </c>
      <c r="E233" s="135">
        <v>0.7</v>
      </c>
      <c r="F233" s="135">
        <v>1</v>
      </c>
      <c r="G233" s="127">
        <f t="shared" si="25"/>
        <v>0.99999999999999989</v>
      </c>
      <c r="H233" s="129">
        <f t="shared" si="26"/>
        <v>2.2204460492503131E-16</v>
      </c>
      <c r="I233" s="144">
        <f t="shared" si="27"/>
        <v>1.2325951644078309E-32</v>
      </c>
      <c r="J233" s="144">
        <f t="shared" si="28"/>
        <v>2.2204460492503128E-16</v>
      </c>
      <c r="K233" s="144">
        <f t="shared" si="29"/>
        <v>0.99999999999999978</v>
      </c>
    </row>
    <row r="234" spans="1:11" x14ac:dyDescent="0.25">
      <c r="A234">
        <f t="shared" si="31"/>
        <v>230</v>
      </c>
      <c r="B234" s="129">
        <f t="shared" si="30"/>
        <v>0.99999999999999989</v>
      </c>
      <c r="C234" s="129">
        <f t="shared" si="24"/>
        <v>3.3306690738754695E-17</v>
      </c>
      <c r="D234" s="135">
        <v>0.7</v>
      </c>
      <c r="E234" s="135">
        <v>0.7</v>
      </c>
      <c r="F234" s="135">
        <v>1</v>
      </c>
      <c r="G234" s="127">
        <f t="shared" si="25"/>
        <v>0.99999999999999989</v>
      </c>
      <c r="H234" s="129">
        <f t="shared" si="26"/>
        <v>2.2204460492503131E-16</v>
      </c>
      <c r="I234" s="144">
        <f t="shared" si="27"/>
        <v>1.2325951644078309E-32</v>
      </c>
      <c r="J234" s="144">
        <f t="shared" si="28"/>
        <v>2.2204460492503128E-16</v>
      </c>
      <c r="K234" s="144">
        <f t="shared" si="29"/>
        <v>0.99999999999999978</v>
      </c>
    </row>
    <row r="235" spans="1:11" x14ac:dyDescent="0.25">
      <c r="A235">
        <f t="shared" si="31"/>
        <v>231</v>
      </c>
      <c r="B235" s="129">
        <f t="shared" si="30"/>
        <v>0.99999999999999989</v>
      </c>
      <c r="C235" s="129">
        <f t="shared" si="24"/>
        <v>3.3306690738754695E-17</v>
      </c>
      <c r="D235" s="135">
        <v>0.7</v>
      </c>
      <c r="E235" s="135">
        <v>0.7</v>
      </c>
      <c r="F235" s="135">
        <v>1</v>
      </c>
      <c r="G235" s="127">
        <f t="shared" si="25"/>
        <v>0.99999999999999989</v>
      </c>
      <c r="H235" s="129">
        <f t="shared" si="26"/>
        <v>2.2204460492503131E-16</v>
      </c>
      <c r="I235" s="144">
        <f t="shared" si="27"/>
        <v>1.2325951644078309E-32</v>
      </c>
      <c r="J235" s="144">
        <f t="shared" si="28"/>
        <v>2.2204460492503128E-16</v>
      </c>
      <c r="K235" s="144">
        <f t="shared" si="29"/>
        <v>0.99999999999999978</v>
      </c>
    </row>
    <row r="236" spans="1:11" x14ac:dyDescent="0.25">
      <c r="A236">
        <f t="shared" si="31"/>
        <v>232</v>
      </c>
      <c r="B236" s="129">
        <f t="shared" si="30"/>
        <v>0.99999999999999989</v>
      </c>
      <c r="C236" s="129">
        <f t="shared" si="24"/>
        <v>3.3306690738754695E-17</v>
      </c>
      <c r="D236" s="135">
        <v>0.7</v>
      </c>
      <c r="E236" s="135">
        <v>0.7</v>
      </c>
      <c r="F236" s="135">
        <v>1</v>
      </c>
      <c r="G236" s="127">
        <f t="shared" si="25"/>
        <v>0.99999999999999989</v>
      </c>
      <c r="H236" s="129">
        <f t="shared" si="26"/>
        <v>2.2204460492503131E-16</v>
      </c>
      <c r="I236" s="144">
        <f t="shared" si="27"/>
        <v>1.2325951644078309E-32</v>
      </c>
      <c r="J236" s="144">
        <f t="shared" si="28"/>
        <v>2.2204460492503128E-16</v>
      </c>
      <c r="K236" s="144">
        <f t="shared" si="29"/>
        <v>0.99999999999999978</v>
      </c>
    </row>
    <row r="237" spans="1:11" x14ac:dyDescent="0.25">
      <c r="A237">
        <f t="shared" si="31"/>
        <v>233</v>
      </c>
      <c r="B237" s="129">
        <f t="shared" si="30"/>
        <v>0.99999999999999989</v>
      </c>
      <c r="C237" s="129">
        <f t="shared" si="24"/>
        <v>3.3306690738754695E-17</v>
      </c>
      <c r="D237" s="135">
        <v>0.7</v>
      </c>
      <c r="E237" s="135">
        <v>0.7</v>
      </c>
      <c r="F237" s="135">
        <v>1</v>
      </c>
      <c r="G237" s="127">
        <f t="shared" si="25"/>
        <v>0.99999999999999989</v>
      </c>
      <c r="H237" s="129">
        <f t="shared" si="26"/>
        <v>2.2204460492503131E-16</v>
      </c>
      <c r="I237" s="144">
        <f t="shared" si="27"/>
        <v>1.2325951644078309E-32</v>
      </c>
      <c r="J237" s="144">
        <f t="shared" si="28"/>
        <v>2.2204460492503128E-16</v>
      </c>
      <c r="K237" s="144">
        <f t="shared" si="29"/>
        <v>0.99999999999999978</v>
      </c>
    </row>
    <row r="238" spans="1:11" x14ac:dyDescent="0.25">
      <c r="A238">
        <f t="shared" si="31"/>
        <v>234</v>
      </c>
      <c r="B238" s="129">
        <f t="shared" si="30"/>
        <v>0.99999999999999989</v>
      </c>
      <c r="C238" s="129">
        <f t="shared" si="24"/>
        <v>3.3306690738754695E-17</v>
      </c>
      <c r="D238" s="135">
        <v>0.7</v>
      </c>
      <c r="E238" s="135">
        <v>0.7</v>
      </c>
      <c r="F238" s="135">
        <v>1</v>
      </c>
      <c r="G238" s="127">
        <f t="shared" si="25"/>
        <v>0.99999999999999989</v>
      </c>
      <c r="H238" s="129">
        <f t="shared" si="26"/>
        <v>2.2204460492503131E-16</v>
      </c>
      <c r="I238" s="144">
        <f t="shared" si="27"/>
        <v>1.2325951644078309E-32</v>
      </c>
      <c r="J238" s="144">
        <f t="shared" si="28"/>
        <v>2.2204460492503128E-16</v>
      </c>
      <c r="K238" s="144">
        <f t="shared" si="29"/>
        <v>0.99999999999999978</v>
      </c>
    </row>
    <row r="239" spans="1:11" x14ac:dyDescent="0.25">
      <c r="A239">
        <f t="shared" si="31"/>
        <v>235</v>
      </c>
      <c r="B239" s="129">
        <f t="shared" si="30"/>
        <v>0.99999999999999989</v>
      </c>
      <c r="C239" s="129">
        <f t="shared" si="24"/>
        <v>3.3306690738754695E-17</v>
      </c>
      <c r="D239" s="135">
        <v>0.7</v>
      </c>
      <c r="E239" s="135">
        <v>0.7</v>
      </c>
      <c r="F239" s="135">
        <v>1</v>
      </c>
      <c r="G239" s="127">
        <f t="shared" si="25"/>
        <v>0.99999999999999989</v>
      </c>
      <c r="H239" s="129">
        <f t="shared" si="26"/>
        <v>2.2204460492503131E-16</v>
      </c>
      <c r="I239" s="144">
        <f t="shared" si="27"/>
        <v>1.2325951644078309E-32</v>
      </c>
      <c r="J239" s="144">
        <f t="shared" si="28"/>
        <v>2.2204460492503128E-16</v>
      </c>
      <c r="K239" s="144">
        <f t="shared" si="29"/>
        <v>0.99999999999999978</v>
      </c>
    </row>
    <row r="240" spans="1:11" x14ac:dyDescent="0.25">
      <c r="A240">
        <f t="shared" si="31"/>
        <v>236</v>
      </c>
      <c r="B240" s="129">
        <f t="shared" si="30"/>
        <v>0.99999999999999989</v>
      </c>
      <c r="C240" s="129">
        <f t="shared" si="24"/>
        <v>3.3306690738754695E-17</v>
      </c>
      <c r="D240" s="135">
        <v>0.7</v>
      </c>
      <c r="E240" s="135">
        <v>0.7</v>
      </c>
      <c r="F240" s="135">
        <v>1</v>
      </c>
      <c r="G240" s="127">
        <f t="shared" si="25"/>
        <v>0.99999999999999989</v>
      </c>
      <c r="H240" s="129">
        <f t="shared" si="26"/>
        <v>2.2204460492503131E-16</v>
      </c>
      <c r="I240" s="144">
        <f t="shared" si="27"/>
        <v>1.2325951644078309E-32</v>
      </c>
      <c r="J240" s="144">
        <f t="shared" si="28"/>
        <v>2.2204460492503128E-16</v>
      </c>
      <c r="K240" s="144">
        <f t="shared" si="29"/>
        <v>0.99999999999999978</v>
      </c>
    </row>
    <row r="241" spans="1:11" x14ac:dyDescent="0.25">
      <c r="A241">
        <f t="shared" si="31"/>
        <v>237</v>
      </c>
      <c r="B241" s="129">
        <f t="shared" si="30"/>
        <v>0.99999999999999989</v>
      </c>
      <c r="C241" s="129">
        <f t="shared" si="24"/>
        <v>3.3306690738754695E-17</v>
      </c>
      <c r="D241" s="135">
        <v>0.7</v>
      </c>
      <c r="E241" s="135">
        <v>0.7</v>
      </c>
      <c r="F241" s="135">
        <v>1</v>
      </c>
      <c r="G241" s="127">
        <f t="shared" si="25"/>
        <v>0.99999999999999989</v>
      </c>
      <c r="H241" s="129">
        <f t="shared" si="26"/>
        <v>2.2204460492503131E-16</v>
      </c>
      <c r="I241" s="144">
        <f t="shared" si="27"/>
        <v>1.2325951644078309E-32</v>
      </c>
      <c r="J241" s="144">
        <f t="shared" si="28"/>
        <v>2.2204460492503128E-16</v>
      </c>
      <c r="K241" s="144">
        <f t="shared" si="29"/>
        <v>0.99999999999999978</v>
      </c>
    </row>
    <row r="242" spans="1:11" x14ac:dyDescent="0.25">
      <c r="A242">
        <f t="shared" si="31"/>
        <v>238</v>
      </c>
      <c r="B242" s="129">
        <f t="shared" si="30"/>
        <v>0.99999999999999989</v>
      </c>
      <c r="C242" s="129">
        <f t="shared" si="24"/>
        <v>3.3306690738754695E-17</v>
      </c>
      <c r="D242" s="135">
        <v>0.7</v>
      </c>
      <c r="E242" s="135">
        <v>0.7</v>
      </c>
      <c r="F242" s="135">
        <v>1</v>
      </c>
      <c r="G242" s="127">
        <f t="shared" si="25"/>
        <v>0.99999999999999989</v>
      </c>
      <c r="H242" s="129">
        <f t="shared" si="26"/>
        <v>2.2204460492503131E-16</v>
      </c>
      <c r="I242" s="144">
        <f t="shared" si="27"/>
        <v>1.2325951644078309E-32</v>
      </c>
      <c r="J242" s="144">
        <f t="shared" si="28"/>
        <v>2.2204460492503128E-16</v>
      </c>
      <c r="K242" s="144">
        <f t="shared" si="29"/>
        <v>0.99999999999999978</v>
      </c>
    </row>
    <row r="243" spans="1:11" x14ac:dyDescent="0.25">
      <c r="A243">
        <f t="shared" si="31"/>
        <v>239</v>
      </c>
      <c r="B243" s="129">
        <f t="shared" si="30"/>
        <v>0.99999999999999989</v>
      </c>
      <c r="C243" s="129">
        <f t="shared" si="24"/>
        <v>3.3306690738754695E-17</v>
      </c>
      <c r="D243" s="135">
        <v>0.7</v>
      </c>
      <c r="E243" s="135">
        <v>0.7</v>
      </c>
      <c r="F243" s="135">
        <v>1</v>
      </c>
      <c r="G243" s="127">
        <f t="shared" si="25"/>
        <v>0.99999999999999989</v>
      </c>
      <c r="H243" s="129">
        <f t="shared" si="26"/>
        <v>2.2204460492503131E-16</v>
      </c>
      <c r="I243" s="144">
        <f t="shared" si="27"/>
        <v>1.2325951644078309E-32</v>
      </c>
      <c r="J243" s="144">
        <f t="shared" si="28"/>
        <v>2.2204460492503128E-16</v>
      </c>
      <c r="K243" s="144">
        <f t="shared" si="29"/>
        <v>0.99999999999999978</v>
      </c>
    </row>
    <row r="244" spans="1:11" x14ac:dyDescent="0.25">
      <c r="A244">
        <f t="shared" si="31"/>
        <v>240</v>
      </c>
      <c r="B244" s="129">
        <f t="shared" si="30"/>
        <v>0.99999999999999989</v>
      </c>
      <c r="C244" s="129">
        <f t="shared" si="24"/>
        <v>3.3306690738754695E-17</v>
      </c>
      <c r="D244" s="135">
        <v>0.7</v>
      </c>
      <c r="E244" s="135">
        <v>0.7</v>
      </c>
      <c r="F244" s="135">
        <v>1</v>
      </c>
      <c r="G244" s="127">
        <f t="shared" si="25"/>
        <v>0.99999999999999989</v>
      </c>
      <c r="H244" s="129">
        <f t="shared" si="26"/>
        <v>2.2204460492503131E-16</v>
      </c>
      <c r="I244" s="144">
        <f t="shared" si="27"/>
        <v>1.2325951644078309E-32</v>
      </c>
      <c r="J244" s="144">
        <f t="shared" si="28"/>
        <v>2.2204460492503128E-16</v>
      </c>
      <c r="K244" s="144">
        <f t="shared" si="29"/>
        <v>0.99999999999999978</v>
      </c>
    </row>
    <row r="245" spans="1:11" x14ac:dyDescent="0.25">
      <c r="A245">
        <f t="shared" si="31"/>
        <v>241</v>
      </c>
      <c r="B245" s="129">
        <f t="shared" si="30"/>
        <v>0.99999999999999989</v>
      </c>
      <c r="C245" s="129">
        <f t="shared" si="24"/>
        <v>3.3306690738754695E-17</v>
      </c>
      <c r="D245" s="135">
        <v>0.7</v>
      </c>
      <c r="E245" s="135">
        <v>0.7</v>
      </c>
      <c r="F245" s="135">
        <v>1</v>
      </c>
      <c r="G245" s="127">
        <f t="shared" si="25"/>
        <v>0.99999999999999989</v>
      </c>
      <c r="H245" s="129">
        <f t="shared" si="26"/>
        <v>2.2204460492503131E-16</v>
      </c>
      <c r="I245" s="144">
        <f t="shared" si="27"/>
        <v>1.2325951644078309E-32</v>
      </c>
      <c r="J245" s="144">
        <f t="shared" si="28"/>
        <v>2.2204460492503128E-16</v>
      </c>
      <c r="K245" s="144">
        <f t="shared" si="29"/>
        <v>0.99999999999999978</v>
      </c>
    </row>
    <row r="246" spans="1:11" x14ac:dyDescent="0.25">
      <c r="A246">
        <f t="shared" si="31"/>
        <v>242</v>
      </c>
      <c r="B246" s="129">
        <f t="shared" si="30"/>
        <v>0.99999999999999989</v>
      </c>
      <c r="C246" s="129">
        <f t="shared" si="24"/>
        <v>3.3306690738754695E-17</v>
      </c>
      <c r="D246" s="135">
        <v>0.7</v>
      </c>
      <c r="E246" s="135">
        <v>0.7</v>
      </c>
      <c r="F246" s="135">
        <v>1</v>
      </c>
      <c r="G246" s="127">
        <f t="shared" si="25"/>
        <v>0.99999999999999989</v>
      </c>
      <c r="H246" s="129">
        <f t="shared" si="26"/>
        <v>2.2204460492503131E-16</v>
      </c>
      <c r="I246" s="144">
        <f t="shared" si="27"/>
        <v>1.2325951644078309E-32</v>
      </c>
      <c r="J246" s="144">
        <f t="shared" si="28"/>
        <v>2.2204460492503128E-16</v>
      </c>
      <c r="K246" s="144">
        <f t="shared" si="29"/>
        <v>0.99999999999999978</v>
      </c>
    </row>
    <row r="247" spans="1:11" x14ac:dyDescent="0.25">
      <c r="A247">
        <f t="shared" si="31"/>
        <v>243</v>
      </c>
      <c r="B247" s="129">
        <f t="shared" si="30"/>
        <v>0.99999999999999989</v>
      </c>
      <c r="C247" s="129">
        <f t="shared" si="24"/>
        <v>3.3306690738754695E-17</v>
      </c>
      <c r="D247" s="135">
        <v>0.7</v>
      </c>
      <c r="E247" s="135">
        <v>0.7</v>
      </c>
      <c r="F247" s="135">
        <v>1</v>
      </c>
      <c r="G247" s="127">
        <f t="shared" si="25"/>
        <v>0.99999999999999989</v>
      </c>
      <c r="H247" s="129">
        <f t="shared" si="26"/>
        <v>2.2204460492503131E-16</v>
      </c>
      <c r="I247" s="144">
        <f t="shared" si="27"/>
        <v>1.2325951644078309E-32</v>
      </c>
      <c r="J247" s="144">
        <f t="shared" si="28"/>
        <v>2.2204460492503128E-16</v>
      </c>
      <c r="K247" s="144">
        <f t="shared" si="29"/>
        <v>0.99999999999999978</v>
      </c>
    </row>
    <row r="248" spans="1:11" x14ac:dyDescent="0.25">
      <c r="A248">
        <f t="shared" si="31"/>
        <v>244</v>
      </c>
      <c r="B248" s="129">
        <f t="shared" si="30"/>
        <v>0.99999999999999989</v>
      </c>
      <c r="C248" s="129">
        <f t="shared" si="24"/>
        <v>3.3306690738754695E-17</v>
      </c>
      <c r="D248" s="135">
        <v>0.7</v>
      </c>
      <c r="E248" s="135">
        <v>0.7</v>
      </c>
      <c r="F248" s="135">
        <v>1</v>
      </c>
      <c r="G248" s="127">
        <f t="shared" si="25"/>
        <v>0.99999999999999989</v>
      </c>
      <c r="H248" s="129">
        <f t="shared" si="26"/>
        <v>2.2204460492503131E-16</v>
      </c>
      <c r="I248" s="144">
        <f t="shared" si="27"/>
        <v>1.2325951644078309E-32</v>
      </c>
      <c r="J248" s="144">
        <f t="shared" si="28"/>
        <v>2.2204460492503128E-16</v>
      </c>
      <c r="K248" s="144">
        <f t="shared" si="29"/>
        <v>0.99999999999999978</v>
      </c>
    </row>
    <row r="249" spans="1:11" x14ac:dyDescent="0.25">
      <c r="A249">
        <f t="shared" si="31"/>
        <v>245</v>
      </c>
      <c r="B249" s="129">
        <f t="shared" si="30"/>
        <v>0.99999999999999989</v>
      </c>
      <c r="C249" s="129">
        <f t="shared" si="24"/>
        <v>3.3306690738754695E-17</v>
      </c>
      <c r="D249" s="135">
        <v>0.7</v>
      </c>
      <c r="E249" s="135">
        <v>0.7</v>
      </c>
      <c r="F249" s="135">
        <v>1</v>
      </c>
      <c r="G249" s="127">
        <f t="shared" si="25"/>
        <v>0.99999999999999989</v>
      </c>
      <c r="H249" s="129">
        <f t="shared" si="26"/>
        <v>2.2204460492503131E-16</v>
      </c>
      <c r="I249" s="144">
        <f t="shared" si="27"/>
        <v>1.2325951644078309E-32</v>
      </c>
      <c r="J249" s="144">
        <f t="shared" si="28"/>
        <v>2.2204460492503128E-16</v>
      </c>
      <c r="K249" s="144">
        <f t="shared" si="29"/>
        <v>0.99999999999999978</v>
      </c>
    </row>
    <row r="250" spans="1:11" x14ac:dyDescent="0.25">
      <c r="A250">
        <f t="shared" si="31"/>
        <v>246</v>
      </c>
      <c r="B250" s="129">
        <f t="shared" si="30"/>
        <v>0.99999999999999989</v>
      </c>
      <c r="C250" s="129">
        <f t="shared" si="24"/>
        <v>3.3306690738754695E-17</v>
      </c>
      <c r="D250" s="135">
        <v>0.7</v>
      </c>
      <c r="E250" s="135">
        <v>0.7</v>
      </c>
      <c r="F250" s="135">
        <v>1</v>
      </c>
      <c r="G250" s="127">
        <f t="shared" si="25"/>
        <v>0.99999999999999989</v>
      </c>
      <c r="H250" s="129">
        <f t="shared" si="26"/>
        <v>2.2204460492503131E-16</v>
      </c>
      <c r="I250" s="144">
        <f t="shared" si="27"/>
        <v>1.2325951644078309E-32</v>
      </c>
      <c r="J250" s="144">
        <f t="shared" si="28"/>
        <v>2.2204460492503128E-16</v>
      </c>
      <c r="K250" s="144">
        <f t="shared" si="29"/>
        <v>0.99999999999999978</v>
      </c>
    </row>
    <row r="251" spans="1:11" x14ac:dyDescent="0.25">
      <c r="A251">
        <f t="shared" si="31"/>
        <v>247</v>
      </c>
      <c r="B251" s="129">
        <f t="shared" si="30"/>
        <v>0.99999999999999989</v>
      </c>
      <c r="C251" s="129">
        <f t="shared" si="24"/>
        <v>3.3306690738754695E-17</v>
      </c>
      <c r="D251" s="135">
        <v>0.7</v>
      </c>
      <c r="E251" s="135">
        <v>0.7</v>
      </c>
      <c r="F251" s="135">
        <v>1</v>
      </c>
      <c r="G251" s="127">
        <f t="shared" si="25"/>
        <v>0.99999999999999989</v>
      </c>
      <c r="H251" s="129">
        <f t="shared" si="26"/>
        <v>2.2204460492503131E-16</v>
      </c>
      <c r="I251" s="144">
        <f t="shared" si="27"/>
        <v>1.2325951644078309E-32</v>
      </c>
      <c r="J251" s="144">
        <f t="shared" si="28"/>
        <v>2.2204460492503128E-16</v>
      </c>
      <c r="K251" s="144">
        <f t="shared" si="29"/>
        <v>0.99999999999999978</v>
      </c>
    </row>
    <row r="252" spans="1:11" x14ac:dyDescent="0.25">
      <c r="A252">
        <f t="shared" si="31"/>
        <v>248</v>
      </c>
      <c r="B252" s="129">
        <f t="shared" si="30"/>
        <v>0.99999999999999989</v>
      </c>
      <c r="C252" s="129">
        <f t="shared" si="24"/>
        <v>3.3306690738754695E-17</v>
      </c>
      <c r="D252" s="135">
        <v>0.7</v>
      </c>
      <c r="E252" s="135">
        <v>0.7</v>
      </c>
      <c r="F252" s="135">
        <v>1</v>
      </c>
      <c r="G252" s="127">
        <f t="shared" si="25"/>
        <v>0.99999999999999989</v>
      </c>
      <c r="H252" s="129">
        <f t="shared" si="26"/>
        <v>2.2204460492503131E-16</v>
      </c>
      <c r="I252" s="144">
        <f t="shared" si="27"/>
        <v>1.2325951644078309E-32</v>
      </c>
      <c r="J252" s="144">
        <f t="shared" si="28"/>
        <v>2.2204460492503128E-16</v>
      </c>
      <c r="K252" s="144">
        <f t="shared" si="29"/>
        <v>0.99999999999999978</v>
      </c>
    </row>
    <row r="253" spans="1:11" x14ac:dyDescent="0.25">
      <c r="A253">
        <f t="shared" si="31"/>
        <v>249</v>
      </c>
      <c r="B253" s="129">
        <f t="shared" si="30"/>
        <v>0.99999999999999989</v>
      </c>
      <c r="C253" s="129">
        <f t="shared" si="24"/>
        <v>3.3306690738754695E-17</v>
      </c>
      <c r="D253" s="135">
        <v>0.7</v>
      </c>
      <c r="E253" s="135">
        <v>0.7</v>
      </c>
      <c r="F253" s="135">
        <v>1</v>
      </c>
      <c r="G253" s="127">
        <f t="shared" si="25"/>
        <v>0.99999999999999989</v>
      </c>
      <c r="H253" s="129">
        <f t="shared" si="26"/>
        <v>2.2204460492503131E-16</v>
      </c>
      <c r="I253" s="144">
        <f t="shared" si="27"/>
        <v>1.2325951644078309E-32</v>
      </c>
      <c r="J253" s="144">
        <f t="shared" si="28"/>
        <v>2.2204460492503128E-16</v>
      </c>
      <c r="K253" s="144">
        <f t="shared" si="29"/>
        <v>0.99999999999999978</v>
      </c>
    </row>
    <row r="254" spans="1:11" x14ac:dyDescent="0.25">
      <c r="A254">
        <f t="shared" si="31"/>
        <v>250</v>
      </c>
      <c r="B254" s="129">
        <f t="shared" si="30"/>
        <v>0.99999999999999989</v>
      </c>
      <c r="C254" s="129">
        <f t="shared" si="24"/>
        <v>3.3306690738754695E-17</v>
      </c>
      <c r="D254" s="135">
        <v>0.7</v>
      </c>
      <c r="E254" s="135">
        <v>0.7</v>
      </c>
      <c r="F254" s="135">
        <v>1</v>
      </c>
      <c r="G254" s="127">
        <f t="shared" si="25"/>
        <v>0.99999999999999989</v>
      </c>
      <c r="H254" s="129">
        <f t="shared" si="26"/>
        <v>2.2204460492503131E-16</v>
      </c>
      <c r="I254" s="144">
        <f t="shared" si="27"/>
        <v>1.2325951644078309E-32</v>
      </c>
      <c r="J254" s="144">
        <f t="shared" si="28"/>
        <v>2.2204460492503128E-16</v>
      </c>
      <c r="K254" s="144">
        <f t="shared" si="29"/>
        <v>0.99999999999999978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4DEE-CD23-4B7C-A922-5F9BB0185C14}">
  <sheetPr>
    <tabColor rgb="FFFF66FF"/>
  </sheetPr>
  <dimension ref="A1:V42"/>
  <sheetViews>
    <sheetView workbookViewId="0">
      <pane ySplit="4" topLeftCell="A5" activePane="bottomLeft" state="frozen"/>
      <selection pane="bottomLeft" activeCell="D46" sqref="D46"/>
    </sheetView>
  </sheetViews>
  <sheetFormatPr defaultRowHeight="15" x14ac:dyDescent="0.25"/>
  <sheetData>
    <row r="1" spans="1:22" ht="20.100000000000001" customHeight="1" x14ac:dyDescent="0.25">
      <c r="B1" s="448" t="s">
        <v>244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</row>
    <row r="2" spans="1:22" ht="20.100000000000001" customHeight="1" x14ac:dyDescent="0.25"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3" spans="1:22" ht="20.100000000000001" customHeight="1" x14ac:dyDescent="0.3">
      <c r="B3" s="402" t="s">
        <v>243</v>
      </c>
      <c r="C3" s="2"/>
      <c r="D3" s="2"/>
      <c r="E3" s="2"/>
      <c r="F3" s="2"/>
      <c r="G3" s="2"/>
    </row>
    <row r="4" spans="1:22" ht="18.75" x14ac:dyDescent="0.25">
      <c r="A4" s="401" t="s">
        <v>238</v>
      </c>
      <c r="B4" s="403" t="s">
        <v>241</v>
      </c>
      <c r="C4" s="403">
        <v>2</v>
      </c>
      <c r="D4" s="403">
        <v>3</v>
      </c>
      <c r="E4" s="403">
        <v>4</v>
      </c>
      <c r="F4" s="403">
        <v>5</v>
      </c>
      <c r="G4" s="403">
        <v>6</v>
      </c>
      <c r="H4" s="403">
        <v>7</v>
      </c>
      <c r="I4" s="403">
        <v>8</v>
      </c>
      <c r="J4" s="403">
        <v>9</v>
      </c>
      <c r="K4" s="403">
        <v>10</v>
      </c>
      <c r="L4" s="403">
        <v>12</v>
      </c>
      <c r="M4" s="403">
        <v>15</v>
      </c>
      <c r="N4" s="403">
        <v>20</v>
      </c>
      <c r="O4" s="403">
        <v>24</v>
      </c>
      <c r="P4" s="403">
        <v>30</v>
      </c>
      <c r="Q4" s="403">
        <v>40</v>
      </c>
      <c r="R4" s="403">
        <v>60</v>
      </c>
      <c r="S4" s="403">
        <v>120</v>
      </c>
      <c r="T4" s="403" t="s">
        <v>239</v>
      </c>
    </row>
    <row r="5" spans="1:22" ht="18.75" x14ac:dyDescent="0.25">
      <c r="A5" s="403" t="s">
        <v>240</v>
      </c>
      <c r="B5" s="400">
        <v>161.44759999999999</v>
      </c>
      <c r="C5" s="400">
        <v>199.5</v>
      </c>
      <c r="D5" s="400">
        <v>215.7073</v>
      </c>
      <c r="E5" s="400">
        <v>224.58320000000001</v>
      </c>
      <c r="F5" s="400">
        <v>230.1619</v>
      </c>
      <c r="G5" s="400">
        <v>233.98599999999999</v>
      </c>
      <c r="H5" s="400">
        <v>236.76840000000001</v>
      </c>
      <c r="I5" s="400">
        <v>238.8827</v>
      </c>
      <c r="J5" s="400">
        <v>240.54329999999999</v>
      </c>
      <c r="K5" s="400">
        <v>241.8817</v>
      </c>
      <c r="L5" s="400">
        <v>243.90600000000001</v>
      </c>
      <c r="M5" s="400">
        <v>245.94990000000001</v>
      </c>
      <c r="N5" s="400">
        <v>248.01310000000001</v>
      </c>
      <c r="O5" s="400">
        <v>249.05179999999999</v>
      </c>
      <c r="P5" s="400">
        <v>250.0951</v>
      </c>
      <c r="Q5" s="400">
        <v>251.14320000000001</v>
      </c>
      <c r="R5" s="400">
        <v>252.19569999999999</v>
      </c>
      <c r="S5" s="400">
        <v>253.25290000000001</v>
      </c>
      <c r="T5" s="400">
        <v>254.31440000000001</v>
      </c>
    </row>
    <row r="6" spans="1:22" ht="15.75" x14ac:dyDescent="0.25">
      <c r="A6" s="403">
        <v>2</v>
      </c>
      <c r="B6" s="400">
        <v>18.512799999999999</v>
      </c>
      <c r="C6" s="400">
        <v>19</v>
      </c>
      <c r="D6" s="400">
        <v>19.164300000000001</v>
      </c>
      <c r="E6" s="400">
        <v>19.2468</v>
      </c>
      <c r="F6" s="400">
        <v>19.296399999999998</v>
      </c>
      <c r="G6" s="400">
        <v>19.329499999999999</v>
      </c>
      <c r="H6" s="400">
        <v>19.353200000000001</v>
      </c>
      <c r="I6" s="400">
        <v>19.370999999999999</v>
      </c>
      <c r="J6" s="400">
        <v>19.384799999999998</v>
      </c>
      <c r="K6" s="400">
        <v>19.395900000000001</v>
      </c>
      <c r="L6" s="400">
        <v>19.412500000000001</v>
      </c>
      <c r="M6" s="400">
        <v>19.429099999999998</v>
      </c>
      <c r="N6" s="400">
        <v>19.445799999999998</v>
      </c>
      <c r="O6" s="400">
        <v>19.4541</v>
      </c>
      <c r="P6" s="400">
        <v>19.462399999999999</v>
      </c>
      <c r="Q6" s="400">
        <v>19.470700000000001</v>
      </c>
      <c r="R6" s="400">
        <v>19.479099999999999</v>
      </c>
      <c r="S6" s="400">
        <v>19.487400000000001</v>
      </c>
      <c r="T6" s="400">
        <v>19.495699999999999</v>
      </c>
    </row>
    <row r="7" spans="1:22" ht="15.75" x14ac:dyDescent="0.25">
      <c r="A7" s="403">
        <v>3</v>
      </c>
      <c r="B7" s="400">
        <v>10.128</v>
      </c>
      <c r="C7" s="400">
        <v>9.5520999999999994</v>
      </c>
      <c r="D7" s="400">
        <v>9.2766000000000002</v>
      </c>
      <c r="E7" s="400">
        <v>9.1172000000000004</v>
      </c>
      <c r="F7" s="400">
        <v>9.0135000000000005</v>
      </c>
      <c r="G7" s="400">
        <v>8.9405999999999999</v>
      </c>
      <c r="H7" s="400">
        <v>8.8866999999999994</v>
      </c>
      <c r="I7" s="400">
        <v>8.8452000000000002</v>
      </c>
      <c r="J7" s="400">
        <v>8.8123000000000005</v>
      </c>
      <c r="K7" s="400">
        <v>8.7855000000000008</v>
      </c>
      <c r="L7" s="400">
        <v>8.7446000000000002</v>
      </c>
      <c r="M7" s="400">
        <v>8.7028999999999996</v>
      </c>
      <c r="N7" s="400">
        <v>8.6601999999999997</v>
      </c>
      <c r="O7" s="400">
        <v>8.6385000000000005</v>
      </c>
      <c r="P7" s="400">
        <v>8.6166</v>
      </c>
      <c r="Q7" s="400">
        <v>8.5944000000000003</v>
      </c>
      <c r="R7" s="400">
        <v>8.5719999999999992</v>
      </c>
      <c r="S7" s="400">
        <v>8.5494000000000003</v>
      </c>
      <c r="T7" s="400">
        <v>8.5264000000000006</v>
      </c>
    </row>
    <row r="8" spans="1:22" ht="15.75" x14ac:dyDescent="0.25">
      <c r="A8" s="403">
        <v>4</v>
      </c>
      <c r="B8" s="400">
        <v>7.7085999999999997</v>
      </c>
      <c r="C8" s="400">
        <v>6.9443000000000001</v>
      </c>
      <c r="D8" s="400">
        <v>6.5914000000000001</v>
      </c>
      <c r="E8" s="400">
        <v>6.3882000000000003</v>
      </c>
      <c r="F8" s="400">
        <v>6.2561</v>
      </c>
      <c r="G8" s="400">
        <v>6.1631</v>
      </c>
      <c r="H8" s="400">
        <v>6.0941999999999998</v>
      </c>
      <c r="I8" s="400">
        <v>6.0410000000000004</v>
      </c>
      <c r="J8" s="400">
        <v>5.9988000000000001</v>
      </c>
      <c r="K8" s="400">
        <v>5.9644000000000004</v>
      </c>
      <c r="L8" s="400">
        <v>5.9116999999999997</v>
      </c>
      <c r="M8" s="400">
        <v>5.8578000000000001</v>
      </c>
      <c r="N8" s="400">
        <v>5.8025000000000002</v>
      </c>
      <c r="O8" s="400">
        <v>5.7744</v>
      </c>
      <c r="P8" s="400">
        <v>5.7458999999999998</v>
      </c>
      <c r="Q8" s="400">
        <v>5.7169999999999996</v>
      </c>
      <c r="R8" s="400">
        <v>5.6877000000000004</v>
      </c>
      <c r="S8" s="400">
        <v>5.6581000000000001</v>
      </c>
      <c r="T8" s="400">
        <v>5.6280999999999999</v>
      </c>
    </row>
    <row r="9" spans="1:22" ht="15.75" x14ac:dyDescent="0.25">
      <c r="A9" s="403">
        <v>5</v>
      </c>
      <c r="B9" s="400">
        <v>6.6078999999999999</v>
      </c>
      <c r="C9" s="400">
        <v>5.7861000000000002</v>
      </c>
      <c r="D9" s="400">
        <v>5.4095000000000004</v>
      </c>
      <c r="E9" s="400">
        <v>5.1921999999999997</v>
      </c>
      <c r="F9" s="400">
        <v>5.0503</v>
      </c>
      <c r="G9" s="400">
        <v>4.9503000000000004</v>
      </c>
      <c r="H9" s="400">
        <v>4.8758999999999997</v>
      </c>
      <c r="I9" s="400">
        <v>4.8182999999999998</v>
      </c>
      <c r="J9" s="400">
        <v>4.7725</v>
      </c>
      <c r="K9" s="400">
        <v>4.7351000000000001</v>
      </c>
      <c r="L9" s="400">
        <v>4.6776999999999997</v>
      </c>
      <c r="M9" s="400">
        <v>4.6188000000000002</v>
      </c>
      <c r="N9" s="400">
        <v>4.5580999999999996</v>
      </c>
      <c r="O9" s="400">
        <v>4.5271999999999997</v>
      </c>
      <c r="P9" s="400">
        <v>4.4957000000000003</v>
      </c>
      <c r="Q9" s="400">
        <v>4.4638</v>
      </c>
      <c r="R9" s="400">
        <v>4.4314</v>
      </c>
      <c r="S9" s="400">
        <v>4.3985000000000003</v>
      </c>
      <c r="T9" s="400">
        <v>4.3650000000000002</v>
      </c>
    </row>
    <row r="10" spans="1:22" ht="15.75" x14ac:dyDescent="0.25">
      <c r="A10" s="403">
        <v>6</v>
      </c>
      <c r="B10" s="400">
        <v>5.9874000000000001</v>
      </c>
      <c r="C10" s="400">
        <v>5.1433</v>
      </c>
      <c r="D10" s="400">
        <v>4.7571000000000003</v>
      </c>
      <c r="E10" s="400">
        <v>4.5336999999999996</v>
      </c>
      <c r="F10" s="400">
        <v>4.3874000000000004</v>
      </c>
      <c r="G10" s="400">
        <v>4.2839</v>
      </c>
      <c r="H10" s="400">
        <v>4.2066999999999997</v>
      </c>
      <c r="I10" s="400">
        <v>4.1467999999999998</v>
      </c>
      <c r="J10" s="400">
        <v>4.0990000000000002</v>
      </c>
      <c r="K10" s="400">
        <v>4.0599999999999996</v>
      </c>
      <c r="L10" s="400">
        <v>3.9998999999999998</v>
      </c>
      <c r="M10" s="400">
        <v>3.9380999999999999</v>
      </c>
      <c r="N10" s="400">
        <v>3.8742000000000001</v>
      </c>
      <c r="O10" s="400">
        <v>3.8414999999999999</v>
      </c>
      <c r="P10" s="400">
        <v>3.8081999999999998</v>
      </c>
      <c r="Q10" s="400">
        <v>3.7743000000000002</v>
      </c>
      <c r="R10" s="400">
        <v>3.7397999999999998</v>
      </c>
      <c r="S10" s="400">
        <v>3.7046999999999999</v>
      </c>
      <c r="T10" s="400">
        <v>3.6688999999999998</v>
      </c>
    </row>
    <row r="11" spans="1:22" ht="15.75" x14ac:dyDescent="0.25">
      <c r="A11" s="403">
        <v>7</v>
      </c>
      <c r="B11" s="400">
        <v>5.5914000000000001</v>
      </c>
      <c r="C11" s="400">
        <v>4.7374000000000001</v>
      </c>
      <c r="D11" s="400">
        <v>4.3468</v>
      </c>
      <c r="E11" s="400">
        <v>4.1203000000000003</v>
      </c>
      <c r="F11" s="400">
        <v>3.9714999999999998</v>
      </c>
      <c r="G11" s="400">
        <v>3.8660000000000001</v>
      </c>
      <c r="H11" s="400">
        <v>3.7869999999999999</v>
      </c>
      <c r="I11" s="400">
        <v>3.7256999999999998</v>
      </c>
      <c r="J11" s="400">
        <v>3.6766999999999999</v>
      </c>
      <c r="K11" s="400">
        <v>3.6364999999999998</v>
      </c>
      <c r="L11" s="400">
        <v>3.5747</v>
      </c>
      <c r="M11" s="400">
        <v>3.5106999999999999</v>
      </c>
      <c r="N11" s="400">
        <v>3.4445000000000001</v>
      </c>
      <c r="O11" s="400">
        <v>3.4104999999999999</v>
      </c>
      <c r="P11" s="400">
        <v>3.3757999999999999</v>
      </c>
      <c r="Q11" s="400">
        <v>3.3403999999999998</v>
      </c>
      <c r="R11" s="400">
        <v>3.3043</v>
      </c>
      <c r="S11" s="400">
        <v>3.2673999999999999</v>
      </c>
      <c r="T11" s="400">
        <v>3.2298</v>
      </c>
    </row>
    <row r="12" spans="1:22" ht="15.75" x14ac:dyDescent="0.25">
      <c r="A12" s="403">
        <v>8</v>
      </c>
      <c r="B12" s="400">
        <v>5.3177000000000003</v>
      </c>
      <c r="C12" s="400">
        <v>4.4589999999999996</v>
      </c>
      <c r="D12" s="400">
        <v>4.0662000000000003</v>
      </c>
      <c r="E12" s="400">
        <v>3.8378999999999999</v>
      </c>
      <c r="F12" s="400">
        <v>3.6875</v>
      </c>
      <c r="G12" s="400">
        <v>3.5806</v>
      </c>
      <c r="H12" s="400">
        <v>3.5005000000000002</v>
      </c>
      <c r="I12" s="400">
        <v>3.4380999999999999</v>
      </c>
      <c r="J12" s="400">
        <v>3.3881000000000001</v>
      </c>
      <c r="K12" s="400">
        <v>3.3472</v>
      </c>
      <c r="L12" s="400">
        <v>3.2839</v>
      </c>
      <c r="M12" s="400">
        <v>3.2183999999999999</v>
      </c>
      <c r="N12" s="400">
        <v>3.1503000000000001</v>
      </c>
      <c r="O12" s="400">
        <v>3.1152000000000002</v>
      </c>
      <c r="P12" s="400">
        <v>3.0794000000000001</v>
      </c>
      <c r="Q12" s="400">
        <v>3.0428000000000002</v>
      </c>
      <c r="R12" s="400">
        <v>3.0053000000000001</v>
      </c>
      <c r="S12" s="400">
        <v>2.9668999999999999</v>
      </c>
      <c r="T12" s="400">
        <v>2.9276</v>
      </c>
    </row>
    <row r="13" spans="1:22" ht="15.75" x14ac:dyDescent="0.25">
      <c r="A13" s="403">
        <v>9</v>
      </c>
      <c r="B13" s="400">
        <v>5.1173999999999999</v>
      </c>
      <c r="C13" s="400">
        <v>4.2565</v>
      </c>
      <c r="D13" s="400">
        <v>3.8624999999999998</v>
      </c>
      <c r="E13" s="400">
        <v>3.6331000000000002</v>
      </c>
      <c r="F13" s="400">
        <v>3.4817</v>
      </c>
      <c r="G13" s="400">
        <v>3.3738000000000001</v>
      </c>
      <c r="H13" s="400">
        <v>3.2927</v>
      </c>
      <c r="I13" s="400">
        <v>3.2296</v>
      </c>
      <c r="J13" s="400">
        <v>3.1789000000000001</v>
      </c>
      <c r="K13" s="400">
        <v>3.1373000000000002</v>
      </c>
      <c r="L13" s="400">
        <v>3.0729000000000002</v>
      </c>
      <c r="M13" s="400">
        <v>3.0061</v>
      </c>
      <c r="N13" s="400">
        <v>2.9365000000000001</v>
      </c>
      <c r="O13" s="400">
        <v>2.9005000000000001</v>
      </c>
      <c r="P13" s="400">
        <v>2.8637000000000001</v>
      </c>
      <c r="Q13" s="400">
        <v>2.8258999999999999</v>
      </c>
      <c r="R13" s="400">
        <v>2.7871999999999999</v>
      </c>
      <c r="S13" s="400">
        <v>2.7475000000000001</v>
      </c>
      <c r="T13" s="400">
        <v>2.7067000000000001</v>
      </c>
    </row>
    <row r="14" spans="1:22" ht="15.75" x14ac:dyDescent="0.25">
      <c r="A14" s="403">
        <v>10</v>
      </c>
      <c r="B14" s="400">
        <v>4.9645999999999999</v>
      </c>
      <c r="C14" s="400">
        <v>4.1028000000000002</v>
      </c>
      <c r="D14" s="400">
        <v>3.7082999999999999</v>
      </c>
      <c r="E14" s="400">
        <v>3.4780000000000002</v>
      </c>
      <c r="F14" s="400">
        <v>3.3258000000000001</v>
      </c>
      <c r="G14" s="400">
        <v>3.2172000000000001</v>
      </c>
      <c r="H14" s="400">
        <v>3.1355</v>
      </c>
      <c r="I14" s="400">
        <v>3.0716999999999999</v>
      </c>
      <c r="J14" s="400">
        <v>3.0204</v>
      </c>
      <c r="K14" s="400">
        <v>2.9782000000000002</v>
      </c>
      <c r="L14" s="400">
        <v>2.9129999999999998</v>
      </c>
      <c r="M14" s="400">
        <v>2.8450000000000002</v>
      </c>
      <c r="N14" s="400">
        <v>2.774</v>
      </c>
      <c r="O14" s="400">
        <v>2.7372000000000001</v>
      </c>
      <c r="P14" s="400">
        <v>2.6996000000000002</v>
      </c>
      <c r="Q14" s="400">
        <v>2.6608999999999998</v>
      </c>
      <c r="R14" s="400">
        <v>2.6211000000000002</v>
      </c>
      <c r="S14" s="400">
        <v>2.5800999999999998</v>
      </c>
      <c r="T14" s="400">
        <v>2.5379</v>
      </c>
    </row>
    <row r="15" spans="1:22" ht="15.75" x14ac:dyDescent="0.25">
      <c r="A15" s="403">
        <v>11</v>
      </c>
      <c r="B15" s="400">
        <v>4.8442999999999996</v>
      </c>
      <c r="C15" s="400">
        <v>3.9823</v>
      </c>
      <c r="D15" s="400">
        <v>3.5874000000000001</v>
      </c>
      <c r="E15" s="400">
        <v>3.3567</v>
      </c>
      <c r="F15" s="400">
        <v>3.2039</v>
      </c>
      <c r="G15" s="400">
        <v>3.0945999999999998</v>
      </c>
      <c r="H15" s="400">
        <v>3.0123000000000002</v>
      </c>
      <c r="I15" s="400">
        <v>2.948</v>
      </c>
      <c r="J15" s="400">
        <v>2.8961999999999999</v>
      </c>
      <c r="K15" s="400">
        <v>2.8536000000000001</v>
      </c>
      <c r="L15" s="400">
        <v>2.7875999999999999</v>
      </c>
      <c r="M15" s="400">
        <v>2.7185999999999999</v>
      </c>
      <c r="N15" s="400">
        <v>2.6463999999999999</v>
      </c>
      <c r="O15" s="400">
        <v>2.609</v>
      </c>
      <c r="P15" s="400">
        <v>2.5705</v>
      </c>
      <c r="Q15" s="400">
        <v>2.5308999999999999</v>
      </c>
      <c r="R15" s="400">
        <v>2.4901</v>
      </c>
      <c r="S15" s="400">
        <v>2.448</v>
      </c>
      <c r="T15" s="400">
        <v>2.4045000000000001</v>
      </c>
    </row>
    <row r="16" spans="1:22" ht="15.75" x14ac:dyDescent="0.25">
      <c r="A16" s="403">
        <v>12</v>
      </c>
      <c r="B16" s="405">
        <v>4.7472000000000003</v>
      </c>
      <c r="C16" s="400">
        <v>3.8853</v>
      </c>
      <c r="D16" s="400">
        <v>3.4903</v>
      </c>
      <c r="E16" s="400">
        <v>3.2591999999999999</v>
      </c>
      <c r="F16" s="400">
        <v>3.1059000000000001</v>
      </c>
      <c r="G16" s="400">
        <v>2.9961000000000002</v>
      </c>
      <c r="H16" s="400">
        <v>2.9134000000000002</v>
      </c>
      <c r="I16" s="400">
        <v>2.8485999999999998</v>
      </c>
      <c r="J16" s="400">
        <v>2.7964000000000002</v>
      </c>
      <c r="K16" s="400">
        <v>2.7534000000000001</v>
      </c>
      <c r="L16" s="400">
        <v>2.6865999999999999</v>
      </c>
      <c r="M16" s="400">
        <v>2.6168999999999998</v>
      </c>
      <c r="N16" s="400">
        <v>2.5436000000000001</v>
      </c>
      <c r="O16" s="400">
        <v>2.5055000000000001</v>
      </c>
      <c r="P16" s="400">
        <v>2.4662999999999999</v>
      </c>
      <c r="Q16" s="400">
        <v>2.4258999999999999</v>
      </c>
      <c r="R16" s="400">
        <v>2.3841999999999999</v>
      </c>
      <c r="S16" s="400">
        <v>2.3410000000000002</v>
      </c>
      <c r="T16" s="400">
        <v>2.2961999999999998</v>
      </c>
    </row>
    <row r="17" spans="1:20" ht="15.75" x14ac:dyDescent="0.25">
      <c r="A17" s="403">
        <v>13</v>
      </c>
      <c r="B17" s="400">
        <v>4.6672000000000002</v>
      </c>
      <c r="C17" s="400">
        <v>3.8056000000000001</v>
      </c>
      <c r="D17" s="400">
        <v>3.4104999999999999</v>
      </c>
      <c r="E17" s="400">
        <v>3.1791</v>
      </c>
      <c r="F17" s="400">
        <v>3.0253999999999999</v>
      </c>
      <c r="G17" s="400">
        <v>2.9152999999999998</v>
      </c>
      <c r="H17" s="400">
        <v>2.8321000000000001</v>
      </c>
      <c r="I17" s="400">
        <v>2.7669000000000001</v>
      </c>
      <c r="J17" s="400">
        <v>2.7143999999999999</v>
      </c>
      <c r="K17" s="400">
        <v>2.6709999999999998</v>
      </c>
      <c r="L17" s="400">
        <v>2.6036999999999999</v>
      </c>
      <c r="M17" s="400">
        <v>2.5331000000000001</v>
      </c>
      <c r="N17" s="400">
        <v>2.4588999999999999</v>
      </c>
      <c r="O17" s="400">
        <v>2.4201999999999999</v>
      </c>
      <c r="P17" s="400">
        <v>2.3803000000000001</v>
      </c>
      <c r="Q17" s="400">
        <v>2.3391999999999999</v>
      </c>
      <c r="R17" s="400">
        <v>2.2966000000000002</v>
      </c>
      <c r="S17" s="400">
        <v>2.2524000000000002</v>
      </c>
      <c r="T17" s="400">
        <v>2.2063999999999999</v>
      </c>
    </row>
    <row r="18" spans="1:20" ht="15.75" x14ac:dyDescent="0.25">
      <c r="A18" s="403">
        <v>14</v>
      </c>
      <c r="B18" s="400">
        <v>4.6001000000000003</v>
      </c>
      <c r="C18" s="400">
        <v>3.7389000000000001</v>
      </c>
      <c r="D18" s="400">
        <v>3.3439000000000001</v>
      </c>
      <c r="E18" s="400">
        <v>3.1122000000000001</v>
      </c>
      <c r="F18" s="400">
        <v>2.9582000000000002</v>
      </c>
      <c r="G18" s="400">
        <v>2.8477000000000001</v>
      </c>
      <c r="H18" s="400">
        <v>2.7642000000000002</v>
      </c>
      <c r="I18" s="400">
        <v>2.6987000000000001</v>
      </c>
      <c r="J18" s="400">
        <v>2.6457999999999999</v>
      </c>
      <c r="K18" s="400">
        <v>2.6021999999999998</v>
      </c>
      <c r="L18" s="400">
        <v>2.5341999999999998</v>
      </c>
      <c r="M18" s="400">
        <v>2.4630000000000001</v>
      </c>
      <c r="N18" s="400">
        <v>2.3879000000000001</v>
      </c>
      <c r="O18" s="400">
        <v>2.3487</v>
      </c>
      <c r="P18" s="400">
        <v>2.3081999999999998</v>
      </c>
      <c r="Q18" s="400">
        <v>2.2664</v>
      </c>
      <c r="R18" s="400">
        <v>2.2229000000000001</v>
      </c>
      <c r="S18" s="400">
        <v>2.1778</v>
      </c>
      <c r="T18" s="400">
        <v>2.1307</v>
      </c>
    </row>
    <row r="19" spans="1:20" ht="15.75" x14ac:dyDescent="0.25">
      <c r="A19" s="403">
        <v>15</v>
      </c>
      <c r="B19" s="400">
        <v>4.5430999999999999</v>
      </c>
      <c r="C19" s="400">
        <v>3.6823000000000001</v>
      </c>
      <c r="D19" s="400">
        <v>3.2873999999999999</v>
      </c>
      <c r="E19" s="400">
        <v>3.0556000000000001</v>
      </c>
      <c r="F19" s="400">
        <v>2.9013</v>
      </c>
      <c r="G19" s="400">
        <v>2.7905000000000002</v>
      </c>
      <c r="H19" s="400">
        <v>2.7065999999999999</v>
      </c>
      <c r="I19" s="400">
        <v>2.6408</v>
      </c>
      <c r="J19" s="400">
        <v>2.5876000000000001</v>
      </c>
      <c r="K19" s="400">
        <v>2.5436999999999999</v>
      </c>
      <c r="L19" s="400">
        <v>2.4752999999999998</v>
      </c>
      <c r="M19" s="400">
        <v>2.4034</v>
      </c>
      <c r="N19" s="400">
        <v>2.3275000000000001</v>
      </c>
      <c r="O19" s="400">
        <v>2.2877999999999998</v>
      </c>
      <c r="P19" s="400">
        <v>2.2467999999999999</v>
      </c>
      <c r="Q19" s="400">
        <v>2.2042999999999999</v>
      </c>
      <c r="R19" s="400">
        <v>2.1600999999999999</v>
      </c>
      <c r="S19" s="400">
        <v>2.1141000000000001</v>
      </c>
      <c r="T19" s="400">
        <v>2.0657999999999999</v>
      </c>
    </row>
    <row r="20" spans="1:20" ht="15.75" x14ac:dyDescent="0.25">
      <c r="A20" s="403">
        <v>16</v>
      </c>
      <c r="B20" s="400">
        <v>4.4939999999999998</v>
      </c>
      <c r="C20" s="400">
        <v>3.6337000000000002</v>
      </c>
      <c r="D20" s="400">
        <v>3.2389000000000001</v>
      </c>
      <c r="E20" s="400">
        <v>3.0068999999999999</v>
      </c>
      <c r="F20" s="400">
        <v>2.8523999999999998</v>
      </c>
      <c r="G20" s="400">
        <v>2.7412999999999998</v>
      </c>
      <c r="H20" s="400">
        <v>2.6572</v>
      </c>
      <c r="I20" s="400">
        <v>2.5911</v>
      </c>
      <c r="J20" s="400">
        <v>2.5377000000000001</v>
      </c>
      <c r="K20" s="400">
        <v>2.4935</v>
      </c>
      <c r="L20" s="400">
        <v>2.4247000000000001</v>
      </c>
      <c r="M20" s="400">
        <v>2.3521999999999998</v>
      </c>
      <c r="N20" s="400">
        <v>2.2755999999999998</v>
      </c>
      <c r="O20" s="400">
        <v>2.2353999999999998</v>
      </c>
      <c r="P20" s="400">
        <v>2.1938</v>
      </c>
      <c r="Q20" s="400">
        <v>2.1507000000000001</v>
      </c>
      <c r="R20" s="400">
        <v>2.1057999999999999</v>
      </c>
      <c r="S20" s="400">
        <v>2.0589</v>
      </c>
      <c r="T20" s="400">
        <v>2.0095999999999998</v>
      </c>
    </row>
    <row r="21" spans="1:20" ht="15.75" x14ac:dyDescent="0.25">
      <c r="A21" s="403">
        <v>17</v>
      </c>
      <c r="B21" s="400">
        <v>4.4512999999999998</v>
      </c>
      <c r="C21" s="400">
        <v>3.5914999999999999</v>
      </c>
      <c r="D21" s="400">
        <v>3.1968000000000001</v>
      </c>
      <c r="E21" s="400">
        <v>2.9647000000000001</v>
      </c>
      <c r="F21" s="400">
        <v>2.81</v>
      </c>
      <c r="G21" s="400">
        <v>2.6987000000000001</v>
      </c>
      <c r="H21" s="400">
        <v>2.6143000000000001</v>
      </c>
      <c r="I21" s="400">
        <v>2.548</v>
      </c>
      <c r="J21" s="400">
        <v>2.4943</v>
      </c>
      <c r="K21" s="400">
        <v>2.4499</v>
      </c>
      <c r="L21" s="400">
        <v>2.3807</v>
      </c>
      <c r="M21" s="400">
        <v>2.3077000000000001</v>
      </c>
      <c r="N21" s="400">
        <v>2.2303999999999999</v>
      </c>
      <c r="O21" s="400">
        <v>2.1898</v>
      </c>
      <c r="P21" s="400">
        <v>2.1476999999999999</v>
      </c>
      <c r="Q21" s="400">
        <v>2.1040000000000001</v>
      </c>
      <c r="R21" s="400">
        <v>2.0583999999999998</v>
      </c>
      <c r="S21" s="400">
        <v>2.0106999999999999</v>
      </c>
      <c r="T21" s="400">
        <v>1.9603999999999999</v>
      </c>
    </row>
    <row r="22" spans="1:20" ht="15.75" x14ac:dyDescent="0.25">
      <c r="A22" s="403">
        <v>18</v>
      </c>
      <c r="B22" s="400">
        <v>4.4138999999999999</v>
      </c>
      <c r="C22" s="400">
        <v>3.5546000000000002</v>
      </c>
      <c r="D22" s="400">
        <v>3.1598999999999999</v>
      </c>
      <c r="E22" s="400">
        <v>2.9277000000000002</v>
      </c>
      <c r="F22" s="400">
        <v>2.7728999999999999</v>
      </c>
      <c r="G22" s="400">
        <v>2.6613000000000002</v>
      </c>
      <c r="H22" s="400">
        <v>2.5767000000000002</v>
      </c>
      <c r="I22" s="400">
        <v>2.5102000000000002</v>
      </c>
      <c r="J22" s="400">
        <v>2.4563000000000001</v>
      </c>
      <c r="K22" s="400">
        <v>2.4117000000000002</v>
      </c>
      <c r="L22" s="400">
        <v>2.3420999999999998</v>
      </c>
      <c r="M22" s="400">
        <v>2.2686000000000002</v>
      </c>
      <c r="N22" s="400">
        <v>2.1905999999999999</v>
      </c>
      <c r="O22" s="400">
        <v>2.1497000000000002</v>
      </c>
      <c r="P22" s="400">
        <v>2.1071</v>
      </c>
      <c r="Q22" s="400">
        <v>2.0629</v>
      </c>
      <c r="R22" s="400">
        <v>2.0165999999999999</v>
      </c>
      <c r="S22" s="400">
        <v>1.9681</v>
      </c>
      <c r="T22" s="400">
        <v>1.9168000000000001</v>
      </c>
    </row>
    <row r="23" spans="1:20" ht="15.75" x14ac:dyDescent="0.25">
      <c r="A23" s="403">
        <v>19</v>
      </c>
      <c r="B23" s="400">
        <v>4.3807</v>
      </c>
      <c r="C23" s="400">
        <v>3.5219</v>
      </c>
      <c r="D23" s="400">
        <v>3.1274000000000002</v>
      </c>
      <c r="E23" s="400">
        <v>2.8950999999999998</v>
      </c>
      <c r="F23" s="400">
        <v>2.7401</v>
      </c>
      <c r="G23" s="400">
        <v>2.6282999999999999</v>
      </c>
      <c r="H23" s="400">
        <v>2.5434999999999999</v>
      </c>
      <c r="I23" s="400">
        <v>2.4767999999999999</v>
      </c>
      <c r="J23" s="400">
        <v>2.4226999999999999</v>
      </c>
      <c r="K23" s="400">
        <v>2.3778999999999999</v>
      </c>
      <c r="L23" s="400">
        <v>2.3079999999999998</v>
      </c>
      <c r="M23" s="400">
        <v>2.2341000000000002</v>
      </c>
      <c r="N23" s="400">
        <v>2.1555</v>
      </c>
      <c r="O23" s="400">
        <v>2.1141000000000001</v>
      </c>
      <c r="P23" s="400">
        <v>2.0712000000000002</v>
      </c>
      <c r="Q23" s="400">
        <v>2.0264000000000002</v>
      </c>
      <c r="R23" s="400">
        <v>1.9795</v>
      </c>
      <c r="S23" s="400">
        <v>1.9301999999999999</v>
      </c>
      <c r="T23" s="400">
        <v>1.8779999999999999</v>
      </c>
    </row>
    <row r="24" spans="1:20" ht="15.75" x14ac:dyDescent="0.25">
      <c r="A24" s="403">
        <v>20</v>
      </c>
      <c r="B24" s="400">
        <v>4.3512000000000004</v>
      </c>
      <c r="C24" s="400">
        <v>3.4927999999999999</v>
      </c>
      <c r="D24" s="400">
        <v>3.0983999999999998</v>
      </c>
      <c r="E24" s="400">
        <v>2.8660999999999999</v>
      </c>
      <c r="F24" s="400">
        <v>2.7109000000000001</v>
      </c>
      <c r="G24" s="400">
        <v>2.5990000000000002</v>
      </c>
      <c r="H24" s="400">
        <v>2.5139999999999998</v>
      </c>
      <c r="I24" s="400">
        <v>2.4470999999999998</v>
      </c>
      <c r="J24" s="400">
        <v>2.3927999999999998</v>
      </c>
      <c r="K24" s="400">
        <v>2.3479000000000001</v>
      </c>
      <c r="L24" s="400">
        <v>2.2776000000000001</v>
      </c>
      <c r="M24" s="400">
        <v>2.2033</v>
      </c>
      <c r="N24" s="400">
        <v>2.1242000000000001</v>
      </c>
      <c r="O24" s="400">
        <v>2.0825</v>
      </c>
      <c r="P24" s="400">
        <v>2.0390999999999999</v>
      </c>
      <c r="Q24" s="400">
        <v>1.9938</v>
      </c>
      <c r="R24" s="400">
        <v>1.9463999999999999</v>
      </c>
      <c r="S24" s="400">
        <v>1.8963000000000001</v>
      </c>
      <c r="T24" s="400">
        <v>1.8431999999999999</v>
      </c>
    </row>
    <row r="25" spans="1:20" ht="15.75" x14ac:dyDescent="0.25">
      <c r="A25" s="403">
        <v>21</v>
      </c>
      <c r="B25" s="400">
        <v>4.3247999999999998</v>
      </c>
      <c r="C25" s="400">
        <v>3.4668000000000001</v>
      </c>
      <c r="D25" s="400">
        <v>3.0724999999999998</v>
      </c>
      <c r="E25" s="400">
        <v>2.8401000000000001</v>
      </c>
      <c r="F25" s="400">
        <v>2.6848000000000001</v>
      </c>
      <c r="G25" s="400">
        <v>2.5727000000000002</v>
      </c>
      <c r="H25" s="400">
        <v>2.4876</v>
      </c>
      <c r="I25" s="400">
        <v>2.4205000000000001</v>
      </c>
      <c r="J25" s="400">
        <v>2.3660000000000001</v>
      </c>
      <c r="K25" s="400">
        <v>2.3210000000000002</v>
      </c>
      <c r="L25" s="400">
        <v>2.2504</v>
      </c>
      <c r="M25" s="400">
        <v>2.1757</v>
      </c>
      <c r="N25" s="400">
        <v>2.0960000000000001</v>
      </c>
      <c r="O25" s="400">
        <v>2.0539999999999998</v>
      </c>
      <c r="P25" s="400">
        <v>2.0102000000000002</v>
      </c>
      <c r="Q25" s="400">
        <v>1.9644999999999999</v>
      </c>
      <c r="R25" s="400">
        <v>1.9165000000000001</v>
      </c>
      <c r="S25" s="400">
        <v>1.8656999999999999</v>
      </c>
      <c r="T25" s="400">
        <v>1.8117000000000001</v>
      </c>
    </row>
    <row r="26" spans="1:20" ht="15.75" x14ac:dyDescent="0.25">
      <c r="A26" s="403">
        <v>22</v>
      </c>
      <c r="B26" s="400">
        <v>4.3009000000000004</v>
      </c>
      <c r="C26" s="400">
        <v>3.4434</v>
      </c>
      <c r="D26" s="400">
        <v>3.0491000000000001</v>
      </c>
      <c r="E26" s="400">
        <v>2.8167</v>
      </c>
      <c r="F26" s="400">
        <v>2.6613000000000002</v>
      </c>
      <c r="G26" s="400">
        <v>2.5491000000000001</v>
      </c>
      <c r="H26" s="400">
        <v>2.4638</v>
      </c>
      <c r="I26" s="400">
        <v>2.3965000000000001</v>
      </c>
      <c r="J26" s="400">
        <v>2.3418999999999999</v>
      </c>
      <c r="K26" s="400">
        <v>2.2967</v>
      </c>
      <c r="L26" s="400">
        <v>2.2258</v>
      </c>
      <c r="M26" s="400">
        <v>2.1507999999999998</v>
      </c>
      <c r="N26" s="400">
        <v>2.0707</v>
      </c>
      <c r="O26" s="400">
        <v>2.0283000000000002</v>
      </c>
      <c r="P26" s="400">
        <v>1.9842</v>
      </c>
      <c r="Q26" s="400">
        <v>1.9379999999999999</v>
      </c>
      <c r="R26" s="400">
        <v>1.8894</v>
      </c>
      <c r="S26" s="400">
        <v>1.8380000000000001</v>
      </c>
      <c r="T26" s="400">
        <v>1.7830999999999999</v>
      </c>
    </row>
    <row r="27" spans="1:20" ht="15.75" x14ac:dyDescent="0.25">
      <c r="A27" s="403">
        <v>23</v>
      </c>
      <c r="B27" s="400">
        <v>4.2793000000000001</v>
      </c>
      <c r="C27" s="400">
        <v>3.4220999999999999</v>
      </c>
      <c r="D27" s="400">
        <v>3.028</v>
      </c>
      <c r="E27" s="400">
        <v>2.7955000000000001</v>
      </c>
      <c r="F27" s="400">
        <v>2.64</v>
      </c>
      <c r="G27" s="400">
        <v>2.5276999999999998</v>
      </c>
      <c r="H27" s="400">
        <v>2.4422000000000001</v>
      </c>
      <c r="I27" s="400">
        <v>2.3748</v>
      </c>
      <c r="J27" s="400">
        <v>2.3201000000000001</v>
      </c>
      <c r="K27" s="400">
        <v>2.2747000000000002</v>
      </c>
      <c r="L27" s="400">
        <v>2.2035999999999998</v>
      </c>
      <c r="M27" s="400">
        <v>2.1282000000000001</v>
      </c>
      <c r="N27" s="400">
        <v>2.0476000000000001</v>
      </c>
      <c r="O27" s="400">
        <v>2.0049999999999999</v>
      </c>
      <c r="P27" s="400">
        <v>1.9604999999999999</v>
      </c>
      <c r="Q27" s="400">
        <v>1.9138999999999999</v>
      </c>
      <c r="R27" s="400">
        <v>1.8648</v>
      </c>
      <c r="S27" s="400">
        <v>1.8128</v>
      </c>
      <c r="T27" s="400">
        <v>1.7569999999999999</v>
      </c>
    </row>
    <row r="28" spans="1:20" ht="15.75" x14ac:dyDescent="0.25">
      <c r="A28" s="403">
        <v>24</v>
      </c>
      <c r="B28" s="400">
        <v>4.2596999999999996</v>
      </c>
      <c r="C28" s="400">
        <v>3.4028</v>
      </c>
      <c r="D28" s="400">
        <v>3.0087999999999999</v>
      </c>
      <c r="E28" s="400">
        <v>2.7763</v>
      </c>
      <c r="F28" s="400">
        <v>2.6206999999999998</v>
      </c>
      <c r="G28" s="400">
        <v>2.5082</v>
      </c>
      <c r="H28" s="400">
        <v>2.4226000000000001</v>
      </c>
      <c r="I28" s="400">
        <v>2.3551000000000002</v>
      </c>
      <c r="J28" s="400">
        <v>2.3001999999999998</v>
      </c>
      <c r="K28" s="400">
        <v>2.2547000000000001</v>
      </c>
      <c r="L28" s="400">
        <v>2.1833999999999998</v>
      </c>
      <c r="M28" s="400">
        <v>2.1076999999999999</v>
      </c>
      <c r="N28" s="400">
        <v>2.0266999999999999</v>
      </c>
      <c r="O28" s="400">
        <v>1.9838</v>
      </c>
      <c r="P28" s="400">
        <v>1.9390000000000001</v>
      </c>
      <c r="Q28" s="400">
        <v>1.8919999999999999</v>
      </c>
      <c r="R28" s="400">
        <v>1.8424</v>
      </c>
      <c r="S28" s="400">
        <v>1.7896000000000001</v>
      </c>
      <c r="T28" s="400">
        <v>1.7330000000000001</v>
      </c>
    </row>
    <row r="29" spans="1:20" ht="15.75" x14ac:dyDescent="0.25">
      <c r="A29" s="403">
        <v>25</v>
      </c>
      <c r="B29" s="400">
        <v>4.2416999999999998</v>
      </c>
      <c r="C29" s="400">
        <v>3.3852000000000002</v>
      </c>
      <c r="D29" s="400">
        <v>2.9912000000000001</v>
      </c>
      <c r="E29" s="400">
        <v>2.7587000000000002</v>
      </c>
      <c r="F29" s="400">
        <v>2.6030000000000002</v>
      </c>
      <c r="G29" s="400">
        <v>2.4904000000000002</v>
      </c>
      <c r="H29" s="400">
        <v>2.4047000000000001</v>
      </c>
      <c r="I29" s="400">
        <v>2.3371</v>
      </c>
      <c r="J29" s="400">
        <v>2.2820999999999998</v>
      </c>
      <c r="K29" s="400">
        <v>2.2364999999999999</v>
      </c>
      <c r="L29" s="400">
        <v>2.1648999999999998</v>
      </c>
      <c r="M29" s="400">
        <v>2.0889000000000002</v>
      </c>
      <c r="N29" s="400">
        <v>2.0074999999999998</v>
      </c>
      <c r="O29" s="400">
        <v>1.9642999999999999</v>
      </c>
      <c r="P29" s="400">
        <v>1.9192</v>
      </c>
      <c r="Q29" s="400">
        <v>1.8717999999999999</v>
      </c>
      <c r="R29" s="400">
        <v>1.8217000000000001</v>
      </c>
      <c r="S29" s="400">
        <v>1.7684</v>
      </c>
      <c r="T29" s="400">
        <v>1.7110000000000001</v>
      </c>
    </row>
    <row r="30" spans="1:20" ht="15.75" x14ac:dyDescent="0.25">
      <c r="A30" s="403">
        <v>26</v>
      </c>
      <c r="B30" s="400">
        <v>4.2252000000000001</v>
      </c>
      <c r="C30" s="400">
        <v>3.3690000000000002</v>
      </c>
      <c r="D30" s="400">
        <v>2.9752000000000001</v>
      </c>
      <c r="E30" s="400">
        <v>2.7425999999999999</v>
      </c>
      <c r="F30" s="400">
        <v>2.5868000000000002</v>
      </c>
      <c r="G30" s="400">
        <v>2.4741</v>
      </c>
      <c r="H30" s="400">
        <v>2.3883000000000001</v>
      </c>
      <c r="I30" s="400">
        <v>2.3205</v>
      </c>
      <c r="J30" s="400">
        <v>2.2654999999999998</v>
      </c>
      <c r="K30" s="400">
        <v>2.2197</v>
      </c>
      <c r="L30" s="400">
        <v>2.1478999999999999</v>
      </c>
      <c r="M30" s="400">
        <v>2.0716000000000001</v>
      </c>
      <c r="N30" s="400">
        <v>1.9898</v>
      </c>
      <c r="O30" s="400">
        <v>1.9463999999999999</v>
      </c>
      <c r="P30" s="400">
        <v>1.901</v>
      </c>
      <c r="Q30" s="400">
        <v>1.8532999999999999</v>
      </c>
      <c r="R30" s="400">
        <v>1.8027</v>
      </c>
      <c r="S30" s="400">
        <v>1.7487999999999999</v>
      </c>
      <c r="T30" s="400">
        <v>1.6906000000000001</v>
      </c>
    </row>
    <row r="31" spans="1:20" ht="15.75" x14ac:dyDescent="0.25">
      <c r="A31" s="403">
        <v>27</v>
      </c>
      <c r="B31" s="400">
        <v>4.21</v>
      </c>
      <c r="C31" s="400">
        <v>3.3540999999999999</v>
      </c>
      <c r="D31" s="400">
        <v>2.9603999999999999</v>
      </c>
      <c r="E31" s="400">
        <v>2.7277999999999998</v>
      </c>
      <c r="F31" s="400">
        <v>2.5718999999999999</v>
      </c>
      <c r="G31" s="400">
        <v>2.4590999999999998</v>
      </c>
      <c r="H31" s="400">
        <v>2.3732000000000002</v>
      </c>
      <c r="I31" s="400">
        <v>2.3052999999999999</v>
      </c>
      <c r="J31" s="400">
        <v>2.2501000000000002</v>
      </c>
      <c r="K31" s="400">
        <v>2.2042999999999999</v>
      </c>
      <c r="L31" s="400">
        <v>2.1322999999999999</v>
      </c>
      <c r="M31" s="400">
        <v>2.0558000000000001</v>
      </c>
      <c r="N31" s="400">
        <v>1.9736</v>
      </c>
      <c r="O31" s="400">
        <v>1.9298999999999999</v>
      </c>
      <c r="P31" s="400">
        <v>1.8842000000000001</v>
      </c>
      <c r="Q31" s="400">
        <v>1.8361000000000001</v>
      </c>
      <c r="R31" s="400">
        <v>1.7850999999999999</v>
      </c>
      <c r="S31" s="400">
        <v>1.7305999999999999</v>
      </c>
      <c r="T31" s="400">
        <v>1.6717</v>
      </c>
    </row>
    <row r="32" spans="1:20" ht="15.75" x14ac:dyDescent="0.25">
      <c r="A32" s="403">
        <v>28</v>
      </c>
      <c r="B32" s="400">
        <v>4.1959999999999997</v>
      </c>
      <c r="C32" s="400">
        <v>3.3403999999999998</v>
      </c>
      <c r="D32" s="400">
        <v>2.9466999999999999</v>
      </c>
      <c r="E32" s="400">
        <v>2.7141000000000002</v>
      </c>
      <c r="F32" s="400">
        <v>2.5581</v>
      </c>
      <c r="G32" s="400">
        <v>2.4453</v>
      </c>
      <c r="H32" s="400">
        <v>2.3593000000000002</v>
      </c>
      <c r="I32" s="400">
        <v>2.2913000000000001</v>
      </c>
      <c r="J32" s="400">
        <v>2.2360000000000002</v>
      </c>
      <c r="K32" s="400">
        <v>2.19</v>
      </c>
      <c r="L32" s="400">
        <v>2.1179000000000001</v>
      </c>
      <c r="M32" s="400">
        <v>2.0411000000000001</v>
      </c>
      <c r="N32" s="400">
        <v>1.9585999999999999</v>
      </c>
      <c r="O32" s="400">
        <v>1.9147000000000001</v>
      </c>
      <c r="P32" s="400">
        <v>1.8687</v>
      </c>
      <c r="Q32" s="400">
        <v>1.8203</v>
      </c>
      <c r="R32" s="400">
        <v>1.7688999999999999</v>
      </c>
      <c r="S32" s="400">
        <v>1.7138</v>
      </c>
      <c r="T32" s="400">
        <v>1.6540999999999999</v>
      </c>
    </row>
    <row r="33" spans="1:20" ht="15.75" x14ac:dyDescent="0.25">
      <c r="A33" s="403">
        <v>29</v>
      </c>
      <c r="B33" s="400">
        <v>4.1829999999999998</v>
      </c>
      <c r="C33" s="400">
        <v>3.3277000000000001</v>
      </c>
      <c r="D33" s="400">
        <v>2.9340000000000002</v>
      </c>
      <c r="E33" s="400">
        <v>2.7014</v>
      </c>
      <c r="F33" s="400">
        <v>2.5453999999999999</v>
      </c>
      <c r="G33" s="400">
        <v>2.4323999999999999</v>
      </c>
      <c r="H33" s="400">
        <v>2.3462999999999998</v>
      </c>
      <c r="I33" s="400">
        <v>2.2783000000000002</v>
      </c>
      <c r="J33" s="400">
        <v>2.2229000000000001</v>
      </c>
      <c r="K33" s="400">
        <v>2.1768000000000001</v>
      </c>
      <c r="L33" s="400">
        <v>2.1044999999999998</v>
      </c>
      <c r="M33" s="400">
        <v>2.0274999999999999</v>
      </c>
      <c r="N33" s="400">
        <v>1.9446000000000001</v>
      </c>
      <c r="O33" s="400">
        <v>1.9005000000000001</v>
      </c>
      <c r="P33" s="400">
        <v>1.8543000000000001</v>
      </c>
      <c r="Q33" s="400">
        <v>1.8055000000000001</v>
      </c>
      <c r="R33" s="400">
        <v>1.7537</v>
      </c>
      <c r="S33" s="400">
        <v>1.6980999999999999</v>
      </c>
      <c r="T33" s="400">
        <v>1.6375999999999999</v>
      </c>
    </row>
    <row r="34" spans="1:20" ht="15.75" x14ac:dyDescent="0.25">
      <c r="A34" s="403">
        <v>30</v>
      </c>
      <c r="B34" s="400">
        <v>4.1708999999999996</v>
      </c>
      <c r="C34" s="400">
        <v>3.3157999999999999</v>
      </c>
      <c r="D34" s="400">
        <v>2.9222999999999999</v>
      </c>
      <c r="E34" s="400">
        <v>2.6896</v>
      </c>
      <c r="F34" s="400">
        <v>2.5335999999999999</v>
      </c>
      <c r="G34" s="400">
        <v>2.4205000000000001</v>
      </c>
      <c r="H34" s="400">
        <v>2.3342999999999998</v>
      </c>
      <c r="I34" s="400">
        <v>2.2662</v>
      </c>
      <c r="J34" s="400">
        <v>2.2107000000000001</v>
      </c>
      <c r="K34" s="400">
        <v>2.1646000000000001</v>
      </c>
      <c r="L34" s="400">
        <v>2.0920999999999998</v>
      </c>
      <c r="M34" s="400">
        <v>2.0148000000000001</v>
      </c>
      <c r="N34" s="400">
        <v>1.9317</v>
      </c>
      <c r="O34" s="400">
        <v>1.8874</v>
      </c>
      <c r="P34" s="400">
        <v>1.8409</v>
      </c>
      <c r="Q34" s="400">
        <v>1.7918000000000001</v>
      </c>
      <c r="R34" s="400">
        <v>1.7396</v>
      </c>
      <c r="S34" s="400">
        <v>1.6835</v>
      </c>
      <c r="T34" s="400">
        <v>1.6223000000000001</v>
      </c>
    </row>
    <row r="35" spans="1:20" ht="15.75" x14ac:dyDescent="0.25">
      <c r="A35" s="403">
        <v>40</v>
      </c>
      <c r="B35" s="400">
        <v>4.0846999999999998</v>
      </c>
      <c r="C35" s="400">
        <v>3.2317</v>
      </c>
      <c r="D35" s="400">
        <v>2.8386999999999998</v>
      </c>
      <c r="E35" s="400">
        <v>2.6059999999999999</v>
      </c>
      <c r="F35" s="400">
        <v>2.4495</v>
      </c>
      <c r="G35" s="400">
        <v>2.3359000000000001</v>
      </c>
      <c r="H35" s="400">
        <v>2.2490000000000001</v>
      </c>
      <c r="I35" s="400">
        <v>2.1802000000000001</v>
      </c>
      <c r="J35" s="400">
        <v>2.1240000000000001</v>
      </c>
      <c r="K35" s="400">
        <v>2.0771999999999999</v>
      </c>
      <c r="L35" s="400">
        <v>2.0034999999999998</v>
      </c>
      <c r="M35" s="400">
        <v>1.9245000000000001</v>
      </c>
      <c r="N35" s="400">
        <v>1.8389</v>
      </c>
      <c r="O35" s="400">
        <v>1.7928999999999999</v>
      </c>
      <c r="P35" s="400">
        <v>1.7444</v>
      </c>
      <c r="Q35" s="400">
        <v>1.6928000000000001</v>
      </c>
      <c r="R35" s="400">
        <v>1.6373</v>
      </c>
      <c r="S35" s="400">
        <v>1.5766</v>
      </c>
      <c r="T35" s="400">
        <v>1.5088999999999999</v>
      </c>
    </row>
    <row r="36" spans="1:20" ht="15.75" x14ac:dyDescent="0.25">
      <c r="A36" s="403">
        <v>60</v>
      </c>
      <c r="B36" s="400">
        <v>4.0011999999999999</v>
      </c>
      <c r="C36" s="400">
        <v>3.1503999999999999</v>
      </c>
      <c r="D36" s="400">
        <v>2.7581000000000002</v>
      </c>
      <c r="E36" s="400">
        <v>2.5251999999999999</v>
      </c>
      <c r="F36" s="400">
        <v>2.3683000000000001</v>
      </c>
      <c r="G36" s="400">
        <v>2.2541000000000002</v>
      </c>
      <c r="H36" s="400">
        <v>2.1665000000000001</v>
      </c>
      <c r="I36" s="400">
        <v>2.097</v>
      </c>
      <c r="J36" s="400">
        <v>2.0400999999999998</v>
      </c>
      <c r="K36" s="400">
        <v>1.9925999999999999</v>
      </c>
      <c r="L36" s="400">
        <v>1.9174</v>
      </c>
      <c r="M36" s="400">
        <v>1.8364</v>
      </c>
      <c r="N36" s="400">
        <v>1.748</v>
      </c>
      <c r="O36" s="400">
        <v>1.7000999999999999</v>
      </c>
      <c r="P36" s="400">
        <v>1.6491</v>
      </c>
      <c r="Q36" s="400">
        <v>1.5943000000000001</v>
      </c>
      <c r="R36" s="400">
        <v>1.5343</v>
      </c>
      <c r="S36" s="400">
        <v>1.4673</v>
      </c>
      <c r="T36" s="400">
        <v>1.3893</v>
      </c>
    </row>
    <row r="37" spans="1:20" ht="15.75" x14ac:dyDescent="0.25">
      <c r="A37" s="403">
        <v>120</v>
      </c>
      <c r="B37" s="400">
        <v>3.9201000000000001</v>
      </c>
      <c r="C37" s="400">
        <v>3.0718000000000001</v>
      </c>
      <c r="D37" s="400">
        <v>2.6802000000000001</v>
      </c>
      <c r="E37" s="400">
        <v>2.4472</v>
      </c>
      <c r="F37" s="400">
        <v>2.2898999999999998</v>
      </c>
      <c r="G37" s="400">
        <v>2.1749999999999998</v>
      </c>
      <c r="H37" s="400">
        <v>2.0868000000000002</v>
      </c>
      <c r="I37" s="400">
        <v>2.0164</v>
      </c>
      <c r="J37" s="400">
        <v>1.9588000000000001</v>
      </c>
      <c r="K37" s="400">
        <v>1.9105000000000001</v>
      </c>
      <c r="L37" s="400">
        <v>1.8337000000000001</v>
      </c>
      <c r="M37" s="400">
        <v>1.7504999999999999</v>
      </c>
      <c r="N37" s="400">
        <v>1.6587000000000001</v>
      </c>
      <c r="O37" s="400">
        <v>1.6084000000000001</v>
      </c>
      <c r="P37" s="400">
        <v>1.5543</v>
      </c>
      <c r="Q37" s="400">
        <v>1.4952000000000001</v>
      </c>
      <c r="R37" s="400">
        <v>1.429</v>
      </c>
      <c r="S37" s="400">
        <v>1.3519000000000001</v>
      </c>
      <c r="T37" s="400">
        <v>1.2539</v>
      </c>
    </row>
    <row r="38" spans="1:20" ht="15.75" x14ac:dyDescent="0.25">
      <c r="A38" s="403" t="s">
        <v>239</v>
      </c>
      <c r="B38" s="400">
        <v>3.8414999999999999</v>
      </c>
      <c r="C38" s="400">
        <v>2.9956999999999998</v>
      </c>
      <c r="D38" s="400">
        <v>2.6049000000000002</v>
      </c>
      <c r="E38" s="400">
        <v>2.3719000000000001</v>
      </c>
      <c r="F38" s="400">
        <v>2.2141000000000002</v>
      </c>
      <c r="G38" s="400">
        <v>2.0985999999999998</v>
      </c>
      <c r="H38" s="400">
        <v>2.0095999999999998</v>
      </c>
      <c r="I38" s="400">
        <v>1.9383999999999999</v>
      </c>
      <c r="J38" s="400">
        <v>1.8798999999999999</v>
      </c>
      <c r="K38" s="400">
        <v>1.8307</v>
      </c>
      <c r="L38" s="400">
        <v>1.7522</v>
      </c>
      <c r="M38" s="400">
        <v>1.6664000000000001</v>
      </c>
      <c r="N38" s="400">
        <v>1.5705</v>
      </c>
      <c r="O38" s="400">
        <v>1.5173000000000001</v>
      </c>
      <c r="P38" s="400">
        <v>1.4591000000000001</v>
      </c>
      <c r="Q38" s="400">
        <v>1.3939999999999999</v>
      </c>
      <c r="R38" s="400">
        <v>1.3180000000000001</v>
      </c>
      <c r="S38" s="400">
        <v>1.2214</v>
      </c>
      <c r="T38" s="400">
        <v>1</v>
      </c>
    </row>
    <row r="40" spans="1:20" s="28" customFormat="1" ht="18.75" x14ac:dyDescent="0.3">
      <c r="A40" s="28" t="s">
        <v>246</v>
      </c>
    </row>
    <row r="41" spans="1:20" s="28" customFormat="1" ht="18.75" x14ac:dyDescent="0.3">
      <c r="B41" s="28" t="s">
        <v>245</v>
      </c>
    </row>
    <row r="42" spans="1:20" ht="18.75" x14ac:dyDescent="0.3">
      <c r="B42" s="28" t="s">
        <v>247</v>
      </c>
    </row>
  </sheetData>
  <mergeCells count="1">
    <mergeCell ref="B1: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4885-E52F-4195-8F53-D416177F4CEF}">
  <sheetPr>
    <tabColor rgb="FF00B0F0"/>
  </sheetPr>
  <dimension ref="B1:L13"/>
  <sheetViews>
    <sheetView topLeftCell="B1" workbookViewId="0">
      <pane ySplit="4" topLeftCell="A5" activePane="bottomLeft" state="frozen"/>
      <selection pane="bottomLeft" activeCell="E17" sqref="E17"/>
    </sheetView>
  </sheetViews>
  <sheetFormatPr defaultRowHeight="15" x14ac:dyDescent="0.25"/>
  <cols>
    <col min="2" max="8" width="15.5703125" customWidth="1"/>
  </cols>
  <sheetData>
    <row r="1" spans="2:12" x14ac:dyDescent="0.25">
      <c r="B1" s="449" t="s">
        <v>146</v>
      </c>
      <c r="C1" s="449"/>
      <c r="D1" s="449"/>
      <c r="E1" s="449"/>
      <c r="F1" s="449"/>
      <c r="G1" s="449"/>
      <c r="H1" s="449"/>
      <c r="I1" s="240"/>
      <c r="J1" s="240"/>
      <c r="K1" s="240"/>
      <c r="L1" s="240"/>
    </row>
    <row r="2" spans="2:12" ht="21" x14ac:dyDescent="0.35">
      <c r="B2" s="9"/>
      <c r="C2" s="9"/>
      <c r="D2" s="9"/>
      <c r="E2" s="33" t="s">
        <v>73</v>
      </c>
      <c r="F2" s="33"/>
      <c r="G2" s="33"/>
      <c r="H2" s="33"/>
    </row>
    <row r="3" spans="2:12" ht="21" x14ac:dyDescent="0.35">
      <c r="B3" s="9"/>
      <c r="C3" s="9"/>
      <c r="D3" s="9"/>
      <c r="E3" s="150" t="s">
        <v>74</v>
      </c>
      <c r="F3" s="151" t="s">
        <v>75</v>
      </c>
      <c r="G3" s="150" t="s">
        <v>76</v>
      </c>
      <c r="H3" s="150" t="s">
        <v>77</v>
      </c>
    </row>
    <row r="4" spans="2:12" ht="21" x14ac:dyDescent="0.35">
      <c r="B4" s="152" t="s">
        <v>78</v>
      </c>
      <c r="C4" s="153" t="s">
        <v>79</v>
      </c>
      <c r="D4" s="319" t="s">
        <v>80</v>
      </c>
      <c r="E4" s="154" t="s">
        <v>81</v>
      </c>
      <c r="F4" s="154" t="s">
        <v>82</v>
      </c>
      <c r="G4" s="154" t="s">
        <v>83</v>
      </c>
      <c r="H4" s="154" t="s">
        <v>84</v>
      </c>
    </row>
    <row r="5" spans="2:12" ht="21" x14ac:dyDescent="0.35">
      <c r="B5" s="155">
        <v>0.999</v>
      </c>
      <c r="C5" s="155">
        <v>0.99</v>
      </c>
      <c r="D5" s="156">
        <v>1E-3</v>
      </c>
      <c r="E5" s="157">
        <f xml:space="preserve"> (F5 * G5) / H5</f>
        <v>9.0909090909090842E-2</v>
      </c>
      <c r="F5" s="18">
        <f>B5</f>
        <v>0.999</v>
      </c>
      <c r="G5" s="18">
        <f>D5</f>
        <v>1E-3</v>
      </c>
      <c r="H5" s="18">
        <f xml:space="preserve"> (B5 * D5) + (1 - C5)*(1 - D5)</f>
        <v>1.0989000000000009E-2</v>
      </c>
    </row>
    <row r="6" spans="2:12" ht="21" x14ac:dyDescent="0.35">
      <c r="B6" s="158">
        <v>0.999</v>
      </c>
      <c r="C6" s="158">
        <v>0.99</v>
      </c>
      <c r="D6" s="158">
        <v>5.0000000000000001E-3</v>
      </c>
      <c r="E6" s="157">
        <f xml:space="preserve"> (F6 * G6) / H6</f>
        <v>0.33422549347607877</v>
      </c>
      <c r="F6" s="18">
        <f>B6</f>
        <v>0.999</v>
      </c>
      <c r="G6" s="18">
        <f>D6</f>
        <v>5.0000000000000001E-3</v>
      </c>
      <c r="H6" s="18">
        <f xml:space="preserve"> (B6 * D6) + (1 - C6)*(1 - D6)</f>
        <v>1.494500000000001E-2</v>
      </c>
    </row>
    <row r="7" spans="2:12" ht="21" x14ac:dyDescent="0.35">
      <c r="B7" s="156">
        <v>1</v>
      </c>
      <c r="C7" s="155">
        <v>0.99</v>
      </c>
      <c r="D7" s="155">
        <v>5.0000000000000001E-3</v>
      </c>
      <c r="E7" s="157">
        <f t="shared" ref="E7:E13" si="0" xml:space="preserve"> (F7 * G7) / H7</f>
        <v>0.33444816053511689</v>
      </c>
      <c r="F7" s="18">
        <f t="shared" ref="F7:F13" si="1">B7</f>
        <v>1</v>
      </c>
      <c r="G7" s="18">
        <f t="shared" ref="G7:G13" si="2">D7</f>
        <v>5.0000000000000001E-3</v>
      </c>
      <c r="H7" s="18">
        <f t="shared" ref="H7:H13" si="3" xml:space="preserve"> (B7 * D7) + (1 - C7)*(1 - D7)</f>
        <v>1.4950000000000008E-2</v>
      </c>
    </row>
    <row r="8" spans="2:12" ht="21" x14ac:dyDescent="0.35">
      <c r="B8" s="155">
        <v>0.999</v>
      </c>
      <c r="C8" s="156">
        <v>0.995</v>
      </c>
      <c r="D8" s="155">
        <v>5.0000000000000001E-3</v>
      </c>
      <c r="E8" s="157">
        <f t="shared" si="0"/>
        <v>0.50100300902708106</v>
      </c>
      <c r="F8" s="18">
        <f t="shared" si="1"/>
        <v>0.999</v>
      </c>
      <c r="G8" s="18">
        <f t="shared" si="2"/>
        <v>5.0000000000000001E-3</v>
      </c>
      <c r="H8" s="18">
        <f t="shared" si="3"/>
        <v>9.9700000000000049E-3</v>
      </c>
    </row>
    <row r="9" spans="2:12" ht="21" x14ac:dyDescent="0.35">
      <c r="B9" s="155">
        <v>0.999</v>
      </c>
      <c r="C9" s="156">
        <v>0.999</v>
      </c>
      <c r="D9" s="155">
        <v>5.0000000000000001E-3</v>
      </c>
      <c r="E9" s="157">
        <f t="shared" si="0"/>
        <v>0.83388981636060089</v>
      </c>
      <c r="F9" s="18">
        <f t="shared" si="1"/>
        <v>0.999</v>
      </c>
      <c r="G9" s="18">
        <f t="shared" si="2"/>
        <v>5.0000000000000001E-3</v>
      </c>
      <c r="H9" s="18">
        <f t="shared" si="3"/>
        <v>5.9900000000000014E-3</v>
      </c>
    </row>
    <row r="10" spans="2:12" ht="21" x14ac:dyDescent="0.35">
      <c r="B10" s="155">
        <v>0.999</v>
      </c>
      <c r="C10" s="155">
        <v>0.99</v>
      </c>
      <c r="D10" s="156">
        <v>0.01</v>
      </c>
      <c r="E10" s="157">
        <f t="shared" si="0"/>
        <v>0.5022624434389138</v>
      </c>
      <c r="F10" s="18">
        <f t="shared" si="1"/>
        <v>0.999</v>
      </c>
      <c r="G10" s="18">
        <f t="shared" si="2"/>
        <v>0.01</v>
      </c>
      <c r="H10" s="18">
        <f t="shared" si="3"/>
        <v>1.9890000000000012E-2</v>
      </c>
    </row>
    <row r="11" spans="2:12" ht="21" x14ac:dyDescent="0.35">
      <c r="B11" s="155">
        <v>0.999</v>
      </c>
      <c r="C11" s="155">
        <v>0.99</v>
      </c>
      <c r="D11" s="156">
        <v>0.1</v>
      </c>
      <c r="E11" s="157">
        <f t="shared" si="0"/>
        <v>0.91735537190082639</v>
      </c>
      <c r="F11" s="18">
        <f t="shared" si="1"/>
        <v>0.999</v>
      </c>
      <c r="G11" s="18">
        <f t="shared" si="2"/>
        <v>0.1</v>
      </c>
      <c r="H11" s="18">
        <f t="shared" si="3"/>
        <v>0.10890000000000001</v>
      </c>
    </row>
    <row r="12" spans="2:12" ht="21" x14ac:dyDescent="0.35">
      <c r="B12" s="155">
        <v>0.999</v>
      </c>
      <c r="C12" s="156">
        <v>0.995</v>
      </c>
      <c r="D12" s="156">
        <v>0.1</v>
      </c>
      <c r="E12" s="157">
        <f t="shared" si="0"/>
        <v>0.9568965517241379</v>
      </c>
      <c r="F12" s="18">
        <f t="shared" si="1"/>
        <v>0.999</v>
      </c>
      <c r="G12" s="18">
        <f t="shared" si="2"/>
        <v>0.1</v>
      </c>
      <c r="H12" s="18">
        <f t="shared" si="3"/>
        <v>0.10440000000000001</v>
      </c>
    </row>
    <row r="13" spans="2:12" ht="21" x14ac:dyDescent="0.35">
      <c r="B13" s="155">
        <v>0.99</v>
      </c>
      <c r="C13" s="156">
        <v>0.9</v>
      </c>
      <c r="D13" s="156">
        <v>0.1</v>
      </c>
      <c r="E13" s="157">
        <f t="shared" si="0"/>
        <v>0.52380952380952384</v>
      </c>
      <c r="F13" s="18">
        <f t="shared" si="1"/>
        <v>0.99</v>
      </c>
      <c r="G13" s="18">
        <f t="shared" si="2"/>
        <v>0.1</v>
      </c>
      <c r="H13" s="18">
        <f t="shared" si="3"/>
        <v>0.189</v>
      </c>
    </row>
  </sheetData>
  <mergeCells count="1">
    <mergeCell ref="B1:H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A27A-F3E1-4624-9E4F-F020752CDC4E}">
  <sheetPr>
    <tabColor rgb="FF00B050"/>
  </sheetPr>
  <dimension ref="B1:X89"/>
  <sheetViews>
    <sheetView showGridLines="0" zoomScale="75" zoomScaleNormal="75" workbookViewId="0">
      <pane ySplit="15" topLeftCell="A52" activePane="bottomLeft" state="frozen"/>
      <selection pane="bottomLeft" activeCell="C6" sqref="C6"/>
    </sheetView>
  </sheetViews>
  <sheetFormatPr defaultColWidth="10.5703125" defaultRowHeight="15.75" x14ac:dyDescent="0.25"/>
  <cols>
    <col min="1" max="1" width="2.5703125" customWidth="1"/>
    <col min="2" max="2" width="10.7109375" customWidth="1"/>
    <col min="3" max="19" width="10.7109375" style="95" customWidth="1"/>
    <col min="20" max="22" width="10.7109375" customWidth="1"/>
  </cols>
  <sheetData>
    <row r="1" spans="2:22" s="38" customFormat="1" ht="20.25" customHeight="1" x14ac:dyDescent="0.25">
      <c r="B1" s="448" t="s">
        <v>146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</row>
    <row r="2" spans="2:22" s="38" customFormat="1" ht="20.25" customHeight="1" x14ac:dyDescent="0.25">
      <c r="B2" s="453" t="s">
        <v>85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159"/>
      <c r="N2" s="159"/>
      <c r="O2" s="159"/>
      <c r="P2" s="159"/>
      <c r="Q2" s="159"/>
      <c r="R2" s="159"/>
      <c r="S2" s="159"/>
    </row>
    <row r="3" spans="2:22" s="67" customFormat="1" ht="9.9499999999999993" customHeight="1" thickBot="1" x14ac:dyDescent="0.3">
      <c r="B3" s="160"/>
      <c r="C3" s="161"/>
      <c r="D3" s="161"/>
      <c r="E3" s="161"/>
      <c r="F3" s="161"/>
      <c r="G3" s="161"/>
      <c r="H3" s="161"/>
      <c r="I3" s="161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2:22" s="9" customFormat="1" ht="21" x14ac:dyDescent="0.35">
      <c r="B4" s="28"/>
      <c r="C4" s="454" t="s">
        <v>86</v>
      </c>
      <c r="D4" s="455"/>
      <c r="E4" s="456"/>
      <c r="F4" s="454" t="s">
        <v>87</v>
      </c>
      <c r="G4" s="455"/>
      <c r="H4" s="456"/>
      <c r="I4" s="455" t="s">
        <v>88</v>
      </c>
      <c r="J4" s="455"/>
      <c r="K4" s="428" t="s">
        <v>89</v>
      </c>
      <c r="L4" s="457" t="s">
        <v>90</v>
      </c>
      <c r="M4" s="458"/>
      <c r="N4" s="459"/>
      <c r="O4" s="460" t="s">
        <v>91</v>
      </c>
      <c r="P4" s="461"/>
      <c r="Q4" s="462"/>
      <c r="R4" s="460" t="s">
        <v>92</v>
      </c>
      <c r="S4" s="461"/>
      <c r="T4" s="462"/>
      <c r="U4" s="163" t="s">
        <v>93</v>
      </c>
    </row>
    <row r="5" spans="2:22" s="9" customFormat="1" ht="21.75" thickBot="1" x14ac:dyDescent="0.4">
      <c r="B5" s="28"/>
      <c r="C5" s="68" t="s">
        <v>45</v>
      </c>
      <c r="D5" s="22" t="s">
        <v>94</v>
      </c>
      <c r="E5" s="164" t="s">
        <v>95</v>
      </c>
      <c r="F5" s="68" t="s">
        <v>96</v>
      </c>
      <c r="G5" s="22" t="s">
        <v>97</v>
      </c>
      <c r="H5" s="164" t="s">
        <v>98</v>
      </c>
      <c r="I5" s="22" t="s">
        <v>99</v>
      </c>
      <c r="J5" s="22" t="s">
        <v>100</v>
      </c>
      <c r="K5" s="165" t="s">
        <v>101</v>
      </c>
      <c r="L5" s="54" t="s">
        <v>64</v>
      </c>
      <c r="M5" s="166" t="s">
        <v>101</v>
      </c>
      <c r="N5" s="167" t="s">
        <v>102</v>
      </c>
      <c r="O5" s="54" t="s">
        <v>103</v>
      </c>
      <c r="P5" s="166" t="s">
        <v>104</v>
      </c>
      <c r="Q5" s="167" t="s">
        <v>105</v>
      </c>
      <c r="R5" s="54" t="s">
        <v>103</v>
      </c>
      <c r="S5" s="166" t="s">
        <v>104</v>
      </c>
      <c r="T5" s="167" t="s">
        <v>105</v>
      </c>
      <c r="U5" s="429" t="s">
        <v>106</v>
      </c>
    </row>
    <row r="6" spans="2:22" s="9" customFormat="1" ht="21" x14ac:dyDescent="0.35">
      <c r="B6" s="23" t="s">
        <v>107</v>
      </c>
      <c r="C6" s="169">
        <v>810</v>
      </c>
      <c r="D6" s="170">
        <v>180</v>
      </c>
      <c r="E6" s="171">
        <v>10</v>
      </c>
      <c r="F6" s="75">
        <f>SUM(C6:E6)</f>
        <v>1000</v>
      </c>
      <c r="G6" s="60">
        <f xml:space="preserve"> 2*C6 + D6</f>
        <v>1800</v>
      </c>
      <c r="H6" s="45">
        <f>2*E6 + D6</f>
        <v>200</v>
      </c>
      <c r="I6" s="172">
        <f>G6/(2*F6)</f>
        <v>0.9</v>
      </c>
      <c r="J6" s="173">
        <f>H6/(2*F6)</f>
        <v>0.1</v>
      </c>
      <c r="K6" s="174">
        <f>D6/F6</f>
        <v>0.18</v>
      </c>
      <c r="L6" s="175">
        <f>I6^2</f>
        <v>0.81</v>
      </c>
      <c r="M6" s="176">
        <f>2*I6*J6</f>
        <v>0.18000000000000002</v>
      </c>
      <c r="N6" s="41">
        <f>J6^2</f>
        <v>1.0000000000000002E-2</v>
      </c>
      <c r="O6" s="177">
        <f>ROUND(F$6*L6,0)</f>
        <v>810</v>
      </c>
      <c r="P6" s="69">
        <f xml:space="preserve"> ROUND(F$6*M6,0)</f>
        <v>180</v>
      </c>
      <c r="Q6" s="178">
        <f>ROUND(F$6*N6,0)</f>
        <v>10</v>
      </c>
      <c r="R6" s="177">
        <f>O6 - C6</f>
        <v>0</v>
      </c>
      <c r="S6" s="69">
        <f>P6 -D6</f>
        <v>0</v>
      </c>
      <c r="T6" s="178">
        <f>Q6 - E6</f>
        <v>0</v>
      </c>
      <c r="U6" s="179">
        <f xml:space="preserve"> (M6 - K6) / M6</f>
        <v>1.5419764230904949E-16</v>
      </c>
    </row>
    <row r="7" spans="2:22" s="9" customFormat="1" ht="21" x14ac:dyDescent="0.35">
      <c r="B7" s="23" t="s">
        <v>108</v>
      </c>
      <c r="C7" s="180">
        <v>500</v>
      </c>
      <c r="D7" s="181">
        <v>0</v>
      </c>
      <c r="E7" s="182">
        <v>500</v>
      </c>
      <c r="F7" s="47">
        <f>SUM(C7:E7)</f>
        <v>1000</v>
      </c>
      <c r="G7" s="28">
        <f xml:space="preserve"> 2*C7 + D7</f>
        <v>1000</v>
      </c>
      <c r="H7" s="46">
        <f>2*E7 + D7</f>
        <v>1000</v>
      </c>
      <c r="I7" s="183">
        <f>G7/(2*F7)</f>
        <v>0.5</v>
      </c>
      <c r="J7" s="25">
        <f>H7/(2*F7)</f>
        <v>0.5</v>
      </c>
      <c r="K7" s="184">
        <f>D7/F7</f>
        <v>0</v>
      </c>
      <c r="L7" s="175">
        <f>I7^2</f>
        <v>0.25</v>
      </c>
      <c r="M7" s="176">
        <f>2*I7*J7</f>
        <v>0.5</v>
      </c>
      <c r="N7" s="41">
        <f>J7^2</f>
        <v>0.25</v>
      </c>
      <c r="O7" s="185">
        <f>ROUND(F$7*L7,0)</f>
        <v>250</v>
      </c>
      <c r="P7" s="65">
        <f xml:space="preserve"> ROUND(F$7*M7,0)</f>
        <v>500</v>
      </c>
      <c r="Q7" s="186">
        <f>ROUND(F$7*N7,0)</f>
        <v>250</v>
      </c>
      <c r="R7" s="185">
        <f>O7 - C7</f>
        <v>-250</v>
      </c>
      <c r="S7" s="65">
        <f>P7 -D7</f>
        <v>500</v>
      </c>
      <c r="T7" s="186">
        <f>Q7 - E7</f>
        <v>-250</v>
      </c>
      <c r="U7" s="179">
        <f xml:space="preserve"> (M7 - K7) / M7</f>
        <v>1</v>
      </c>
    </row>
    <row r="8" spans="2:22" s="9" customFormat="1" ht="21.75" thickBot="1" x14ac:dyDescent="0.4">
      <c r="B8" s="23" t="s">
        <v>109</v>
      </c>
      <c r="C8" s="187">
        <v>10</v>
      </c>
      <c r="D8" s="188">
        <v>180</v>
      </c>
      <c r="E8" s="189">
        <v>810</v>
      </c>
      <c r="F8" s="190">
        <f>SUM(C8:E8)</f>
        <v>1000</v>
      </c>
      <c r="G8" s="44">
        <f xml:space="preserve"> 2*C8 + D8</f>
        <v>200</v>
      </c>
      <c r="H8" s="59">
        <f>2*E8 + D8</f>
        <v>1800</v>
      </c>
      <c r="I8" s="191">
        <f>G8/(2*F8)</f>
        <v>0.1</v>
      </c>
      <c r="J8" s="192">
        <f>H8/(2*F8)</f>
        <v>0.9</v>
      </c>
      <c r="K8" s="193">
        <f>D8/F8</f>
        <v>0.18</v>
      </c>
      <c r="L8" s="194">
        <f>I8^2</f>
        <v>1.0000000000000002E-2</v>
      </c>
      <c r="M8" s="195">
        <f>2*I8*J8</f>
        <v>0.18000000000000002</v>
      </c>
      <c r="N8" s="123">
        <f>J8^2</f>
        <v>0.81</v>
      </c>
      <c r="O8" s="196">
        <f>ROUND(F$8*L8,0)</f>
        <v>10</v>
      </c>
      <c r="P8" s="70">
        <f xml:space="preserve"> ROUND(F$8*M8,0)</f>
        <v>180</v>
      </c>
      <c r="Q8" s="197">
        <f>ROUND(F$8*N8,0)</f>
        <v>810</v>
      </c>
      <c r="R8" s="196">
        <f>O8 - C8</f>
        <v>0</v>
      </c>
      <c r="S8" s="70">
        <f>P8 -D8</f>
        <v>0</v>
      </c>
      <c r="T8" s="197">
        <f>Q8 - E8</f>
        <v>0</v>
      </c>
      <c r="U8" s="198">
        <f xml:space="preserve"> (M8 - K8) / M8</f>
        <v>1.5419764230904949E-16</v>
      </c>
    </row>
    <row r="9" spans="2:22" s="9" customFormat="1" ht="21" x14ac:dyDescent="0.35">
      <c r="B9" s="28"/>
      <c r="C9" s="451"/>
      <c r="D9" s="451"/>
      <c r="E9" s="451"/>
      <c r="F9" s="28"/>
      <c r="G9" s="430"/>
      <c r="H9" s="28"/>
      <c r="I9" s="451"/>
      <c r="J9" s="451"/>
      <c r="K9" s="200">
        <f>AVERAGE(K6:K8)</f>
        <v>0.12</v>
      </c>
      <c r="L9" s="28"/>
      <c r="M9" s="200">
        <f>AVERAGE(M6:M8)</f>
        <v>0.28666666666666668</v>
      </c>
      <c r="N9" s="28"/>
      <c r="O9" s="452"/>
      <c r="P9" s="452"/>
      <c r="Q9" s="452"/>
      <c r="R9" s="452"/>
      <c r="S9" s="452"/>
      <c r="T9" s="452"/>
      <c r="U9" s="200">
        <f>AVERAGE(U6:U8)</f>
        <v>0.33333333333333348</v>
      </c>
    </row>
    <row r="10" spans="2:22" s="9" customFormat="1" ht="5.25" customHeight="1" thickBot="1" x14ac:dyDescent="0.4">
      <c r="B10" s="28"/>
      <c r="C10" s="430"/>
      <c r="D10" s="430"/>
      <c r="E10" s="430"/>
      <c r="F10" s="28"/>
      <c r="G10" s="28"/>
      <c r="H10" s="28"/>
      <c r="I10" s="430"/>
      <c r="J10" s="430"/>
      <c r="K10" s="430"/>
      <c r="L10" s="28"/>
      <c r="M10" s="430"/>
      <c r="N10" s="28"/>
      <c r="O10" s="430"/>
      <c r="P10" s="430"/>
      <c r="Q10" s="430"/>
      <c r="R10" s="430"/>
      <c r="S10" s="430"/>
      <c r="T10" s="430"/>
      <c r="U10" s="430"/>
    </row>
    <row r="11" spans="2:22" s="9" customFormat="1" ht="21" x14ac:dyDescent="0.35">
      <c r="B11" s="28"/>
      <c r="C11" s="327" t="s">
        <v>196</v>
      </c>
      <c r="D11" s="322" t="s">
        <v>197</v>
      </c>
      <c r="E11" s="327" t="s">
        <v>114</v>
      </c>
      <c r="F11" s="322" t="s">
        <v>115</v>
      </c>
      <c r="G11" s="323" t="s">
        <v>116</v>
      </c>
      <c r="H11" s="28"/>
      <c r="I11" s="207" t="s">
        <v>110</v>
      </c>
      <c r="J11" s="208" t="s">
        <v>111</v>
      </c>
      <c r="K11" s="208"/>
      <c r="L11" s="60"/>
      <c r="M11" s="209">
        <f xml:space="preserve"> (G12 - E12) / G12</f>
        <v>0.58139534883720934</v>
      </c>
      <c r="N11" s="23">
        <v>0.33333299999999999</v>
      </c>
      <c r="O11" s="28">
        <f>O12 + 1000*(N11*R12*(1-R12))</f>
        <v>333.33325000000002</v>
      </c>
      <c r="P11" s="28">
        <f>1000*2*R12*(1-R12)*(1-N11)</f>
        <v>333.33350000000002</v>
      </c>
      <c r="Q11" s="28">
        <f>Q12 + 1000*(N11*R12*(1-R12))</f>
        <v>333.33325000000002</v>
      </c>
      <c r="R11" s="28"/>
      <c r="S11" s="28"/>
      <c r="T11" s="28"/>
      <c r="U11" s="28"/>
    </row>
    <row r="12" spans="2:22" s="9" customFormat="1" ht="21.75" thickBot="1" x14ac:dyDescent="0.4">
      <c r="B12" s="28"/>
      <c r="C12" s="324">
        <f>((I6*2*F6) + (I7*2*F7) + (I8*2*F8))/(2*SUM(F6:F8))</f>
        <v>0.5</v>
      </c>
      <c r="D12" s="325">
        <f>((J6*2*F6) + (J7*2*F7) + (J8*2*F8)) / (2*SUM(F6:F8))</f>
        <v>0.5</v>
      </c>
      <c r="E12" s="328">
        <f xml:space="preserve"> (K6*F6 + K7*F7 +K8*F8)/SUM(F6:F8)</f>
        <v>0.12</v>
      </c>
      <c r="F12" s="325">
        <f xml:space="preserve"> 2*C12*D12</f>
        <v>0.5</v>
      </c>
      <c r="G12" s="326">
        <f>(M6*F6 + M7*F7 + M8*F8)/SUM(F6:F8)</f>
        <v>0.28666666666666668</v>
      </c>
      <c r="H12" s="32"/>
      <c r="I12" s="213" t="s">
        <v>117</v>
      </c>
      <c r="J12" s="23" t="s">
        <v>118</v>
      </c>
      <c r="K12" s="23"/>
      <c r="L12" s="28"/>
      <c r="M12" s="214">
        <f xml:space="preserve"> (F12 - G12) / F12</f>
        <v>0.42666666666666664</v>
      </c>
      <c r="N12" s="28">
        <v>0</v>
      </c>
      <c r="O12" s="28">
        <f>1000*(1-R12)^2</f>
        <v>250</v>
      </c>
      <c r="P12" s="28">
        <f>1000*2*R12*(1-R12)</f>
        <v>500</v>
      </c>
      <c r="Q12" s="28">
        <f>1000*R12^2</f>
        <v>250</v>
      </c>
      <c r="R12" s="23">
        <v>0.5</v>
      </c>
      <c r="S12" s="431" t="s">
        <v>119</v>
      </c>
      <c r="T12" s="28"/>
      <c r="U12" s="66"/>
    </row>
    <row r="13" spans="2:22" s="9" customFormat="1" ht="21.75" thickBot="1" x14ac:dyDescent="0.4">
      <c r="B13" s="28"/>
      <c r="C13" s="7" t="s">
        <v>120</v>
      </c>
      <c r="D13" s="329" t="s">
        <v>121</v>
      </c>
      <c r="E13" s="329"/>
      <c r="F13" s="329"/>
      <c r="G13" s="330">
        <f xml:space="preserve"> 1 -  (1 - M12) / (1- M10)</f>
        <v>0.42666666666666664</v>
      </c>
      <c r="H13" s="28"/>
      <c r="I13" s="218" t="s">
        <v>122</v>
      </c>
      <c r="J13" s="51" t="s">
        <v>123</v>
      </c>
      <c r="K13" s="51"/>
      <c r="L13" s="44"/>
      <c r="M13" s="219">
        <f xml:space="preserve"> (F12 - E12) / F12</f>
        <v>0.76</v>
      </c>
      <c r="N13" s="28"/>
      <c r="O13" s="28"/>
      <c r="P13" s="28"/>
      <c r="Q13" s="28"/>
      <c r="R13" s="28"/>
      <c r="S13" s="28"/>
      <c r="T13" s="28"/>
      <c r="U13" s="432"/>
      <c r="V13" s="155"/>
    </row>
    <row r="14" spans="2:22" s="9" customFormat="1" ht="9.9499999999999993" customHeight="1" x14ac:dyDescent="0.35">
      <c r="B14" s="28"/>
      <c r="C14" s="28"/>
      <c r="D14" s="28"/>
      <c r="E14" s="28"/>
      <c r="F14" s="28"/>
      <c r="G14" s="28"/>
      <c r="H14" s="28"/>
      <c r="I14" s="28"/>
      <c r="J14" s="28"/>
      <c r="K14" s="430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2:22" s="28" customFormat="1" ht="18.75" x14ac:dyDescent="0.3">
      <c r="C15" s="39"/>
      <c r="F15" s="22" t="s">
        <v>44</v>
      </c>
      <c r="G15" s="22" t="s">
        <v>43</v>
      </c>
      <c r="H15" s="22" t="s">
        <v>42</v>
      </c>
      <c r="I15" s="74"/>
      <c r="J15" s="221" t="s">
        <v>93</v>
      </c>
      <c r="K15" s="450" t="s">
        <v>124</v>
      </c>
      <c r="L15" s="450"/>
      <c r="O15" s="22" t="s">
        <v>44</v>
      </c>
      <c r="P15" s="22" t="s">
        <v>43</v>
      </c>
      <c r="Q15" s="22" t="s">
        <v>42</v>
      </c>
      <c r="S15" s="221" t="s">
        <v>93</v>
      </c>
      <c r="T15" s="450" t="s">
        <v>124</v>
      </c>
      <c r="U15" s="450"/>
    </row>
    <row r="16" spans="2:22" s="28" customFormat="1" ht="19.5" thickBot="1" x14ac:dyDescent="0.35">
      <c r="B16" s="39" t="s">
        <v>198</v>
      </c>
      <c r="G16" s="22"/>
      <c r="H16" s="39"/>
      <c r="L16" s="222"/>
      <c r="M16" s="222"/>
      <c r="U16" s="222"/>
    </row>
    <row r="17" spans="2:21" s="28" customFormat="1" ht="18.75" x14ac:dyDescent="0.3">
      <c r="E17" s="28" t="s">
        <v>107</v>
      </c>
      <c r="F17" s="223">
        <v>250</v>
      </c>
      <c r="G17" s="224">
        <v>500</v>
      </c>
      <c r="H17" s="225">
        <v>250</v>
      </c>
      <c r="I17" s="433"/>
      <c r="J17" s="228"/>
      <c r="K17" s="226" t="s">
        <v>125</v>
      </c>
      <c r="L17" s="227"/>
      <c r="N17" s="28" t="s">
        <v>107</v>
      </c>
      <c r="O17" s="223"/>
      <c r="P17" s="224"/>
      <c r="Q17" s="225"/>
      <c r="S17" s="228"/>
      <c r="T17" s="226" t="s">
        <v>125</v>
      </c>
      <c r="U17" s="227"/>
    </row>
    <row r="18" spans="2:21" s="28" customFormat="1" ht="18.75" x14ac:dyDescent="0.3">
      <c r="B18" s="28" t="s">
        <v>126</v>
      </c>
      <c r="E18" s="28" t="s">
        <v>108</v>
      </c>
      <c r="F18" s="229">
        <v>250</v>
      </c>
      <c r="G18" s="230">
        <v>500</v>
      </c>
      <c r="H18" s="231">
        <v>250</v>
      </c>
      <c r="I18" s="433"/>
      <c r="J18" s="228"/>
      <c r="K18" s="232" t="s">
        <v>127</v>
      </c>
      <c r="L18" s="227"/>
      <c r="N18" s="28" t="s">
        <v>108</v>
      </c>
      <c r="O18" s="229"/>
      <c r="P18" s="230"/>
      <c r="Q18" s="231"/>
      <c r="S18" s="228"/>
      <c r="T18" s="232" t="s">
        <v>127</v>
      </c>
      <c r="U18" s="227"/>
    </row>
    <row r="19" spans="2:21" s="28" customFormat="1" ht="19.5" thickBot="1" x14ac:dyDescent="0.35">
      <c r="E19" s="28" t="s">
        <v>109</v>
      </c>
      <c r="F19" s="233">
        <v>250</v>
      </c>
      <c r="G19" s="234">
        <v>500</v>
      </c>
      <c r="H19" s="235">
        <v>250</v>
      </c>
      <c r="I19" s="433"/>
      <c r="J19" s="228"/>
      <c r="K19" s="226" t="s">
        <v>128</v>
      </c>
      <c r="L19" s="227"/>
      <c r="N19" s="28" t="s">
        <v>109</v>
      </c>
      <c r="O19" s="233"/>
      <c r="P19" s="234"/>
      <c r="Q19" s="235"/>
      <c r="S19" s="228"/>
      <c r="T19" s="226" t="s">
        <v>128</v>
      </c>
      <c r="U19" s="227"/>
    </row>
    <row r="20" spans="2:21" s="28" customFormat="1" ht="19.5" thickBot="1" x14ac:dyDescent="0.35">
      <c r="I20" s="74"/>
      <c r="J20" s="74"/>
      <c r="T20" s="74"/>
    </row>
    <row r="21" spans="2:21" s="28" customFormat="1" ht="18.75" x14ac:dyDescent="0.3">
      <c r="E21" s="28" t="s">
        <v>107</v>
      </c>
      <c r="F21" s="223">
        <v>275</v>
      </c>
      <c r="G21" s="224">
        <v>450</v>
      </c>
      <c r="H21" s="225">
        <v>275</v>
      </c>
      <c r="I21" s="433"/>
      <c r="J21" s="228"/>
      <c r="K21" s="226" t="s">
        <v>125</v>
      </c>
      <c r="L21" s="434"/>
      <c r="N21" s="28" t="s">
        <v>107</v>
      </c>
      <c r="O21" s="223"/>
      <c r="P21" s="224"/>
      <c r="Q21" s="225"/>
      <c r="S21" s="228"/>
      <c r="T21" s="226" t="s">
        <v>125</v>
      </c>
      <c r="U21" s="227"/>
    </row>
    <row r="22" spans="2:21" s="28" customFormat="1" ht="18.75" x14ac:dyDescent="0.3">
      <c r="B22" s="28" t="s">
        <v>129</v>
      </c>
      <c r="E22" s="28" t="s">
        <v>108</v>
      </c>
      <c r="F22" s="229">
        <v>275</v>
      </c>
      <c r="G22" s="230">
        <v>450</v>
      </c>
      <c r="H22" s="231">
        <v>275</v>
      </c>
      <c r="I22" s="433"/>
      <c r="J22" s="228"/>
      <c r="K22" s="232" t="s">
        <v>127</v>
      </c>
      <c r="L22" s="227"/>
      <c r="N22" s="28" t="s">
        <v>108</v>
      </c>
      <c r="O22" s="229"/>
      <c r="P22" s="230"/>
      <c r="Q22" s="231"/>
      <c r="S22" s="228"/>
      <c r="T22" s="232" t="s">
        <v>127</v>
      </c>
      <c r="U22" s="227"/>
    </row>
    <row r="23" spans="2:21" s="28" customFormat="1" ht="19.5" thickBot="1" x14ac:dyDescent="0.35">
      <c r="B23" s="28" t="s">
        <v>130</v>
      </c>
      <c r="E23" s="28" t="s">
        <v>109</v>
      </c>
      <c r="F23" s="233">
        <v>275</v>
      </c>
      <c r="G23" s="234">
        <v>450</v>
      </c>
      <c r="H23" s="235">
        <v>275</v>
      </c>
      <c r="I23" s="433"/>
      <c r="J23" s="228"/>
      <c r="K23" s="226" t="s">
        <v>128</v>
      </c>
      <c r="L23" s="434"/>
      <c r="N23" s="28" t="s">
        <v>109</v>
      </c>
      <c r="O23" s="233"/>
      <c r="P23" s="234"/>
      <c r="Q23" s="235"/>
      <c r="S23" s="228"/>
      <c r="T23" s="226" t="s">
        <v>128</v>
      </c>
      <c r="U23" s="227"/>
    </row>
    <row r="24" spans="2:21" s="28" customFormat="1" ht="19.5" thickBot="1" x14ac:dyDescent="0.35">
      <c r="I24" s="74"/>
      <c r="J24" s="74"/>
      <c r="T24" s="74"/>
    </row>
    <row r="25" spans="2:21" s="28" customFormat="1" ht="18.75" x14ac:dyDescent="0.3">
      <c r="E25" s="28" t="s">
        <v>107</v>
      </c>
      <c r="F25" s="223">
        <v>333</v>
      </c>
      <c r="G25" s="224">
        <v>333</v>
      </c>
      <c r="H25" s="225">
        <v>333</v>
      </c>
      <c r="I25" s="433"/>
      <c r="J25" s="228"/>
      <c r="K25" s="226" t="s">
        <v>125</v>
      </c>
      <c r="L25" s="434"/>
      <c r="N25" s="28" t="s">
        <v>107</v>
      </c>
      <c r="O25" s="223">
        <v>250</v>
      </c>
      <c r="P25" s="224">
        <v>500</v>
      </c>
      <c r="Q25" s="225">
        <v>250</v>
      </c>
      <c r="S25" s="228"/>
      <c r="T25" s="226" t="s">
        <v>125</v>
      </c>
      <c r="U25" s="434"/>
    </row>
    <row r="26" spans="2:21" s="28" customFormat="1" ht="18.75" x14ac:dyDescent="0.3">
      <c r="B26" s="28" t="s">
        <v>131</v>
      </c>
      <c r="E26" s="28" t="s">
        <v>108</v>
      </c>
      <c r="F26" s="229">
        <v>333</v>
      </c>
      <c r="G26" s="230">
        <v>333</v>
      </c>
      <c r="H26" s="231">
        <v>333</v>
      </c>
      <c r="I26" s="433"/>
      <c r="J26" s="228"/>
      <c r="K26" s="232" t="s">
        <v>127</v>
      </c>
      <c r="L26" s="227"/>
      <c r="N26" s="28" t="s">
        <v>108</v>
      </c>
      <c r="O26" s="229">
        <v>333</v>
      </c>
      <c r="P26" s="230">
        <v>333</v>
      </c>
      <c r="Q26" s="231">
        <v>333</v>
      </c>
      <c r="S26" s="228"/>
      <c r="T26" s="232" t="s">
        <v>127</v>
      </c>
      <c r="U26" s="227"/>
    </row>
    <row r="27" spans="2:21" s="28" customFormat="1" ht="19.5" thickBot="1" x14ac:dyDescent="0.35">
      <c r="E27" s="28" t="s">
        <v>109</v>
      </c>
      <c r="F27" s="233">
        <v>333</v>
      </c>
      <c r="G27" s="234">
        <v>333</v>
      </c>
      <c r="H27" s="235">
        <v>333</v>
      </c>
      <c r="I27" s="433"/>
      <c r="J27" s="228"/>
      <c r="K27" s="226" t="s">
        <v>128</v>
      </c>
      <c r="L27" s="434"/>
      <c r="N27" s="28" t="s">
        <v>109</v>
      </c>
      <c r="O27" s="233">
        <v>250</v>
      </c>
      <c r="P27" s="234">
        <v>500</v>
      </c>
      <c r="Q27" s="235">
        <v>250</v>
      </c>
      <c r="S27" s="228"/>
      <c r="T27" s="226" t="s">
        <v>128</v>
      </c>
      <c r="U27" s="434"/>
    </row>
    <row r="28" spans="2:21" s="28" customFormat="1" ht="19.5" thickBot="1" x14ac:dyDescent="0.35">
      <c r="I28" s="74"/>
      <c r="J28" s="74"/>
      <c r="T28" s="74"/>
    </row>
    <row r="29" spans="2:21" s="28" customFormat="1" ht="18.75" x14ac:dyDescent="0.3">
      <c r="E29" s="28" t="s">
        <v>107</v>
      </c>
      <c r="F29" s="223">
        <v>160</v>
      </c>
      <c r="G29" s="224">
        <v>480</v>
      </c>
      <c r="H29" s="225">
        <v>360</v>
      </c>
      <c r="I29" s="433"/>
      <c r="J29" s="228"/>
      <c r="K29" s="226" t="s">
        <v>125</v>
      </c>
      <c r="L29" s="227"/>
      <c r="N29" s="28" t="s">
        <v>107</v>
      </c>
      <c r="O29" s="223">
        <v>184.00000000000003</v>
      </c>
      <c r="P29" s="224">
        <v>432</v>
      </c>
      <c r="Q29" s="225">
        <v>384</v>
      </c>
      <c r="S29" s="228"/>
      <c r="T29" s="226" t="s">
        <v>125</v>
      </c>
      <c r="U29" s="434"/>
    </row>
    <row r="30" spans="2:21" s="28" customFormat="1" ht="18.75" x14ac:dyDescent="0.3">
      <c r="B30" s="28" t="s">
        <v>132</v>
      </c>
      <c r="E30" s="28" t="s">
        <v>108</v>
      </c>
      <c r="F30" s="229">
        <v>250</v>
      </c>
      <c r="G30" s="230">
        <v>500</v>
      </c>
      <c r="H30" s="231">
        <v>250</v>
      </c>
      <c r="I30" s="433"/>
      <c r="J30" s="228"/>
      <c r="K30" s="232" t="s">
        <v>127</v>
      </c>
      <c r="L30" s="434"/>
      <c r="N30" s="28" t="s">
        <v>108</v>
      </c>
      <c r="O30" s="229">
        <v>275</v>
      </c>
      <c r="P30" s="230">
        <v>450</v>
      </c>
      <c r="Q30" s="231">
        <v>275</v>
      </c>
      <c r="S30" s="228"/>
      <c r="T30" s="232" t="s">
        <v>127</v>
      </c>
      <c r="U30" s="434"/>
    </row>
    <row r="31" spans="2:21" s="28" customFormat="1" ht="19.5" thickBot="1" x14ac:dyDescent="0.35">
      <c r="E31" s="28" t="s">
        <v>109</v>
      </c>
      <c r="F31" s="233">
        <v>90</v>
      </c>
      <c r="G31" s="234">
        <v>420</v>
      </c>
      <c r="H31" s="235">
        <v>490</v>
      </c>
      <c r="I31" s="433"/>
      <c r="J31" s="228"/>
      <c r="K31" s="226" t="s">
        <v>128</v>
      </c>
      <c r="L31" s="434"/>
      <c r="N31" s="28" t="s">
        <v>109</v>
      </c>
      <c r="O31" s="233">
        <v>111.00000000000003</v>
      </c>
      <c r="P31" s="234">
        <v>378.00000000000006</v>
      </c>
      <c r="Q31" s="235">
        <v>510.99999999999994</v>
      </c>
      <c r="S31" s="228"/>
      <c r="T31" s="226" t="s">
        <v>128</v>
      </c>
      <c r="U31" s="434"/>
    </row>
    <row r="32" spans="2:21" s="28" customFormat="1" ht="19.5" thickBot="1" x14ac:dyDescent="0.35">
      <c r="I32" s="74"/>
      <c r="J32" s="74"/>
      <c r="T32" s="74"/>
    </row>
    <row r="33" spans="2:21" s="28" customFormat="1" ht="18.75" x14ac:dyDescent="0.3">
      <c r="E33" s="28" t="s">
        <v>107</v>
      </c>
      <c r="F33" s="223">
        <v>490</v>
      </c>
      <c r="G33" s="224">
        <v>420</v>
      </c>
      <c r="H33" s="225">
        <v>90</v>
      </c>
      <c r="I33" s="433"/>
      <c r="J33" s="228"/>
      <c r="K33" s="226" t="s">
        <v>125</v>
      </c>
      <c r="L33" s="227"/>
      <c r="N33" s="28" t="s">
        <v>107</v>
      </c>
      <c r="O33" s="223"/>
      <c r="P33" s="224"/>
      <c r="Q33" s="225"/>
      <c r="S33" s="228"/>
      <c r="T33" s="226" t="s">
        <v>125</v>
      </c>
      <c r="U33" s="227"/>
    </row>
    <row r="34" spans="2:21" s="28" customFormat="1" ht="18.75" x14ac:dyDescent="0.3">
      <c r="B34" s="28" t="s">
        <v>199</v>
      </c>
      <c r="E34" s="28" t="s">
        <v>108</v>
      </c>
      <c r="F34" s="229">
        <v>640</v>
      </c>
      <c r="G34" s="230">
        <v>320</v>
      </c>
      <c r="H34" s="231">
        <v>40</v>
      </c>
      <c r="I34" s="433"/>
      <c r="J34" s="228"/>
      <c r="K34" s="232" t="s">
        <v>127</v>
      </c>
      <c r="L34" s="434"/>
      <c r="N34" s="28" t="s">
        <v>108</v>
      </c>
      <c r="O34" s="229"/>
      <c r="P34" s="230"/>
      <c r="Q34" s="231"/>
      <c r="S34" s="228"/>
      <c r="T34" s="232" t="s">
        <v>127</v>
      </c>
      <c r="U34" s="227"/>
    </row>
    <row r="35" spans="2:21" s="28" customFormat="1" ht="19.5" thickBot="1" x14ac:dyDescent="0.35">
      <c r="E35" s="28" t="s">
        <v>109</v>
      </c>
      <c r="F35" s="233">
        <v>810</v>
      </c>
      <c r="G35" s="234">
        <v>180</v>
      </c>
      <c r="H35" s="235">
        <v>10</v>
      </c>
      <c r="I35" s="433"/>
      <c r="J35" s="228"/>
      <c r="K35" s="226" t="s">
        <v>128</v>
      </c>
      <c r="L35" s="434"/>
      <c r="N35" s="28" t="s">
        <v>109</v>
      </c>
      <c r="O35" s="233"/>
      <c r="P35" s="234"/>
      <c r="Q35" s="235"/>
      <c r="S35" s="228"/>
      <c r="T35" s="226" t="s">
        <v>128</v>
      </c>
      <c r="U35" s="227"/>
    </row>
    <row r="36" spans="2:21" s="28" customFormat="1" ht="19.5" thickBot="1" x14ac:dyDescent="0.35">
      <c r="I36" s="74"/>
      <c r="J36" s="74"/>
      <c r="T36" s="74"/>
    </row>
    <row r="37" spans="2:21" s="28" customFormat="1" ht="18.75" x14ac:dyDescent="0.3">
      <c r="E37" s="28" t="s">
        <v>107</v>
      </c>
      <c r="F37" s="223">
        <v>810</v>
      </c>
      <c r="G37" s="224">
        <v>180</v>
      </c>
      <c r="H37" s="225">
        <v>10</v>
      </c>
      <c r="I37" s="433"/>
      <c r="J37" s="228"/>
      <c r="K37" s="226" t="s">
        <v>125</v>
      </c>
      <c r="L37" s="227"/>
      <c r="N37" s="28" t="s">
        <v>107</v>
      </c>
      <c r="O37" s="223">
        <v>810</v>
      </c>
      <c r="P37" s="224">
        <v>180</v>
      </c>
      <c r="Q37" s="225">
        <v>10</v>
      </c>
      <c r="S37" s="228">
        <v>1.5419764230904949E-16</v>
      </c>
      <c r="T37" s="226" t="s">
        <v>125</v>
      </c>
      <c r="U37" s="227">
        <v>0.58139534883720934</v>
      </c>
    </row>
    <row r="38" spans="2:21" s="28" customFormat="1" ht="18.75" x14ac:dyDescent="0.3">
      <c r="B38" s="28" t="s">
        <v>133</v>
      </c>
      <c r="E38" s="28" t="s">
        <v>108</v>
      </c>
      <c r="F38" s="229">
        <v>250</v>
      </c>
      <c r="G38" s="230">
        <v>500</v>
      </c>
      <c r="H38" s="231">
        <v>250</v>
      </c>
      <c r="I38" s="433"/>
      <c r="J38" s="228"/>
      <c r="K38" s="232" t="s">
        <v>127</v>
      </c>
      <c r="L38" s="434"/>
      <c r="N38" s="28" t="s">
        <v>108</v>
      </c>
      <c r="O38" s="229">
        <v>500</v>
      </c>
      <c r="P38" s="230">
        <v>0</v>
      </c>
      <c r="Q38" s="231">
        <v>500</v>
      </c>
      <c r="S38" s="228">
        <v>1</v>
      </c>
      <c r="T38" s="232" t="s">
        <v>127</v>
      </c>
      <c r="U38" s="227">
        <v>0.42666666666666664</v>
      </c>
    </row>
    <row r="39" spans="2:21" s="28" customFormat="1" ht="19.5" thickBot="1" x14ac:dyDescent="0.35">
      <c r="E39" s="28" t="s">
        <v>109</v>
      </c>
      <c r="F39" s="233">
        <v>10</v>
      </c>
      <c r="G39" s="234">
        <v>180</v>
      </c>
      <c r="H39" s="235">
        <v>810</v>
      </c>
      <c r="I39" s="433"/>
      <c r="J39" s="228"/>
      <c r="K39" s="226" t="s">
        <v>128</v>
      </c>
      <c r="L39" s="434"/>
      <c r="N39" s="28" t="s">
        <v>109</v>
      </c>
      <c r="O39" s="233">
        <v>10</v>
      </c>
      <c r="P39" s="234">
        <v>180</v>
      </c>
      <c r="Q39" s="235">
        <v>810</v>
      </c>
      <c r="S39" s="228">
        <v>1.5419764230904949E-16</v>
      </c>
      <c r="T39" s="226" t="s">
        <v>128</v>
      </c>
      <c r="U39" s="227">
        <v>0.76</v>
      </c>
    </row>
    <row r="40" spans="2:21" s="28" customFormat="1" ht="19.5" thickBot="1" x14ac:dyDescent="0.35">
      <c r="I40" s="74"/>
      <c r="J40" s="74"/>
      <c r="T40" s="74"/>
    </row>
    <row r="41" spans="2:21" s="28" customFormat="1" ht="18.75" x14ac:dyDescent="0.3">
      <c r="E41" s="28" t="s">
        <v>107</v>
      </c>
      <c r="F41" s="223"/>
      <c r="G41" s="224"/>
      <c r="H41" s="225"/>
      <c r="I41" s="433"/>
      <c r="J41" s="228"/>
      <c r="K41" s="226" t="s">
        <v>125</v>
      </c>
      <c r="L41" s="434"/>
      <c r="N41" s="28" t="s">
        <v>107</v>
      </c>
      <c r="O41" s="223"/>
      <c r="P41" s="224"/>
      <c r="Q41" s="225"/>
      <c r="S41" s="228"/>
      <c r="T41" s="226" t="s">
        <v>125</v>
      </c>
      <c r="U41" s="227"/>
    </row>
    <row r="42" spans="2:21" s="28" customFormat="1" ht="18.75" x14ac:dyDescent="0.3">
      <c r="E42" s="28" t="s">
        <v>108</v>
      </c>
      <c r="F42" s="229"/>
      <c r="G42" s="230"/>
      <c r="H42" s="231"/>
      <c r="I42" s="433"/>
      <c r="J42" s="228"/>
      <c r="K42" s="232" t="s">
        <v>127</v>
      </c>
      <c r="L42" s="434"/>
      <c r="N42" s="28" t="s">
        <v>108</v>
      </c>
      <c r="O42" s="229"/>
      <c r="P42" s="230"/>
      <c r="Q42" s="231"/>
      <c r="S42" s="228"/>
      <c r="T42" s="232" t="s">
        <v>127</v>
      </c>
      <c r="U42" s="227"/>
    </row>
    <row r="43" spans="2:21" s="28" customFormat="1" ht="19.5" thickBot="1" x14ac:dyDescent="0.35">
      <c r="E43" s="28" t="s">
        <v>109</v>
      </c>
      <c r="F43" s="233"/>
      <c r="G43" s="234"/>
      <c r="H43" s="235"/>
      <c r="I43" s="433"/>
      <c r="J43" s="228"/>
      <c r="K43" s="226" t="s">
        <v>128</v>
      </c>
      <c r="L43" s="434"/>
      <c r="N43" s="28" t="s">
        <v>109</v>
      </c>
      <c r="O43" s="233"/>
      <c r="P43" s="234"/>
      <c r="Q43" s="235"/>
      <c r="S43" s="228"/>
      <c r="T43" s="226" t="s">
        <v>128</v>
      </c>
      <c r="U43" s="227"/>
    </row>
    <row r="44" spans="2:21" s="28" customFormat="1" ht="19.5" thickBot="1" x14ac:dyDescent="0.35">
      <c r="I44" s="74"/>
      <c r="J44" s="74"/>
      <c r="T44" s="74"/>
    </row>
    <row r="45" spans="2:21" s="28" customFormat="1" ht="18.75" x14ac:dyDescent="0.3">
      <c r="E45" s="28" t="s">
        <v>107</v>
      </c>
      <c r="F45" s="223"/>
      <c r="G45" s="224"/>
      <c r="H45" s="225"/>
      <c r="I45" s="433"/>
      <c r="J45" s="228"/>
      <c r="K45" s="226" t="s">
        <v>125</v>
      </c>
      <c r="L45" s="227"/>
      <c r="N45" s="28" t="s">
        <v>107</v>
      </c>
      <c r="O45" s="223"/>
      <c r="P45" s="224"/>
      <c r="Q45" s="225"/>
      <c r="S45" s="228"/>
      <c r="T45" s="226" t="s">
        <v>125</v>
      </c>
      <c r="U45" s="227"/>
    </row>
    <row r="46" spans="2:21" s="28" customFormat="1" ht="18.75" x14ac:dyDescent="0.3">
      <c r="E46" s="28" t="s">
        <v>108</v>
      </c>
      <c r="F46" s="229"/>
      <c r="G46" s="230"/>
      <c r="H46" s="231"/>
      <c r="I46" s="433"/>
      <c r="J46" s="228"/>
      <c r="K46" s="232" t="s">
        <v>127</v>
      </c>
      <c r="L46" s="227"/>
      <c r="N46" s="28" t="s">
        <v>108</v>
      </c>
      <c r="O46" s="229"/>
      <c r="P46" s="230"/>
      <c r="Q46" s="231"/>
      <c r="S46" s="228"/>
      <c r="T46" s="232" t="s">
        <v>127</v>
      </c>
      <c r="U46" s="227"/>
    </row>
    <row r="47" spans="2:21" s="28" customFormat="1" ht="19.5" thickBot="1" x14ac:dyDescent="0.35">
      <c r="E47" s="28" t="s">
        <v>109</v>
      </c>
      <c r="F47" s="233"/>
      <c r="G47" s="234"/>
      <c r="H47" s="235"/>
      <c r="I47" s="433"/>
      <c r="J47" s="228"/>
      <c r="K47" s="226" t="s">
        <v>128</v>
      </c>
      <c r="L47" s="227"/>
      <c r="N47" s="28" t="s">
        <v>109</v>
      </c>
      <c r="O47" s="233"/>
      <c r="P47" s="234"/>
      <c r="Q47" s="235"/>
      <c r="S47" s="228"/>
      <c r="T47" s="226" t="s">
        <v>128</v>
      </c>
      <c r="U47" s="227"/>
    </row>
    <row r="48" spans="2:21" s="28" customFormat="1" ht="19.5" thickBot="1" x14ac:dyDescent="0.35">
      <c r="I48" s="74"/>
      <c r="J48" s="74"/>
      <c r="T48" s="74"/>
    </row>
    <row r="49" spans="2:24" s="28" customFormat="1" ht="18.75" x14ac:dyDescent="0.3">
      <c r="B49" s="28" t="s">
        <v>135</v>
      </c>
      <c r="L49" s="74"/>
      <c r="N49" s="28" t="s">
        <v>107</v>
      </c>
      <c r="O49" s="223"/>
      <c r="P49" s="224"/>
      <c r="Q49" s="225"/>
      <c r="S49" s="228"/>
      <c r="T49" s="226" t="s">
        <v>125</v>
      </c>
      <c r="U49" s="227"/>
    </row>
    <row r="50" spans="2:24" s="28" customFormat="1" ht="19.5" thickBot="1" x14ac:dyDescent="0.35">
      <c r="I50" s="74"/>
      <c r="J50" s="74"/>
      <c r="N50" s="28" t="s">
        <v>108</v>
      </c>
      <c r="O50" s="229"/>
      <c r="P50" s="230"/>
      <c r="Q50" s="231"/>
      <c r="S50" s="228"/>
      <c r="T50" s="232" t="s">
        <v>127</v>
      </c>
      <c r="U50" s="227"/>
    </row>
    <row r="51" spans="2:24" s="28" customFormat="1" ht="19.5" thickBot="1" x14ac:dyDescent="0.35">
      <c r="B51" s="28" t="s">
        <v>136</v>
      </c>
      <c r="E51" s="28" t="s">
        <v>137</v>
      </c>
      <c r="F51" s="223">
        <v>292</v>
      </c>
      <c r="G51" s="224">
        <v>496</v>
      </c>
      <c r="H51" s="225">
        <v>213</v>
      </c>
      <c r="I51" s="433"/>
      <c r="J51" s="228">
        <v>2.7797862938861626E-3</v>
      </c>
      <c r="K51" s="226" t="s">
        <v>125</v>
      </c>
      <c r="L51" s="227">
        <v>6.6189503438549256E-3</v>
      </c>
      <c r="N51" s="28" t="s">
        <v>109</v>
      </c>
      <c r="O51" s="233"/>
      <c r="P51" s="234"/>
      <c r="Q51" s="235"/>
      <c r="S51" s="228"/>
      <c r="T51" s="226" t="s">
        <v>128</v>
      </c>
      <c r="U51" s="227"/>
    </row>
    <row r="52" spans="2:24" s="28" customFormat="1" ht="18.75" x14ac:dyDescent="0.3">
      <c r="E52" s="28" t="s">
        <v>138</v>
      </c>
      <c r="F52" s="229">
        <v>845</v>
      </c>
      <c r="G52" s="230">
        <v>144</v>
      </c>
      <c r="H52" s="231">
        <v>11</v>
      </c>
      <c r="I52" s="433"/>
      <c r="J52" s="228">
        <v>5.4013217537544074E-2</v>
      </c>
      <c r="K52" s="232" t="s">
        <v>127</v>
      </c>
      <c r="L52" s="227">
        <v>0.3669652932589102</v>
      </c>
    </row>
    <row r="53" spans="2:24" s="28" customFormat="1" ht="19.5" thickBot="1" x14ac:dyDescent="0.35">
      <c r="E53" s="28" t="s">
        <v>139</v>
      </c>
      <c r="F53" s="233">
        <v>30</v>
      </c>
      <c r="G53" s="234">
        <v>296</v>
      </c>
      <c r="H53" s="235">
        <v>674</v>
      </c>
      <c r="I53" s="433"/>
      <c r="J53" s="228">
        <v>-1.1509335957790119E-2</v>
      </c>
      <c r="K53" s="226" t="s">
        <v>128</v>
      </c>
      <c r="L53" s="227">
        <v>0.37115531854876627</v>
      </c>
    </row>
    <row r="54" spans="2:24" s="28" customFormat="1" ht="18.75" x14ac:dyDescent="0.3"/>
    <row r="55" spans="2:24" s="28" customFormat="1" ht="18.75" x14ac:dyDescent="0.3">
      <c r="B55" s="32" t="s">
        <v>140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2:24" s="28" customFormat="1" ht="19.5" thickBot="1" x14ac:dyDescent="0.35"/>
    <row r="57" spans="2:24" s="28" customFormat="1" ht="18.75" x14ac:dyDescent="0.3">
      <c r="E57" s="28">
        <v>1000</v>
      </c>
      <c r="F57" s="223">
        <v>10</v>
      </c>
      <c r="G57" s="224">
        <v>180</v>
      </c>
      <c r="H57" s="225">
        <v>810</v>
      </c>
      <c r="I57" s="433"/>
      <c r="J57" s="228"/>
      <c r="K57" s="226" t="s">
        <v>125</v>
      </c>
      <c r="L57" s="227"/>
    </row>
    <row r="58" spans="2:24" s="28" customFormat="1" ht="18.75" x14ac:dyDescent="0.3">
      <c r="E58" s="28">
        <v>1000</v>
      </c>
      <c r="F58" s="229">
        <v>40</v>
      </c>
      <c r="G58" s="230">
        <v>320</v>
      </c>
      <c r="H58" s="231">
        <v>640</v>
      </c>
      <c r="I58" s="433"/>
      <c r="J58" s="228"/>
      <c r="K58" s="232" t="s">
        <v>127</v>
      </c>
      <c r="L58" s="227"/>
      <c r="O58" s="236"/>
      <c r="T58" s="66"/>
      <c r="U58" s="66"/>
      <c r="V58" s="66"/>
      <c r="W58" s="66"/>
      <c r="X58" s="66"/>
    </row>
    <row r="59" spans="2:24" s="28" customFormat="1" ht="19.5" thickBot="1" x14ac:dyDescent="0.35">
      <c r="E59" s="28">
        <v>1000</v>
      </c>
      <c r="F59" s="233">
        <v>90</v>
      </c>
      <c r="G59" s="234">
        <v>420</v>
      </c>
      <c r="H59" s="235">
        <v>490</v>
      </c>
      <c r="I59" s="433"/>
      <c r="J59" s="228"/>
      <c r="K59" s="226" t="s">
        <v>128</v>
      </c>
      <c r="L59" s="227"/>
      <c r="O59" s="32"/>
      <c r="P59" s="32"/>
      <c r="Q59" s="32"/>
    </row>
    <row r="60" spans="2:24" s="28" customFormat="1" ht="19.5" thickBot="1" x14ac:dyDescent="0.35">
      <c r="I60" s="74"/>
      <c r="J60" s="74"/>
    </row>
    <row r="61" spans="2:24" s="28" customFormat="1" ht="18.75" x14ac:dyDescent="0.3">
      <c r="E61" s="28">
        <v>1000</v>
      </c>
      <c r="F61" s="223">
        <v>819.00000000000011</v>
      </c>
      <c r="G61" s="224">
        <v>162.00000000000003</v>
      </c>
      <c r="H61" s="225">
        <v>19.000000000000004</v>
      </c>
      <c r="I61" s="433"/>
      <c r="J61" s="228"/>
      <c r="K61" s="226" t="s">
        <v>125</v>
      </c>
      <c r="L61" s="227"/>
      <c r="Q61" s="30"/>
      <c r="R61" s="30"/>
      <c r="S61" s="25"/>
      <c r="T61" s="25"/>
      <c r="U61" s="25"/>
    </row>
    <row r="62" spans="2:24" s="28" customFormat="1" ht="18.75" x14ac:dyDescent="0.3">
      <c r="E62" s="28">
        <v>1000</v>
      </c>
      <c r="F62" s="229">
        <v>656.00000000000011</v>
      </c>
      <c r="G62" s="230">
        <v>288.00000000000011</v>
      </c>
      <c r="H62" s="231">
        <v>56.000000000000014</v>
      </c>
      <c r="I62" s="433"/>
      <c r="J62" s="228"/>
      <c r="K62" s="232" t="s">
        <v>127</v>
      </c>
      <c r="L62" s="227"/>
      <c r="P62" s="30"/>
      <c r="Q62" s="30"/>
      <c r="R62" s="25"/>
      <c r="S62" s="25"/>
      <c r="T62" s="25"/>
    </row>
    <row r="63" spans="2:24" s="28" customFormat="1" ht="19.5" thickBot="1" x14ac:dyDescent="0.35">
      <c r="E63" s="28">
        <v>1000</v>
      </c>
      <c r="F63" s="233">
        <v>510.99999999999989</v>
      </c>
      <c r="G63" s="234">
        <v>378</v>
      </c>
      <c r="H63" s="235">
        <v>111</v>
      </c>
      <c r="I63" s="433"/>
      <c r="J63" s="228"/>
      <c r="K63" s="226" t="s">
        <v>128</v>
      </c>
      <c r="L63" s="227"/>
    </row>
    <row r="64" spans="2:24" s="28" customFormat="1" ht="19.5" thickBot="1" x14ac:dyDescent="0.35">
      <c r="I64" s="74"/>
      <c r="J64" s="74"/>
    </row>
    <row r="65" spans="2:24" s="28" customFormat="1" ht="18.75" x14ac:dyDescent="0.3">
      <c r="E65" s="28">
        <v>1000</v>
      </c>
      <c r="F65" s="223">
        <v>250</v>
      </c>
      <c r="G65" s="224">
        <v>500</v>
      </c>
      <c r="H65" s="225">
        <v>250</v>
      </c>
      <c r="I65" s="433"/>
      <c r="J65" s="228"/>
      <c r="K65" s="226" t="s">
        <v>125</v>
      </c>
      <c r="L65" s="227"/>
    </row>
    <row r="66" spans="2:24" s="28" customFormat="1" ht="18.75" x14ac:dyDescent="0.3">
      <c r="E66" s="28">
        <v>1000</v>
      </c>
      <c r="F66" s="229">
        <v>300</v>
      </c>
      <c r="G66" s="230">
        <v>400</v>
      </c>
      <c r="H66" s="231">
        <v>300</v>
      </c>
      <c r="I66" s="433"/>
      <c r="J66" s="228"/>
      <c r="K66" s="232" t="s">
        <v>127</v>
      </c>
      <c r="L66" s="227"/>
    </row>
    <row r="67" spans="2:24" s="28" customFormat="1" ht="19.5" thickBot="1" x14ac:dyDescent="0.35">
      <c r="E67" s="28">
        <v>1000</v>
      </c>
      <c r="F67" s="233">
        <v>360</v>
      </c>
      <c r="G67" s="234">
        <v>480</v>
      </c>
      <c r="H67" s="235">
        <v>160</v>
      </c>
      <c r="I67" s="433"/>
      <c r="J67" s="228"/>
      <c r="K67" s="226" t="s">
        <v>128</v>
      </c>
      <c r="L67" s="227"/>
    </row>
    <row r="68" spans="2:24" s="28" customFormat="1" ht="19.5" thickBot="1" x14ac:dyDescent="0.35"/>
    <row r="69" spans="2:24" s="28" customFormat="1" ht="18.75" x14ac:dyDescent="0.3">
      <c r="E69" s="28">
        <v>1000</v>
      </c>
      <c r="F69" s="223">
        <v>423</v>
      </c>
      <c r="G69" s="224">
        <v>455</v>
      </c>
      <c r="H69" s="225">
        <v>122</v>
      </c>
      <c r="I69" s="25"/>
      <c r="J69" s="237"/>
      <c r="K69" s="226" t="s">
        <v>125</v>
      </c>
      <c r="L69" s="227"/>
    </row>
    <row r="70" spans="2:24" s="28" customFormat="1" ht="18.75" x14ac:dyDescent="0.3">
      <c r="B70" s="238"/>
      <c r="E70" s="28">
        <v>1000</v>
      </c>
      <c r="F70" s="229">
        <v>500</v>
      </c>
      <c r="G70" s="230">
        <v>300</v>
      </c>
      <c r="H70" s="231">
        <v>200</v>
      </c>
      <c r="I70" s="25"/>
      <c r="J70" s="237"/>
      <c r="K70" s="232" t="s">
        <v>127</v>
      </c>
      <c r="L70" s="227"/>
    </row>
    <row r="71" spans="2:24" s="28" customFormat="1" ht="19.5" thickBot="1" x14ac:dyDescent="0.35">
      <c r="B71" s="238"/>
      <c r="E71" s="28">
        <v>1000</v>
      </c>
      <c r="F71" s="233">
        <v>100</v>
      </c>
      <c r="G71" s="234">
        <v>500</v>
      </c>
      <c r="H71" s="235">
        <v>400</v>
      </c>
      <c r="I71" s="25"/>
      <c r="J71" s="237"/>
      <c r="K71" s="226" t="s">
        <v>128</v>
      </c>
      <c r="L71" s="227"/>
    </row>
    <row r="72" spans="2:24" s="28" customFormat="1" ht="18.75" x14ac:dyDescent="0.3">
      <c r="B72" s="238"/>
    </row>
    <row r="73" spans="2:24" s="28" customFormat="1" ht="18.75" x14ac:dyDescent="0.3">
      <c r="B73" s="28" t="s">
        <v>141</v>
      </c>
    </row>
    <row r="74" spans="2:24" s="28" customFormat="1" ht="18.75" x14ac:dyDescent="0.3"/>
    <row r="75" spans="2:24" s="28" customFormat="1" ht="18.75" x14ac:dyDescent="0.3">
      <c r="D75" s="426" t="s">
        <v>251</v>
      </c>
      <c r="F75" s="28">
        <v>8</v>
      </c>
      <c r="G75" s="28">
        <v>186</v>
      </c>
      <c r="H75" s="28">
        <v>806</v>
      </c>
      <c r="I75" s="433"/>
      <c r="J75" s="228"/>
      <c r="K75" s="226" t="s">
        <v>125</v>
      </c>
      <c r="L75" s="227"/>
    </row>
    <row r="76" spans="2:24" s="95" customFormat="1" ht="18.75" x14ac:dyDescent="0.3">
      <c r="B76" s="28"/>
      <c r="C76" s="28"/>
      <c r="D76" s="74" t="s">
        <v>190</v>
      </c>
      <c r="E76" s="28"/>
      <c r="F76" s="28">
        <v>16</v>
      </c>
      <c r="G76" s="28">
        <v>245</v>
      </c>
      <c r="H76" s="28">
        <v>739</v>
      </c>
      <c r="I76" s="433"/>
      <c r="J76" s="228"/>
      <c r="K76" s="232" t="s">
        <v>127</v>
      </c>
      <c r="L76" s="227"/>
      <c r="M76" s="28"/>
      <c r="N76" s="28"/>
      <c r="O76" s="28"/>
      <c r="P76" s="28"/>
      <c r="Q76" s="28"/>
      <c r="R76" s="28"/>
      <c r="S76" s="28"/>
      <c r="T76" s="28"/>
      <c r="U76" s="28"/>
      <c r="V76"/>
      <c r="W76"/>
      <c r="X76"/>
    </row>
    <row r="77" spans="2:24" s="28" customFormat="1" ht="18.75" x14ac:dyDescent="0.3">
      <c r="D77" s="28" t="s">
        <v>144</v>
      </c>
      <c r="F77" s="28">
        <v>24</v>
      </c>
      <c r="G77" s="28">
        <v>304</v>
      </c>
      <c r="H77" s="28">
        <v>672</v>
      </c>
      <c r="I77" s="433"/>
      <c r="J77" s="228"/>
      <c r="K77" s="226" t="s">
        <v>128</v>
      </c>
      <c r="L77" s="227"/>
    </row>
    <row r="78" spans="2:24" ht="18.75" x14ac:dyDescent="0.3">
      <c r="B78" s="28"/>
      <c r="C78" s="28"/>
      <c r="D78" s="28"/>
      <c r="E78" s="28"/>
      <c r="F78" s="28"/>
      <c r="G78" s="28"/>
      <c r="H78" s="28"/>
      <c r="I78" s="74"/>
      <c r="J78" s="74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2:24" ht="18.75" x14ac:dyDescent="0.3">
      <c r="B79" s="28"/>
      <c r="C79" s="28"/>
      <c r="D79" s="28" t="s">
        <v>188</v>
      </c>
      <c r="E79" s="28"/>
      <c r="F79" s="28">
        <v>835</v>
      </c>
      <c r="G79" s="28">
        <v>156</v>
      </c>
      <c r="H79" s="28">
        <v>9</v>
      </c>
      <c r="I79" s="433"/>
      <c r="J79" s="228"/>
      <c r="K79" s="226" t="s">
        <v>125</v>
      </c>
      <c r="L79" s="227"/>
      <c r="M79" s="28"/>
      <c r="N79" s="28"/>
      <c r="O79" s="28"/>
      <c r="P79" s="28"/>
      <c r="Q79" s="28"/>
      <c r="R79" s="28"/>
      <c r="S79" s="28"/>
      <c r="T79" s="28"/>
      <c r="U79" s="28"/>
    </row>
    <row r="80" spans="2:24" ht="18.75" x14ac:dyDescent="0.3">
      <c r="B80" s="28"/>
      <c r="C80" s="28"/>
      <c r="D80" s="74" t="s">
        <v>193</v>
      </c>
      <c r="E80" s="28"/>
      <c r="F80" s="28">
        <v>840</v>
      </c>
      <c r="G80" s="28">
        <v>150</v>
      </c>
      <c r="H80" s="28">
        <v>10</v>
      </c>
      <c r="I80" s="433"/>
      <c r="J80" s="228"/>
      <c r="K80" s="232" t="s">
        <v>127</v>
      </c>
      <c r="L80" s="227"/>
      <c r="M80" s="28"/>
      <c r="N80" s="28"/>
      <c r="O80" s="28"/>
      <c r="P80" s="28"/>
      <c r="Q80" s="28"/>
      <c r="R80" s="28"/>
      <c r="S80" s="28"/>
      <c r="T80" s="28"/>
      <c r="U80" s="28"/>
    </row>
    <row r="81" spans="2:21" ht="18.75" x14ac:dyDescent="0.3">
      <c r="B81" s="28"/>
      <c r="C81" s="28"/>
      <c r="D81" s="28" t="s">
        <v>192</v>
      </c>
      <c r="E81" s="28"/>
      <c r="F81" s="28">
        <v>845</v>
      </c>
      <c r="G81" s="28">
        <v>144</v>
      </c>
      <c r="H81" s="28">
        <v>11</v>
      </c>
      <c r="I81" s="433"/>
      <c r="J81" s="228"/>
      <c r="K81" s="226" t="s">
        <v>128</v>
      </c>
      <c r="L81" s="227"/>
      <c r="M81" s="28"/>
      <c r="N81" s="28"/>
      <c r="O81" s="28"/>
      <c r="P81" s="28"/>
      <c r="Q81" s="28"/>
      <c r="R81" s="28"/>
      <c r="S81" s="28"/>
      <c r="T81" s="28"/>
      <c r="U81" s="28"/>
    </row>
    <row r="82" spans="2:21" ht="18.75" x14ac:dyDescent="0.3">
      <c r="B82" s="28"/>
      <c r="C82" s="28"/>
      <c r="D82" s="28"/>
      <c r="E82" s="28"/>
      <c r="F82" s="28"/>
      <c r="G82" s="28"/>
      <c r="H82" s="28"/>
      <c r="I82" s="74"/>
      <c r="J82" s="74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2:21" ht="18.75" x14ac:dyDescent="0.3">
      <c r="B83" s="28"/>
      <c r="C83" s="28"/>
      <c r="D83" s="28" t="s">
        <v>145</v>
      </c>
      <c r="E83" s="28"/>
      <c r="F83" s="28">
        <v>366</v>
      </c>
      <c r="G83" s="28">
        <v>480</v>
      </c>
      <c r="H83" s="28">
        <v>154</v>
      </c>
      <c r="I83" s="433"/>
      <c r="J83" s="228"/>
      <c r="K83" s="226" t="s">
        <v>125</v>
      </c>
      <c r="L83" s="227"/>
      <c r="M83" s="28"/>
      <c r="N83" s="28"/>
      <c r="O83" s="28"/>
      <c r="P83" s="28"/>
      <c r="Q83" s="28"/>
      <c r="R83" s="28"/>
      <c r="S83" s="28"/>
      <c r="T83" s="28"/>
      <c r="U83" s="28"/>
    </row>
    <row r="84" spans="2:21" ht="18.75" x14ac:dyDescent="0.3">
      <c r="B84" s="28"/>
      <c r="C84" s="28"/>
      <c r="D84" s="28" t="s">
        <v>144</v>
      </c>
      <c r="E84" s="28"/>
      <c r="F84" s="28">
        <v>24</v>
      </c>
      <c r="G84" s="28">
        <v>304</v>
      </c>
      <c r="H84" s="28">
        <v>672</v>
      </c>
      <c r="I84" s="433"/>
      <c r="J84" s="228"/>
      <c r="K84" s="232" t="s">
        <v>127</v>
      </c>
      <c r="L84" s="227"/>
      <c r="M84" s="28"/>
      <c r="N84" s="28"/>
      <c r="O84" s="28"/>
      <c r="P84" s="28"/>
      <c r="Q84" s="28"/>
      <c r="R84" s="28"/>
      <c r="S84" s="28"/>
      <c r="T84" s="28"/>
      <c r="U84" s="28"/>
    </row>
    <row r="85" spans="2:21" ht="18.75" x14ac:dyDescent="0.3">
      <c r="B85" s="28"/>
      <c r="C85" s="28"/>
      <c r="D85" s="426" t="s">
        <v>251</v>
      </c>
      <c r="E85" s="28"/>
      <c r="F85" s="28">
        <v>8</v>
      </c>
      <c r="G85" s="28">
        <v>186</v>
      </c>
      <c r="H85" s="28">
        <v>806</v>
      </c>
      <c r="I85" s="433"/>
      <c r="J85" s="228"/>
      <c r="K85" s="226" t="s">
        <v>128</v>
      </c>
      <c r="L85" s="227"/>
      <c r="M85" s="28"/>
      <c r="N85" s="28"/>
      <c r="O85" s="28"/>
      <c r="P85" s="28"/>
      <c r="Q85" s="28"/>
      <c r="R85" s="28"/>
      <c r="S85" s="28"/>
      <c r="T85" s="28"/>
      <c r="U85" s="28"/>
    </row>
    <row r="86" spans="2:21" ht="18.75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2:21" ht="18.75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2:21" ht="18.75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2:21" ht="18.75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</sheetData>
  <mergeCells count="14">
    <mergeCell ref="B1:V1"/>
    <mergeCell ref="B2:L2"/>
    <mergeCell ref="C4:E4"/>
    <mergeCell ref="F4:H4"/>
    <mergeCell ref="I4:J4"/>
    <mergeCell ref="L4:N4"/>
    <mergeCell ref="O4:Q4"/>
    <mergeCell ref="R4:T4"/>
    <mergeCell ref="K15:L15"/>
    <mergeCell ref="T15:U15"/>
    <mergeCell ref="C9:E9"/>
    <mergeCell ref="I9:J9"/>
    <mergeCell ref="O9:Q9"/>
    <mergeCell ref="R9:T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3410-2564-4A4F-B34F-8E0FA318BD8D}">
  <sheetPr>
    <tabColor rgb="FF00B050"/>
  </sheetPr>
  <dimension ref="B1:X125"/>
  <sheetViews>
    <sheetView showGridLines="0" workbookViewId="0">
      <pane ySplit="16" topLeftCell="A17" activePane="bottomLeft" state="frozen"/>
      <selection pane="bottomLeft" activeCell="P102" sqref="P102"/>
    </sheetView>
  </sheetViews>
  <sheetFormatPr defaultColWidth="10.5703125" defaultRowHeight="15.75" x14ac:dyDescent="0.25"/>
  <cols>
    <col min="1" max="1" width="2.5703125" customWidth="1"/>
    <col min="2" max="2" width="10.5703125" customWidth="1"/>
    <col min="3" max="19" width="10.7109375" style="95" customWidth="1"/>
    <col min="20" max="20" width="10.7109375" customWidth="1"/>
    <col min="21" max="21" width="12.7109375" customWidth="1"/>
  </cols>
  <sheetData>
    <row r="1" spans="2:22" s="38" customFormat="1" ht="20.25" customHeight="1" x14ac:dyDescent="0.25">
      <c r="B1" s="448" t="s">
        <v>227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</row>
    <row r="2" spans="2:22" s="38" customFormat="1" ht="20.25" customHeight="1" x14ac:dyDescent="0.25">
      <c r="B2" s="272" t="s">
        <v>184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310"/>
      <c r="N2" s="159"/>
      <c r="O2" s="159"/>
      <c r="P2" s="159"/>
      <c r="Q2" s="159"/>
      <c r="R2" s="159"/>
      <c r="S2" s="159"/>
    </row>
    <row r="3" spans="2:22" s="67" customFormat="1" ht="9.9499999999999993" customHeight="1" thickBot="1" x14ac:dyDescent="0.3">
      <c r="B3" s="160"/>
      <c r="C3" s="161"/>
      <c r="D3" s="161"/>
      <c r="E3" s="161"/>
      <c r="F3" s="161"/>
      <c r="G3" s="161"/>
      <c r="H3" s="161"/>
      <c r="I3" s="161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2:22" s="9" customFormat="1" ht="21" x14ac:dyDescent="0.35">
      <c r="B4" s="28"/>
      <c r="C4" s="463" t="s">
        <v>86</v>
      </c>
      <c r="D4" s="464"/>
      <c r="E4" s="465"/>
      <c r="F4" s="463" t="s">
        <v>87</v>
      </c>
      <c r="G4" s="464"/>
      <c r="H4" s="465"/>
      <c r="I4" s="464" t="s">
        <v>88</v>
      </c>
      <c r="J4" s="464"/>
      <c r="K4" s="162" t="s">
        <v>89</v>
      </c>
      <c r="L4" s="466" t="s">
        <v>90</v>
      </c>
      <c r="M4" s="467"/>
      <c r="N4" s="468"/>
      <c r="O4" s="466" t="s">
        <v>91</v>
      </c>
      <c r="P4" s="467"/>
      <c r="Q4" s="468"/>
      <c r="R4" s="457" t="s">
        <v>92</v>
      </c>
      <c r="S4" s="458"/>
      <c r="T4" s="459"/>
      <c r="U4" s="163" t="s">
        <v>93</v>
      </c>
    </row>
    <row r="5" spans="2:22" s="9" customFormat="1" ht="21.75" thickBot="1" x14ac:dyDescent="0.4">
      <c r="B5" s="28"/>
      <c r="C5" s="68" t="s">
        <v>45</v>
      </c>
      <c r="D5" s="22" t="s">
        <v>94</v>
      </c>
      <c r="E5" s="164" t="s">
        <v>95</v>
      </c>
      <c r="F5" s="68" t="s">
        <v>96</v>
      </c>
      <c r="G5" s="22" t="s">
        <v>97</v>
      </c>
      <c r="H5" s="164" t="s">
        <v>98</v>
      </c>
      <c r="I5" s="22" t="s">
        <v>99</v>
      </c>
      <c r="J5" s="22" t="s">
        <v>100</v>
      </c>
      <c r="K5" s="165" t="s">
        <v>101</v>
      </c>
      <c r="L5" s="54" t="s">
        <v>64</v>
      </c>
      <c r="M5" s="166" t="s">
        <v>101</v>
      </c>
      <c r="N5" s="167" t="s">
        <v>102</v>
      </c>
      <c r="O5" s="54" t="s">
        <v>103</v>
      </c>
      <c r="P5" s="166" t="s">
        <v>104</v>
      </c>
      <c r="Q5" s="167" t="s">
        <v>105</v>
      </c>
      <c r="R5" s="54" t="s">
        <v>103</v>
      </c>
      <c r="S5" s="166" t="s">
        <v>104</v>
      </c>
      <c r="T5" s="167" t="s">
        <v>105</v>
      </c>
      <c r="U5" s="168" t="s">
        <v>106</v>
      </c>
    </row>
    <row r="6" spans="2:22" s="9" customFormat="1" ht="21" x14ac:dyDescent="0.35">
      <c r="B6" s="72" t="s">
        <v>107</v>
      </c>
      <c r="C6" s="169">
        <v>300</v>
      </c>
      <c r="D6" s="170">
        <v>400</v>
      </c>
      <c r="E6" s="171">
        <v>300</v>
      </c>
      <c r="F6" s="75">
        <f>SUM(C6:E6)</f>
        <v>1000</v>
      </c>
      <c r="G6" s="60">
        <f xml:space="preserve"> 2*C6 + D6</f>
        <v>1000</v>
      </c>
      <c r="H6" s="45">
        <f>2*E6 + D6</f>
        <v>1000</v>
      </c>
      <c r="I6" s="172">
        <f>G6/(2*F6)</f>
        <v>0.5</v>
      </c>
      <c r="J6" s="173">
        <f>H6/(2*F6)</f>
        <v>0.5</v>
      </c>
      <c r="K6" s="174">
        <f>D6/F6</f>
        <v>0.4</v>
      </c>
      <c r="L6" s="175">
        <f>I6^2</f>
        <v>0.25</v>
      </c>
      <c r="M6" s="176">
        <f>2*I6*J6</f>
        <v>0.5</v>
      </c>
      <c r="N6" s="41">
        <f>J6^2</f>
        <v>0.25</v>
      </c>
      <c r="O6" s="177">
        <f>ROUND(F$6*L6,0)</f>
        <v>250</v>
      </c>
      <c r="P6" s="69">
        <f xml:space="preserve"> ROUND(F$6*M6,0)</f>
        <v>500</v>
      </c>
      <c r="Q6" s="178">
        <f>ROUND(F$6*N6,0)</f>
        <v>250</v>
      </c>
      <c r="R6" s="177">
        <f>O6 - C6</f>
        <v>-50</v>
      </c>
      <c r="S6" s="69">
        <f>P6 -D6</f>
        <v>100</v>
      </c>
      <c r="T6" s="178">
        <f>Q6 - E6</f>
        <v>-50</v>
      </c>
      <c r="U6" s="179">
        <f xml:space="preserve"> (M6 - K6) / M6</f>
        <v>0.19999999999999996</v>
      </c>
    </row>
    <row r="7" spans="2:22" s="9" customFormat="1" ht="21" x14ac:dyDescent="0.35">
      <c r="B7" s="72" t="s">
        <v>108</v>
      </c>
      <c r="C7" s="180">
        <v>275</v>
      </c>
      <c r="D7" s="181">
        <v>450</v>
      </c>
      <c r="E7" s="182">
        <v>275</v>
      </c>
      <c r="F7" s="47">
        <f>SUM(C7:E7)</f>
        <v>1000</v>
      </c>
      <c r="G7" s="28">
        <f xml:space="preserve"> 2*C7 + D7</f>
        <v>1000</v>
      </c>
      <c r="H7" s="46">
        <f>2*E7 + D7</f>
        <v>1000</v>
      </c>
      <c r="I7" s="183">
        <f>G7/(2*F7)</f>
        <v>0.5</v>
      </c>
      <c r="J7" s="25">
        <f>H7/(2*F7)</f>
        <v>0.5</v>
      </c>
      <c r="K7" s="184">
        <f>D7/F7</f>
        <v>0.45</v>
      </c>
      <c r="L7" s="175">
        <f>I7^2</f>
        <v>0.25</v>
      </c>
      <c r="M7" s="176">
        <f>2*I7*J7</f>
        <v>0.5</v>
      </c>
      <c r="N7" s="41">
        <f>J7^2</f>
        <v>0.25</v>
      </c>
      <c r="O7" s="185">
        <f>ROUND(F$7*L7,0)</f>
        <v>250</v>
      </c>
      <c r="P7" s="65">
        <f xml:space="preserve"> ROUND(F$7*M7,0)</f>
        <v>500</v>
      </c>
      <c r="Q7" s="186">
        <f>ROUND(F$7*N7,0)</f>
        <v>250</v>
      </c>
      <c r="R7" s="185">
        <f>O7 - C7</f>
        <v>-25</v>
      </c>
      <c r="S7" s="65">
        <f>P7 -D7</f>
        <v>50</v>
      </c>
      <c r="T7" s="186">
        <f>Q7 - E7</f>
        <v>-25</v>
      </c>
      <c r="U7" s="179">
        <f xml:space="preserve"> (M7 - K7) / M7</f>
        <v>9.9999999999999978E-2</v>
      </c>
    </row>
    <row r="8" spans="2:22" s="9" customFormat="1" ht="21" x14ac:dyDescent="0.35">
      <c r="B8" s="72" t="s">
        <v>109</v>
      </c>
      <c r="C8" s="180">
        <v>275</v>
      </c>
      <c r="D8" s="181">
        <v>450</v>
      </c>
      <c r="E8" s="182">
        <v>275</v>
      </c>
      <c r="F8" s="47">
        <f>SUM(C8:E8)</f>
        <v>1000</v>
      </c>
      <c r="G8" s="28">
        <f xml:space="preserve"> 2*C8 + D8</f>
        <v>1000</v>
      </c>
      <c r="H8" s="46">
        <f>2*E8 + D8</f>
        <v>1000</v>
      </c>
      <c r="I8" s="183">
        <f>G8/(2*F8)</f>
        <v>0.5</v>
      </c>
      <c r="J8" s="25">
        <f>H8/(2*F8)</f>
        <v>0.5</v>
      </c>
      <c r="K8" s="184">
        <f>D8/F8</f>
        <v>0.45</v>
      </c>
      <c r="L8" s="175">
        <f>I8^2</f>
        <v>0.25</v>
      </c>
      <c r="M8" s="176">
        <f>2*I8*J8</f>
        <v>0.5</v>
      </c>
      <c r="N8" s="41">
        <f>J8^2</f>
        <v>0.25</v>
      </c>
      <c r="O8" s="185">
        <f>ROUND(F$7*L8,0)</f>
        <v>250</v>
      </c>
      <c r="P8" s="65">
        <f xml:space="preserve"> ROUND(F$7*M8,0)</f>
        <v>500</v>
      </c>
      <c r="Q8" s="186">
        <f>ROUND(F$7*N8,0)</f>
        <v>250</v>
      </c>
      <c r="R8" s="185">
        <f>O8 - C8</f>
        <v>-25</v>
      </c>
      <c r="S8" s="65">
        <f>P8 -D8</f>
        <v>50</v>
      </c>
      <c r="T8" s="186">
        <f>Q8 - E8</f>
        <v>-25</v>
      </c>
      <c r="U8" s="179">
        <f xml:space="preserve"> (M8 - K8) / M8</f>
        <v>9.9999999999999978E-2</v>
      </c>
    </row>
    <row r="9" spans="2:22" s="9" customFormat="1" ht="21.75" thickBot="1" x14ac:dyDescent="0.4">
      <c r="B9" s="72" t="s">
        <v>183</v>
      </c>
      <c r="C9" s="187">
        <v>300</v>
      </c>
      <c r="D9" s="188">
        <v>400</v>
      </c>
      <c r="E9" s="189">
        <v>300</v>
      </c>
      <c r="F9" s="190">
        <f>SUM(C9:E9)</f>
        <v>1000</v>
      </c>
      <c r="G9" s="44">
        <f xml:space="preserve"> 2*C9 + D9</f>
        <v>1000</v>
      </c>
      <c r="H9" s="59">
        <f>2*E9 + D9</f>
        <v>1000</v>
      </c>
      <c r="I9" s="191">
        <f>G9/(2*F9)</f>
        <v>0.5</v>
      </c>
      <c r="J9" s="192">
        <f>H9/(2*F9)</f>
        <v>0.5</v>
      </c>
      <c r="K9" s="193">
        <f>D9/F9</f>
        <v>0.4</v>
      </c>
      <c r="L9" s="194">
        <f>I9^2</f>
        <v>0.25</v>
      </c>
      <c r="M9" s="195">
        <f>2*I9*J9</f>
        <v>0.5</v>
      </c>
      <c r="N9" s="123">
        <f>J9^2</f>
        <v>0.25</v>
      </c>
      <c r="O9" s="196">
        <f>ROUND(F$9*L9,0)</f>
        <v>250</v>
      </c>
      <c r="P9" s="70">
        <f xml:space="preserve"> ROUND(F$9*M9,0)</f>
        <v>500</v>
      </c>
      <c r="Q9" s="197">
        <f>ROUND(F$9*N9,0)</f>
        <v>250</v>
      </c>
      <c r="R9" s="196">
        <f>O9 - C9</f>
        <v>-50</v>
      </c>
      <c r="S9" s="70">
        <f>P9 -D9</f>
        <v>100</v>
      </c>
      <c r="T9" s="197">
        <f>Q9 - E9</f>
        <v>-50</v>
      </c>
      <c r="U9" s="198">
        <f xml:space="preserve"> (M9 - K9) / M9</f>
        <v>0.19999999999999996</v>
      </c>
    </row>
    <row r="10" spans="2:22" s="9" customFormat="1" ht="21" x14ac:dyDescent="0.35">
      <c r="C10" s="470"/>
      <c r="D10" s="470"/>
      <c r="E10" s="470"/>
      <c r="F10" s="95"/>
      <c r="G10" s="199"/>
      <c r="H10" s="95"/>
      <c r="I10" s="471"/>
      <c r="J10" s="471"/>
      <c r="K10" s="200">
        <f>AVERAGE(K6:K9)</f>
        <v>0.42500000000000004</v>
      </c>
      <c r="L10" s="95"/>
      <c r="M10" s="200">
        <f>AVERAGE(M6:M9)</f>
        <v>0.5</v>
      </c>
      <c r="N10" s="95"/>
      <c r="O10" s="470"/>
      <c r="P10" s="470"/>
      <c r="Q10" s="470"/>
      <c r="R10" s="472"/>
      <c r="S10" s="472"/>
      <c r="T10" s="472"/>
      <c r="U10" s="201"/>
    </row>
    <row r="11" spans="2:22" s="9" customFormat="1" ht="5.25" customHeight="1" thickBot="1" x14ac:dyDescent="0.4">
      <c r="C11" s="199"/>
      <c r="D11" s="199"/>
      <c r="E11" s="199"/>
      <c r="F11" s="95"/>
      <c r="G11" s="95"/>
      <c r="H11" s="95"/>
      <c r="I11" s="199"/>
      <c r="J11" s="199"/>
      <c r="K11" s="199"/>
      <c r="L11" s="95"/>
      <c r="M11" s="199"/>
      <c r="N11" s="95"/>
      <c r="O11" s="199"/>
      <c r="P11" s="199"/>
      <c r="Q11" s="199"/>
      <c r="R11" s="199"/>
      <c r="S11" s="199"/>
      <c r="T11" s="201"/>
      <c r="U11" s="201"/>
    </row>
    <row r="12" spans="2:22" s="9" customFormat="1" ht="21" x14ac:dyDescent="0.35">
      <c r="C12" s="202">
        <f>((I6*2*F6) + (I7*2*F7) + (I8*2*F8) + (I9*2*F9))/(2*SUM(F6:F9))</f>
        <v>0.5</v>
      </c>
      <c r="D12" s="203">
        <f>((J6*2*F6) + (J7*2*F7) + (J8*2*F8) + (J9*2*F9)) / (2*SUM(F6:F9))</f>
        <v>0.5</v>
      </c>
      <c r="E12" s="204">
        <f xml:space="preserve"> (K6*F6 + K7*F7 + K8*F8 + K9*F9)/SUM(F6:F9)</f>
        <v>0.42499999999999999</v>
      </c>
      <c r="F12" s="205">
        <f xml:space="preserve"> 2*C12*D12</f>
        <v>0.5</v>
      </c>
      <c r="G12" s="206">
        <f>(M6*F6 + M7*F7 + M8*F8 + M9*F9)/SUM(F6:F9)</f>
        <v>0.5</v>
      </c>
      <c r="H12" s="95"/>
      <c r="I12" s="207" t="s">
        <v>110</v>
      </c>
      <c r="J12" s="208" t="s">
        <v>111</v>
      </c>
      <c r="K12" s="208"/>
      <c r="L12" s="60"/>
      <c r="M12" s="209">
        <f xml:space="preserve"> (G12 - E12) / G12</f>
        <v>0.15000000000000002</v>
      </c>
      <c r="N12" s="34">
        <v>0.4</v>
      </c>
      <c r="O12" s="95">
        <f>O13 + 1000*(N12*R13*(1-R13))</f>
        <v>350</v>
      </c>
      <c r="P12" s="95">
        <f>1000*2*R13*(1-R13)*(1-N12)</f>
        <v>300</v>
      </c>
      <c r="Q12" s="95">
        <f>Q13 + 1000*(N12*R13*(1-R13))</f>
        <v>350</v>
      </c>
      <c r="R12" s="95"/>
      <c r="S12" s="95"/>
    </row>
    <row r="13" spans="2:22" s="9" customFormat="1" ht="21.75" thickBot="1" x14ac:dyDescent="0.4">
      <c r="C13" s="210" t="s">
        <v>112</v>
      </c>
      <c r="D13" s="211" t="s">
        <v>113</v>
      </c>
      <c r="E13" s="210" t="s">
        <v>114</v>
      </c>
      <c r="F13" s="212" t="s">
        <v>115</v>
      </c>
      <c r="G13" s="211" t="s">
        <v>116</v>
      </c>
      <c r="H13" s="122"/>
      <c r="I13" s="213" t="s">
        <v>117</v>
      </c>
      <c r="J13" s="23" t="s">
        <v>118</v>
      </c>
      <c r="K13" s="23"/>
      <c r="L13" s="28"/>
      <c r="M13" s="214">
        <f xml:space="preserve"> (F12 - G12) / F12</f>
        <v>0</v>
      </c>
      <c r="N13" s="95">
        <v>0</v>
      </c>
      <c r="O13" s="95">
        <f>1000*(1-R13)^2</f>
        <v>250</v>
      </c>
      <c r="P13" s="95">
        <f>1000*2*R13*(1-R13)</f>
        <v>500</v>
      </c>
      <c r="Q13" s="95">
        <f>1000*R13^2</f>
        <v>250</v>
      </c>
      <c r="R13" s="34">
        <v>0.5</v>
      </c>
      <c r="S13" s="215" t="s">
        <v>119</v>
      </c>
      <c r="U13" s="216"/>
    </row>
    <row r="14" spans="2:22" s="9" customFormat="1" ht="21.75" thickBot="1" x14ac:dyDescent="0.4">
      <c r="C14" s="71" t="s">
        <v>120</v>
      </c>
      <c r="D14" s="51" t="s">
        <v>121</v>
      </c>
      <c r="E14" s="51"/>
      <c r="F14" s="51"/>
      <c r="G14" s="217">
        <f xml:space="preserve"> 1 -  (1 - M13) / (1- M11)</f>
        <v>0</v>
      </c>
      <c r="H14" s="95"/>
      <c r="I14" s="218" t="s">
        <v>122</v>
      </c>
      <c r="J14" s="51" t="s">
        <v>123</v>
      </c>
      <c r="K14" s="51"/>
      <c r="L14" s="44"/>
      <c r="M14" s="219">
        <f xml:space="preserve"> (F12 - E12) / F12</f>
        <v>0.15000000000000002</v>
      </c>
      <c r="N14" s="95"/>
      <c r="O14" s="95"/>
      <c r="P14" s="95"/>
      <c r="Q14" s="95"/>
      <c r="R14" s="95"/>
      <c r="S14" s="95"/>
      <c r="U14" s="220"/>
      <c r="V14" s="155"/>
    </row>
    <row r="15" spans="2:22" s="9" customFormat="1" ht="9.9499999999999993" customHeight="1" x14ac:dyDescent="0.35">
      <c r="C15" s="95"/>
      <c r="D15" s="95"/>
      <c r="E15" s="95"/>
      <c r="F15" s="95"/>
      <c r="G15" s="95"/>
      <c r="H15" s="95"/>
      <c r="I15" s="95"/>
      <c r="J15" s="95"/>
      <c r="K15" s="199"/>
      <c r="L15" s="95"/>
      <c r="M15" s="95"/>
      <c r="N15" s="95"/>
      <c r="O15" s="95"/>
      <c r="P15" s="95"/>
      <c r="Q15" s="95"/>
      <c r="R15" s="95"/>
      <c r="S15" s="95"/>
    </row>
    <row r="16" spans="2:22" s="28" customFormat="1" ht="18.75" x14ac:dyDescent="0.3">
      <c r="C16" s="39"/>
      <c r="F16" s="22" t="s">
        <v>44</v>
      </c>
      <c r="G16" s="22" t="s">
        <v>43</v>
      </c>
      <c r="H16" s="22" t="s">
        <v>42</v>
      </c>
      <c r="J16" s="311" t="s">
        <v>93</v>
      </c>
      <c r="K16" s="450" t="s">
        <v>124</v>
      </c>
      <c r="L16" s="450"/>
      <c r="O16" s="22" t="s">
        <v>44</v>
      </c>
      <c r="P16" s="22" t="s">
        <v>43</v>
      </c>
      <c r="Q16" s="22" t="s">
        <v>42</v>
      </c>
      <c r="R16" s="316"/>
      <c r="S16" s="311" t="s">
        <v>93</v>
      </c>
      <c r="T16" s="450" t="s">
        <v>124</v>
      </c>
      <c r="U16" s="450"/>
    </row>
    <row r="17" spans="2:21" s="28" customFormat="1" ht="19.5" thickBot="1" x14ac:dyDescent="0.35">
      <c r="B17" s="39" t="s">
        <v>185</v>
      </c>
      <c r="G17" s="22"/>
      <c r="H17" s="39"/>
      <c r="I17" s="22"/>
      <c r="J17" s="313"/>
      <c r="M17" s="222"/>
      <c r="S17" s="95"/>
    </row>
    <row r="18" spans="2:21" s="28" customFormat="1" ht="18.75" x14ac:dyDescent="0.3">
      <c r="E18" s="118" t="s">
        <v>107</v>
      </c>
      <c r="F18" s="223">
        <v>250</v>
      </c>
      <c r="G18" s="224">
        <v>500</v>
      </c>
      <c r="H18" s="225">
        <v>250</v>
      </c>
      <c r="J18" s="228">
        <v>0</v>
      </c>
      <c r="K18" s="317" t="s">
        <v>125</v>
      </c>
      <c r="L18" s="227">
        <v>0</v>
      </c>
      <c r="N18" s="118" t="s">
        <v>107</v>
      </c>
      <c r="O18" s="223"/>
      <c r="P18" s="224"/>
      <c r="Q18" s="225"/>
      <c r="S18" s="228"/>
      <c r="T18" s="317" t="s">
        <v>125</v>
      </c>
      <c r="U18" s="227"/>
    </row>
    <row r="19" spans="2:21" s="28" customFormat="1" ht="18.75" x14ac:dyDescent="0.3">
      <c r="B19" s="28" t="s">
        <v>126</v>
      </c>
      <c r="E19" s="118" t="s">
        <v>108</v>
      </c>
      <c r="F19" s="229">
        <v>250</v>
      </c>
      <c r="G19" s="230">
        <v>500</v>
      </c>
      <c r="H19" s="231">
        <v>250</v>
      </c>
      <c r="J19" s="228">
        <v>0</v>
      </c>
      <c r="K19" s="317" t="s">
        <v>127</v>
      </c>
      <c r="L19" s="227">
        <v>0</v>
      </c>
      <c r="N19" s="118" t="s">
        <v>108</v>
      </c>
      <c r="O19" s="229"/>
      <c r="P19" s="230"/>
      <c r="Q19" s="231"/>
      <c r="S19" s="228"/>
      <c r="T19" s="317" t="s">
        <v>127</v>
      </c>
      <c r="U19" s="227"/>
    </row>
    <row r="20" spans="2:21" s="28" customFormat="1" ht="18.75" x14ac:dyDescent="0.3">
      <c r="E20" s="118" t="s">
        <v>109</v>
      </c>
      <c r="F20" s="229">
        <v>250</v>
      </c>
      <c r="G20" s="230">
        <v>500</v>
      </c>
      <c r="H20" s="231">
        <v>250</v>
      </c>
      <c r="J20" s="228">
        <v>0</v>
      </c>
      <c r="K20" s="317" t="s">
        <v>128</v>
      </c>
      <c r="L20" s="227">
        <v>0</v>
      </c>
      <c r="N20" s="118" t="s">
        <v>109</v>
      </c>
      <c r="O20" s="229"/>
      <c r="P20" s="230"/>
      <c r="Q20" s="231"/>
      <c r="S20" s="228"/>
      <c r="T20" s="317" t="s">
        <v>128</v>
      </c>
      <c r="U20" s="227"/>
    </row>
    <row r="21" spans="2:21" s="28" customFormat="1" ht="19.5" thickBot="1" x14ac:dyDescent="0.35">
      <c r="E21" s="118" t="s">
        <v>183</v>
      </c>
      <c r="F21" s="233">
        <v>250</v>
      </c>
      <c r="G21" s="234">
        <v>500</v>
      </c>
      <c r="H21" s="235">
        <v>250</v>
      </c>
      <c r="J21" s="228">
        <v>0</v>
      </c>
      <c r="K21" s="22"/>
      <c r="L21" s="25"/>
      <c r="N21" s="118" t="s">
        <v>183</v>
      </c>
      <c r="O21" s="233"/>
      <c r="P21" s="234"/>
      <c r="Q21" s="235"/>
      <c r="S21" s="228"/>
      <c r="T21" s="66"/>
    </row>
    <row r="22" spans="2:21" s="28" customFormat="1" ht="19.5" thickBot="1" x14ac:dyDescent="0.35">
      <c r="J22" s="74"/>
      <c r="K22" s="66"/>
      <c r="S22" s="74"/>
      <c r="T22" s="66"/>
    </row>
    <row r="23" spans="2:21" s="28" customFormat="1" ht="18.75" x14ac:dyDescent="0.3">
      <c r="E23" s="118" t="s">
        <v>107</v>
      </c>
      <c r="F23" s="223">
        <v>275</v>
      </c>
      <c r="G23" s="224">
        <v>450</v>
      </c>
      <c r="H23" s="225">
        <v>275</v>
      </c>
      <c r="J23" s="228">
        <v>9.9999999999999978E-2</v>
      </c>
      <c r="K23" s="317" t="s">
        <v>125</v>
      </c>
      <c r="L23" s="227">
        <v>9.9999999999999978E-2</v>
      </c>
      <c r="M23" s="318">
        <v>0.2</v>
      </c>
      <c r="N23" s="118" t="s">
        <v>107</v>
      </c>
      <c r="O23" s="223">
        <v>300</v>
      </c>
      <c r="P23" s="224">
        <v>400</v>
      </c>
      <c r="Q23" s="225">
        <v>300</v>
      </c>
      <c r="S23" s="228">
        <v>0.19999999999999996</v>
      </c>
      <c r="T23" s="317" t="s">
        <v>125</v>
      </c>
      <c r="U23" s="227">
        <v>0.15000000000000002</v>
      </c>
    </row>
    <row r="24" spans="2:21" s="28" customFormat="1" ht="18.75" x14ac:dyDescent="0.3">
      <c r="B24" s="28" t="s">
        <v>129</v>
      </c>
      <c r="E24" s="118" t="s">
        <v>108</v>
      </c>
      <c r="F24" s="229">
        <v>275</v>
      </c>
      <c r="G24" s="230">
        <v>450</v>
      </c>
      <c r="H24" s="231">
        <v>275</v>
      </c>
      <c r="J24" s="228">
        <v>9.9999999999999978E-2</v>
      </c>
      <c r="K24" s="317" t="s">
        <v>127</v>
      </c>
      <c r="L24" s="227">
        <v>0</v>
      </c>
      <c r="M24" s="318">
        <v>0.1</v>
      </c>
      <c r="N24" s="118" t="s">
        <v>108</v>
      </c>
      <c r="O24" s="229">
        <v>275</v>
      </c>
      <c r="P24" s="230">
        <v>450</v>
      </c>
      <c r="Q24" s="231">
        <v>275</v>
      </c>
      <c r="S24" s="228">
        <v>9.9999999999999978E-2</v>
      </c>
      <c r="T24" s="317" t="s">
        <v>127</v>
      </c>
      <c r="U24" s="227">
        <v>0</v>
      </c>
    </row>
    <row r="25" spans="2:21" s="28" customFormat="1" ht="18.75" x14ac:dyDescent="0.3">
      <c r="B25" s="28" t="s">
        <v>130</v>
      </c>
      <c r="E25" s="118" t="s">
        <v>109</v>
      </c>
      <c r="F25" s="229">
        <v>275</v>
      </c>
      <c r="G25" s="230">
        <v>450</v>
      </c>
      <c r="H25" s="231">
        <v>275</v>
      </c>
      <c r="J25" s="228">
        <v>9.9999999999999978E-2</v>
      </c>
      <c r="K25" s="317" t="s">
        <v>128</v>
      </c>
      <c r="L25" s="227">
        <v>9.9999999999999978E-2</v>
      </c>
      <c r="M25" s="318">
        <v>0.1</v>
      </c>
      <c r="N25" s="118" t="s">
        <v>109</v>
      </c>
      <c r="O25" s="229">
        <v>275</v>
      </c>
      <c r="P25" s="230">
        <v>450</v>
      </c>
      <c r="Q25" s="231">
        <v>275</v>
      </c>
      <c r="S25" s="228">
        <v>9.9999999999999978E-2</v>
      </c>
      <c r="T25" s="317" t="s">
        <v>128</v>
      </c>
      <c r="U25" s="227">
        <v>0.15000000000000002</v>
      </c>
    </row>
    <row r="26" spans="2:21" s="28" customFormat="1" ht="19.5" thickBot="1" x14ac:dyDescent="0.35">
      <c r="E26" s="118" t="s">
        <v>183</v>
      </c>
      <c r="F26" s="233">
        <v>275</v>
      </c>
      <c r="G26" s="234">
        <v>450</v>
      </c>
      <c r="H26" s="235">
        <v>275</v>
      </c>
      <c r="J26" s="228">
        <v>9.9999999999999978E-2</v>
      </c>
      <c r="K26" s="66"/>
      <c r="M26" s="318">
        <v>0.2</v>
      </c>
      <c r="N26" s="118" t="s">
        <v>183</v>
      </c>
      <c r="O26" s="233">
        <v>300</v>
      </c>
      <c r="P26" s="234">
        <v>400</v>
      </c>
      <c r="Q26" s="235">
        <v>300</v>
      </c>
      <c r="S26" s="228">
        <v>0.19999999999999996</v>
      </c>
      <c r="T26" s="66"/>
    </row>
    <row r="27" spans="2:21" s="28" customFormat="1" ht="19.5" thickBot="1" x14ac:dyDescent="0.35">
      <c r="J27" s="74"/>
      <c r="K27" s="66"/>
      <c r="S27" s="74"/>
      <c r="T27" s="66"/>
    </row>
    <row r="28" spans="2:21" s="28" customFormat="1" ht="18.75" x14ac:dyDescent="0.3">
      <c r="E28" s="118" t="s">
        <v>107</v>
      </c>
      <c r="F28" s="223">
        <v>333</v>
      </c>
      <c r="G28" s="224">
        <v>333</v>
      </c>
      <c r="H28" s="225">
        <v>333</v>
      </c>
      <c r="J28" s="228">
        <v>0.33333333333333337</v>
      </c>
      <c r="K28" s="317" t="s">
        <v>125</v>
      </c>
      <c r="L28" s="227">
        <v>0.33333333333333337</v>
      </c>
      <c r="N28" s="118" t="s">
        <v>107</v>
      </c>
      <c r="O28" s="223"/>
      <c r="P28" s="224"/>
      <c r="Q28" s="225"/>
      <c r="S28" s="228"/>
      <c r="T28" s="317" t="s">
        <v>125</v>
      </c>
      <c r="U28" s="227"/>
    </row>
    <row r="29" spans="2:21" s="28" customFormat="1" ht="18.75" x14ac:dyDescent="0.3">
      <c r="B29" s="28" t="s">
        <v>131</v>
      </c>
      <c r="E29" s="118" t="s">
        <v>108</v>
      </c>
      <c r="F29" s="229">
        <v>333</v>
      </c>
      <c r="G29" s="230">
        <v>333</v>
      </c>
      <c r="H29" s="231">
        <v>333</v>
      </c>
      <c r="J29" s="228">
        <v>0.33333333333333337</v>
      </c>
      <c r="K29" s="317" t="s">
        <v>127</v>
      </c>
      <c r="L29" s="227">
        <v>0</v>
      </c>
      <c r="N29" s="118" t="s">
        <v>108</v>
      </c>
      <c r="O29" s="229"/>
      <c r="P29" s="230"/>
      <c r="Q29" s="231"/>
      <c r="S29" s="228"/>
      <c r="T29" s="317" t="s">
        <v>127</v>
      </c>
      <c r="U29" s="227"/>
    </row>
    <row r="30" spans="2:21" s="28" customFormat="1" ht="18.75" x14ac:dyDescent="0.3">
      <c r="E30" s="118" t="s">
        <v>109</v>
      </c>
      <c r="F30" s="229">
        <v>333</v>
      </c>
      <c r="G30" s="230">
        <v>333</v>
      </c>
      <c r="H30" s="231">
        <v>333</v>
      </c>
      <c r="J30" s="228">
        <v>0.33333333333333337</v>
      </c>
      <c r="K30" s="317" t="s">
        <v>128</v>
      </c>
      <c r="L30" s="227">
        <v>0.33333333333333337</v>
      </c>
      <c r="N30" s="118" t="s">
        <v>109</v>
      </c>
      <c r="O30" s="229"/>
      <c r="P30" s="230"/>
      <c r="Q30" s="231"/>
      <c r="S30" s="228"/>
      <c r="T30" s="317" t="s">
        <v>128</v>
      </c>
      <c r="U30" s="227"/>
    </row>
    <row r="31" spans="2:21" s="28" customFormat="1" ht="19.5" thickBot="1" x14ac:dyDescent="0.35">
      <c r="E31" s="118" t="s">
        <v>183</v>
      </c>
      <c r="F31" s="233">
        <v>333</v>
      </c>
      <c r="G31" s="234">
        <v>333</v>
      </c>
      <c r="H31" s="235">
        <v>333</v>
      </c>
      <c r="J31" s="228">
        <v>0.33333333333333337</v>
      </c>
      <c r="K31" s="66"/>
      <c r="N31" s="118" t="s">
        <v>183</v>
      </c>
      <c r="O31" s="233"/>
      <c r="P31" s="234"/>
      <c r="Q31" s="235"/>
      <c r="S31" s="228"/>
      <c r="T31" s="66"/>
    </row>
    <row r="32" spans="2:21" s="28" customFormat="1" ht="19.5" thickBot="1" x14ac:dyDescent="0.35">
      <c r="J32" s="273"/>
      <c r="K32" s="66"/>
      <c r="S32" s="74"/>
      <c r="T32" s="66"/>
    </row>
    <row r="33" spans="2:21" s="28" customFormat="1" ht="18.75" x14ac:dyDescent="0.3">
      <c r="E33" s="118" t="s">
        <v>107</v>
      </c>
      <c r="F33" s="223">
        <v>160</v>
      </c>
      <c r="G33" s="224">
        <v>480</v>
      </c>
      <c r="H33" s="225">
        <v>360</v>
      </c>
      <c r="J33" s="228">
        <v>0</v>
      </c>
      <c r="K33" s="317" t="s">
        <v>125</v>
      </c>
      <c r="L33" s="227">
        <v>0</v>
      </c>
      <c r="N33" s="118" t="s">
        <v>107</v>
      </c>
      <c r="O33" s="223"/>
      <c r="P33" s="224"/>
      <c r="Q33" s="225"/>
      <c r="S33" s="228"/>
      <c r="T33" s="317" t="s">
        <v>125</v>
      </c>
      <c r="U33" s="227"/>
    </row>
    <row r="34" spans="2:21" s="28" customFormat="1" ht="18.75" x14ac:dyDescent="0.3">
      <c r="B34" s="469" t="s">
        <v>132</v>
      </c>
      <c r="C34" s="469"/>
      <c r="D34" s="469"/>
      <c r="E34" s="118" t="s">
        <v>108</v>
      </c>
      <c r="F34" s="229">
        <v>250</v>
      </c>
      <c r="G34" s="230">
        <v>500</v>
      </c>
      <c r="H34" s="231">
        <v>250</v>
      </c>
      <c r="J34" s="228">
        <v>0</v>
      </c>
      <c r="K34" s="317" t="s">
        <v>127</v>
      </c>
      <c r="L34" s="227">
        <v>5.4945054945054875E-2</v>
      </c>
      <c r="N34" s="118" t="s">
        <v>108</v>
      </c>
      <c r="O34" s="229"/>
      <c r="P34" s="230"/>
      <c r="Q34" s="231"/>
      <c r="S34" s="228"/>
      <c r="T34" s="317" t="s">
        <v>127</v>
      </c>
      <c r="U34" s="227"/>
    </row>
    <row r="35" spans="2:21" s="28" customFormat="1" ht="18.75" x14ac:dyDescent="0.3">
      <c r="E35" s="118" t="s">
        <v>109</v>
      </c>
      <c r="F35" s="229">
        <v>40</v>
      </c>
      <c r="G35" s="230">
        <v>320</v>
      </c>
      <c r="H35" s="231">
        <v>640</v>
      </c>
      <c r="J35" s="228">
        <v>1.7347234759768068E-16</v>
      </c>
      <c r="K35" s="317" t="s">
        <v>128</v>
      </c>
      <c r="L35" s="227">
        <v>5.4945054945054875E-2</v>
      </c>
      <c r="N35" s="118" t="s">
        <v>109</v>
      </c>
      <c r="O35" s="229"/>
      <c r="P35" s="230"/>
      <c r="Q35" s="231"/>
      <c r="S35" s="228"/>
      <c r="T35" s="317" t="s">
        <v>128</v>
      </c>
      <c r="U35" s="227"/>
    </row>
    <row r="36" spans="2:21" s="28" customFormat="1" ht="19.5" thickBot="1" x14ac:dyDescent="0.35">
      <c r="E36" s="118" t="s">
        <v>183</v>
      </c>
      <c r="F36" s="233">
        <v>90</v>
      </c>
      <c r="G36" s="234">
        <v>420</v>
      </c>
      <c r="H36" s="235">
        <v>490</v>
      </c>
      <c r="J36" s="228">
        <v>0</v>
      </c>
      <c r="K36" s="66"/>
      <c r="N36" s="118" t="s">
        <v>183</v>
      </c>
      <c r="O36" s="233"/>
      <c r="P36" s="234"/>
      <c r="Q36" s="235"/>
      <c r="S36" s="228"/>
      <c r="T36" s="66"/>
    </row>
    <row r="37" spans="2:21" s="28" customFormat="1" ht="19.5" thickBot="1" x14ac:dyDescent="0.35">
      <c r="J37" s="74"/>
      <c r="K37" s="66"/>
      <c r="S37" s="74"/>
      <c r="T37" s="66"/>
    </row>
    <row r="38" spans="2:21" s="28" customFormat="1" ht="18.75" x14ac:dyDescent="0.3">
      <c r="E38" s="118" t="s">
        <v>107</v>
      </c>
      <c r="F38" s="223">
        <v>275</v>
      </c>
      <c r="G38" s="224">
        <v>450</v>
      </c>
      <c r="H38" s="225">
        <v>275</v>
      </c>
      <c r="J38" s="228">
        <v>9.9999999999999978E-2</v>
      </c>
      <c r="K38" s="317" t="s">
        <v>125</v>
      </c>
      <c r="L38" s="227">
        <v>0.25</v>
      </c>
      <c r="N38" s="118" t="s">
        <v>107</v>
      </c>
      <c r="O38" s="223"/>
      <c r="P38" s="224"/>
      <c r="Q38" s="225"/>
      <c r="S38" s="228"/>
      <c r="T38" s="317" t="s">
        <v>125</v>
      </c>
      <c r="U38" s="227"/>
    </row>
    <row r="39" spans="2:21" s="28" customFormat="1" ht="18.75" x14ac:dyDescent="0.3">
      <c r="B39" s="32" t="s">
        <v>186</v>
      </c>
      <c r="C39" s="32"/>
      <c r="D39" s="32"/>
      <c r="E39" s="118" t="s">
        <v>108</v>
      </c>
      <c r="F39" s="229">
        <v>300</v>
      </c>
      <c r="G39" s="230">
        <v>400</v>
      </c>
      <c r="H39" s="231">
        <v>300</v>
      </c>
      <c r="J39" s="228">
        <v>0.19999999999999996</v>
      </c>
      <c r="K39" s="317" t="s">
        <v>127</v>
      </c>
      <c r="L39" s="227">
        <v>0</v>
      </c>
      <c r="N39" s="118" t="s">
        <v>108</v>
      </c>
      <c r="O39" s="229"/>
      <c r="P39" s="230"/>
      <c r="Q39" s="231"/>
      <c r="S39" s="228"/>
      <c r="T39" s="317" t="s">
        <v>127</v>
      </c>
      <c r="U39" s="227"/>
    </row>
    <row r="40" spans="2:21" s="28" customFormat="1" ht="18.75" x14ac:dyDescent="0.3">
      <c r="E40" s="118" t="s">
        <v>109</v>
      </c>
      <c r="F40" s="229">
        <v>325</v>
      </c>
      <c r="G40" s="230">
        <v>350</v>
      </c>
      <c r="H40" s="231">
        <v>325</v>
      </c>
      <c r="J40" s="228">
        <v>0.30000000000000004</v>
      </c>
      <c r="K40" s="317" t="s">
        <v>128</v>
      </c>
      <c r="L40" s="227">
        <v>0.25</v>
      </c>
      <c r="N40" s="118" t="s">
        <v>109</v>
      </c>
      <c r="O40" s="229"/>
      <c r="P40" s="230"/>
      <c r="Q40" s="231"/>
      <c r="S40" s="228"/>
      <c r="T40" s="317" t="s">
        <v>128</v>
      </c>
      <c r="U40" s="227"/>
    </row>
    <row r="41" spans="2:21" s="28" customFormat="1" ht="19.5" thickBot="1" x14ac:dyDescent="0.35">
      <c r="E41" s="118" t="s">
        <v>183</v>
      </c>
      <c r="F41" s="233">
        <v>350</v>
      </c>
      <c r="G41" s="234">
        <v>300</v>
      </c>
      <c r="H41" s="235">
        <v>350</v>
      </c>
      <c r="J41" s="228">
        <v>0.4</v>
      </c>
      <c r="K41" s="66"/>
      <c r="N41" s="118" t="s">
        <v>183</v>
      </c>
      <c r="O41" s="233"/>
      <c r="P41" s="234"/>
      <c r="Q41" s="235"/>
      <c r="S41" s="228"/>
      <c r="T41" s="66"/>
    </row>
    <row r="42" spans="2:21" s="28" customFormat="1" ht="19.5" thickBot="1" x14ac:dyDescent="0.35">
      <c r="J42" s="74"/>
      <c r="K42" s="66"/>
      <c r="S42" s="74"/>
      <c r="T42" s="66"/>
    </row>
    <row r="43" spans="2:21" s="28" customFormat="1" ht="18.75" x14ac:dyDescent="0.3">
      <c r="E43" s="118" t="s">
        <v>107</v>
      </c>
      <c r="F43" s="223">
        <v>810</v>
      </c>
      <c r="G43" s="224">
        <v>180</v>
      </c>
      <c r="H43" s="225">
        <v>10</v>
      </c>
      <c r="J43" s="228">
        <v>1.5419764230904949E-16</v>
      </c>
      <c r="K43" s="317" t="s">
        <v>125</v>
      </c>
      <c r="L43" s="227">
        <v>0.4705882352941177</v>
      </c>
      <c r="N43" s="118" t="s">
        <v>107</v>
      </c>
      <c r="O43" s="223"/>
      <c r="P43" s="224"/>
      <c r="Q43" s="225"/>
      <c r="S43" s="228"/>
      <c r="T43" s="317" t="s">
        <v>125</v>
      </c>
      <c r="U43" s="227"/>
    </row>
    <row r="44" spans="2:21" s="28" customFormat="1" ht="18.75" x14ac:dyDescent="0.3">
      <c r="B44" s="28" t="s">
        <v>194</v>
      </c>
      <c r="E44" s="118" t="s">
        <v>108</v>
      </c>
      <c r="F44" s="229">
        <v>410</v>
      </c>
      <c r="G44" s="230">
        <v>180</v>
      </c>
      <c r="H44" s="231">
        <v>410</v>
      </c>
      <c r="J44" s="228">
        <v>0.64</v>
      </c>
      <c r="K44" s="317" t="s">
        <v>127</v>
      </c>
      <c r="L44" s="227">
        <v>0.31999999999999995</v>
      </c>
      <c r="N44" s="118" t="s">
        <v>108</v>
      </c>
      <c r="O44" s="229"/>
      <c r="P44" s="230"/>
      <c r="Q44" s="231"/>
      <c r="S44" s="228"/>
      <c r="T44" s="317" t="s">
        <v>127</v>
      </c>
      <c r="U44" s="227"/>
    </row>
    <row r="45" spans="2:21" s="28" customFormat="1" ht="18.75" x14ac:dyDescent="0.3">
      <c r="E45" s="118" t="s">
        <v>109</v>
      </c>
      <c r="F45" s="229">
        <v>410</v>
      </c>
      <c r="G45" s="230">
        <v>180</v>
      </c>
      <c r="H45" s="231">
        <v>410</v>
      </c>
      <c r="J45" s="228">
        <v>0.64</v>
      </c>
      <c r="K45" s="317" t="s">
        <v>128</v>
      </c>
      <c r="L45" s="227">
        <v>0.64</v>
      </c>
      <c r="N45" s="118" t="s">
        <v>109</v>
      </c>
      <c r="O45" s="229"/>
      <c r="P45" s="230"/>
      <c r="Q45" s="231"/>
      <c r="S45" s="228"/>
      <c r="T45" s="317" t="s">
        <v>128</v>
      </c>
      <c r="U45" s="227"/>
    </row>
    <row r="46" spans="2:21" s="28" customFormat="1" ht="19.5" thickBot="1" x14ac:dyDescent="0.35">
      <c r="E46" s="118" t="s">
        <v>183</v>
      </c>
      <c r="F46" s="233">
        <v>10</v>
      </c>
      <c r="G46" s="234">
        <v>180</v>
      </c>
      <c r="H46" s="235">
        <v>810</v>
      </c>
      <c r="J46" s="228">
        <v>1.5419764230904949E-16</v>
      </c>
      <c r="K46" s="66"/>
      <c r="N46" s="118" t="s">
        <v>183</v>
      </c>
      <c r="O46" s="233"/>
      <c r="P46" s="234"/>
      <c r="Q46" s="235"/>
      <c r="S46" s="228"/>
      <c r="T46" s="66"/>
    </row>
    <row r="47" spans="2:21" s="28" customFormat="1" ht="19.5" thickBot="1" x14ac:dyDescent="0.35">
      <c r="J47" s="74"/>
      <c r="K47" s="66"/>
      <c r="S47" s="74"/>
      <c r="T47" s="66"/>
    </row>
    <row r="48" spans="2:21" s="28" customFormat="1" ht="18.75" x14ac:dyDescent="0.3">
      <c r="E48" s="118" t="s">
        <v>107</v>
      </c>
      <c r="F48" s="223">
        <v>810</v>
      </c>
      <c r="G48" s="224">
        <v>180</v>
      </c>
      <c r="H48" s="225">
        <v>10</v>
      </c>
      <c r="J48" s="228">
        <v>1.5419764230904949E-16</v>
      </c>
      <c r="K48" s="317" t="s">
        <v>125</v>
      </c>
      <c r="L48" s="227">
        <v>0.43750000000000006</v>
      </c>
      <c r="N48" s="118" t="s">
        <v>107</v>
      </c>
      <c r="O48" s="223"/>
      <c r="P48" s="224"/>
      <c r="Q48" s="225"/>
      <c r="S48" s="228"/>
      <c r="T48" s="317" t="s">
        <v>125</v>
      </c>
      <c r="U48" s="227"/>
    </row>
    <row r="49" spans="2:21" s="28" customFormat="1" ht="18.75" x14ac:dyDescent="0.3">
      <c r="B49" s="28" t="s">
        <v>195</v>
      </c>
      <c r="E49" s="118" t="s">
        <v>108</v>
      </c>
      <c r="F49" s="229">
        <v>410</v>
      </c>
      <c r="G49" s="230">
        <v>180</v>
      </c>
      <c r="H49" s="231">
        <v>410</v>
      </c>
      <c r="J49" s="228">
        <v>0.64</v>
      </c>
      <c r="K49" s="317" t="s">
        <v>127</v>
      </c>
      <c r="L49" s="227">
        <v>0.35353535353535359</v>
      </c>
      <c r="N49" s="118" t="s">
        <v>108</v>
      </c>
      <c r="O49" s="229"/>
      <c r="P49" s="230"/>
      <c r="Q49" s="231"/>
      <c r="S49" s="228"/>
      <c r="T49" s="317" t="s">
        <v>127</v>
      </c>
      <c r="U49" s="227"/>
    </row>
    <row r="50" spans="2:21" s="28" customFormat="1" ht="18.75" x14ac:dyDescent="0.3">
      <c r="E50" s="118" t="s">
        <v>109</v>
      </c>
      <c r="F50" s="229">
        <v>210</v>
      </c>
      <c r="G50" s="230">
        <v>180</v>
      </c>
      <c r="H50" s="231">
        <v>610</v>
      </c>
      <c r="J50" s="228">
        <v>0.5714285714285714</v>
      </c>
      <c r="K50" s="317" t="s">
        <v>128</v>
      </c>
      <c r="L50" s="227">
        <v>0.63636363636363646</v>
      </c>
      <c r="N50" s="118" t="s">
        <v>109</v>
      </c>
      <c r="O50" s="229"/>
      <c r="P50" s="230"/>
      <c r="Q50" s="231"/>
      <c r="S50" s="228"/>
      <c r="T50" s="317" t="s">
        <v>128</v>
      </c>
      <c r="U50" s="227"/>
    </row>
    <row r="51" spans="2:21" s="28" customFormat="1" ht="19.5" thickBot="1" x14ac:dyDescent="0.35">
      <c r="E51" s="118" t="s">
        <v>183</v>
      </c>
      <c r="F51" s="233">
        <v>10</v>
      </c>
      <c r="G51" s="234">
        <v>180</v>
      </c>
      <c r="H51" s="235">
        <v>810</v>
      </c>
      <c r="J51" s="228">
        <v>1.5419764230904949E-16</v>
      </c>
      <c r="K51" s="66"/>
      <c r="N51" s="118" t="s">
        <v>183</v>
      </c>
      <c r="O51" s="233"/>
      <c r="P51" s="234"/>
      <c r="Q51" s="235"/>
      <c r="S51" s="228"/>
      <c r="T51" s="66"/>
    </row>
    <row r="52" spans="2:21" s="28" customFormat="1" ht="19.5" thickBot="1" x14ac:dyDescent="0.35">
      <c r="J52" s="74"/>
      <c r="K52" s="66"/>
      <c r="S52" s="74"/>
      <c r="T52" s="66"/>
    </row>
    <row r="53" spans="2:21" s="28" customFormat="1" ht="18.75" x14ac:dyDescent="0.3">
      <c r="E53" s="118" t="s">
        <v>107</v>
      </c>
      <c r="F53" s="223">
        <v>900</v>
      </c>
      <c r="G53" s="224">
        <v>0</v>
      </c>
      <c r="H53" s="225">
        <v>100</v>
      </c>
      <c r="J53" s="228">
        <v>1</v>
      </c>
      <c r="K53" s="317" t="s">
        <v>125</v>
      </c>
      <c r="L53" s="227">
        <v>1</v>
      </c>
      <c r="N53" s="118" t="s">
        <v>107</v>
      </c>
      <c r="O53" s="223"/>
      <c r="P53" s="224"/>
      <c r="Q53" s="225"/>
      <c r="S53" s="228"/>
      <c r="T53" s="317" t="s">
        <v>125</v>
      </c>
      <c r="U53" s="227"/>
    </row>
    <row r="54" spans="2:21" s="28" customFormat="1" ht="18.75" x14ac:dyDescent="0.3">
      <c r="B54" s="469" t="s">
        <v>134</v>
      </c>
      <c r="C54" s="469"/>
      <c r="E54" s="118" t="s">
        <v>108</v>
      </c>
      <c r="F54" s="229">
        <v>800</v>
      </c>
      <c r="G54" s="230">
        <v>0</v>
      </c>
      <c r="H54" s="231">
        <v>200</v>
      </c>
      <c r="J54" s="228">
        <v>1</v>
      </c>
      <c r="K54" s="317" t="s">
        <v>127</v>
      </c>
      <c r="L54" s="227">
        <v>0.49999999999999989</v>
      </c>
      <c r="N54" s="118" t="s">
        <v>108</v>
      </c>
      <c r="O54" s="229"/>
      <c r="P54" s="230"/>
      <c r="Q54" s="231"/>
      <c r="S54" s="228"/>
      <c r="T54" s="317" t="s">
        <v>127</v>
      </c>
      <c r="U54" s="227"/>
    </row>
    <row r="55" spans="2:21" s="28" customFormat="1" ht="18.75" x14ac:dyDescent="0.3">
      <c r="E55" s="118" t="s">
        <v>109</v>
      </c>
      <c r="F55" s="229">
        <v>200</v>
      </c>
      <c r="G55" s="230">
        <v>0</v>
      </c>
      <c r="H55" s="231">
        <v>800</v>
      </c>
      <c r="J55" s="228">
        <v>1</v>
      </c>
      <c r="K55" s="317" t="s">
        <v>128</v>
      </c>
      <c r="L55" s="227">
        <v>1</v>
      </c>
      <c r="N55" s="118" t="s">
        <v>109</v>
      </c>
      <c r="O55" s="229"/>
      <c r="P55" s="230"/>
      <c r="Q55" s="231"/>
      <c r="S55" s="228"/>
      <c r="T55" s="317" t="s">
        <v>128</v>
      </c>
      <c r="U55" s="227"/>
    </row>
    <row r="56" spans="2:21" s="28" customFormat="1" ht="19.5" thickBot="1" x14ac:dyDescent="0.35">
      <c r="E56" s="118" t="s">
        <v>183</v>
      </c>
      <c r="F56" s="233">
        <v>100</v>
      </c>
      <c r="G56" s="234">
        <v>0</v>
      </c>
      <c r="H56" s="235">
        <v>900</v>
      </c>
      <c r="J56" s="228">
        <v>1</v>
      </c>
      <c r="K56" s="66"/>
      <c r="N56" s="118" t="s">
        <v>183</v>
      </c>
      <c r="O56" s="233"/>
      <c r="P56" s="234"/>
      <c r="Q56" s="235"/>
      <c r="S56" s="228"/>
      <c r="T56" s="66"/>
    </row>
    <row r="57" spans="2:21" s="28" customFormat="1" ht="18.75" x14ac:dyDescent="0.3">
      <c r="J57" s="273"/>
      <c r="K57" s="66"/>
      <c r="Q57" s="74"/>
      <c r="T57" s="66"/>
      <c r="U57" s="74"/>
    </row>
    <row r="58" spans="2:21" s="28" customFormat="1" ht="18.75" x14ac:dyDescent="0.3">
      <c r="B58" s="28" t="s">
        <v>135</v>
      </c>
      <c r="J58" s="95"/>
      <c r="K58" s="66"/>
      <c r="L58" s="74"/>
      <c r="Q58" s="74"/>
      <c r="T58" s="66"/>
      <c r="U58" s="74"/>
    </row>
    <row r="59" spans="2:21" s="28" customFormat="1" ht="19.5" thickBot="1" x14ac:dyDescent="0.35">
      <c r="J59" s="273"/>
      <c r="K59" s="66"/>
      <c r="T59" s="66"/>
      <c r="U59" s="74"/>
    </row>
    <row r="60" spans="2:21" s="28" customFormat="1" ht="18.75" x14ac:dyDescent="0.3">
      <c r="B60" s="28" t="s">
        <v>136</v>
      </c>
      <c r="E60" s="118" t="s">
        <v>107</v>
      </c>
      <c r="F60" s="223">
        <v>292</v>
      </c>
      <c r="G60" s="224">
        <v>496</v>
      </c>
      <c r="H60" s="225">
        <v>213</v>
      </c>
      <c r="J60" s="312">
        <v>2.7797862938861626E-3</v>
      </c>
      <c r="K60" s="317" t="s">
        <v>125</v>
      </c>
      <c r="L60" s="227">
        <v>6.6189503438549256E-3</v>
      </c>
      <c r="N60" s="118" t="s">
        <v>107</v>
      </c>
      <c r="O60" s="223"/>
      <c r="P60" s="224"/>
      <c r="Q60" s="225"/>
      <c r="S60" s="228"/>
      <c r="T60" s="317" t="s">
        <v>125</v>
      </c>
      <c r="U60" s="227"/>
    </row>
    <row r="61" spans="2:21" s="28" customFormat="1" ht="18.75" x14ac:dyDescent="0.3">
      <c r="E61" s="118" t="s">
        <v>108</v>
      </c>
      <c r="F61" s="229">
        <v>845</v>
      </c>
      <c r="G61" s="230">
        <v>144</v>
      </c>
      <c r="H61" s="231">
        <v>11</v>
      </c>
      <c r="J61" s="312">
        <v>5.4013217537544074E-2</v>
      </c>
      <c r="K61" s="317" t="s">
        <v>127</v>
      </c>
      <c r="L61" s="227">
        <v>0.3669652932589102</v>
      </c>
      <c r="N61" s="118" t="s">
        <v>108</v>
      </c>
      <c r="O61" s="229"/>
      <c r="P61" s="230"/>
      <c r="Q61" s="231"/>
      <c r="S61" s="228"/>
      <c r="T61" s="317" t="s">
        <v>127</v>
      </c>
      <c r="U61" s="227"/>
    </row>
    <row r="62" spans="2:21" s="28" customFormat="1" ht="18.75" x14ac:dyDescent="0.3">
      <c r="E62" s="118" t="s">
        <v>109</v>
      </c>
      <c r="F62" s="229"/>
      <c r="G62" s="230"/>
      <c r="H62" s="231"/>
      <c r="J62" s="312"/>
      <c r="K62" s="317" t="s">
        <v>128</v>
      </c>
      <c r="L62" s="227">
        <v>0.37115531854876627</v>
      </c>
      <c r="N62" s="118" t="s">
        <v>109</v>
      </c>
      <c r="O62" s="229"/>
      <c r="P62" s="230"/>
      <c r="Q62" s="231"/>
      <c r="S62" s="228"/>
      <c r="T62" s="317" t="s">
        <v>128</v>
      </c>
      <c r="U62" s="227"/>
    </row>
    <row r="63" spans="2:21" s="28" customFormat="1" ht="19.5" thickBot="1" x14ac:dyDescent="0.35">
      <c r="E63" s="118" t="s">
        <v>183</v>
      </c>
      <c r="F63" s="233">
        <v>30</v>
      </c>
      <c r="G63" s="234">
        <v>296</v>
      </c>
      <c r="H63" s="235">
        <v>674</v>
      </c>
      <c r="J63" s="312">
        <v>-1.1509335957790119E-2</v>
      </c>
      <c r="K63" s="66"/>
      <c r="N63" s="118" t="s">
        <v>183</v>
      </c>
      <c r="O63" s="233"/>
      <c r="P63" s="234"/>
      <c r="Q63" s="235"/>
      <c r="S63" s="228"/>
    </row>
    <row r="64" spans="2:21" s="28" customFormat="1" ht="18.75" x14ac:dyDescent="0.3">
      <c r="K64" s="66"/>
    </row>
    <row r="65" spans="2:24" s="28" customFormat="1" ht="18.75" x14ac:dyDescent="0.3">
      <c r="B65" s="32" t="s">
        <v>140</v>
      </c>
      <c r="C65" s="32"/>
      <c r="D65" s="32"/>
      <c r="E65" s="32"/>
      <c r="F65" s="32"/>
      <c r="G65" s="32"/>
      <c r="H65" s="32"/>
      <c r="I65" s="32"/>
      <c r="J65" s="32"/>
      <c r="K65" s="66"/>
      <c r="L65" s="32"/>
    </row>
    <row r="66" spans="2:24" s="28" customFormat="1" ht="19.5" thickBot="1" x14ac:dyDescent="0.35">
      <c r="K66" s="66"/>
    </row>
    <row r="67" spans="2:24" s="28" customFormat="1" ht="18.75" x14ac:dyDescent="0.3">
      <c r="E67" s="118" t="s">
        <v>107</v>
      </c>
      <c r="F67" s="223">
        <v>10</v>
      </c>
      <c r="G67" s="224">
        <v>180</v>
      </c>
      <c r="H67" s="225">
        <v>810</v>
      </c>
      <c r="J67" s="228"/>
      <c r="K67" s="317" t="s">
        <v>125</v>
      </c>
      <c r="L67" s="227"/>
    </row>
    <row r="68" spans="2:24" s="28" customFormat="1" ht="18.75" x14ac:dyDescent="0.3">
      <c r="E68" s="118" t="s">
        <v>108</v>
      </c>
      <c r="F68" s="229">
        <v>40</v>
      </c>
      <c r="G68" s="230">
        <v>320</v>
      </c>
      <c r="H68" s="231">
        <v>640</v>
      </c>
      <c r="J68" s="228"/>
      <c r="K68" s="317" t="s">
        <v>127</v>
      </c>
      <c r="L68" s="227"/>
      <c r="O68" s="236"/>
      <c r="T68" s="66"/>
      <c r="X68" s="66"/>
    </row>
    <row r="69" spans="2:24" s="28" customFormat="1" ht="18.75" x14ac:dyDescent="0.3">
      <c r="E69" s="118" t="s">
        <v>109</v>
      </c>
      <c r="F69" s="229"/>
      <c r="G69" s="230"/>
      <c r="H69" s="231"/>
      <c r="J69" s="228"/>
      <c r="K69" s="317" t="s">
        <v>128</v>
      </c>
      <c r="L69" s="227"/>
      <c r="O69" s="236"/>
      <c r="T69" s="66"/>
      <c r="X69" s="66"/>
    </row>
    <row r="70" spans="2:24" s="28" customFormat="1" ht="19.5" thickBot="1" x14ac:dyDescent="0.35">
      <c r="E70" s="118" t="s">
        <v>183</v>
      </c>
      <c r="F70" s="233">
        <v>90</v>
      </c>
      <c r="G70" s="234">
        <v>420</v>
      </c>
      <c r="H70" s="235">
        <v>490</v>
      </c>
      <c r="J70" s="228"/>
      <c r="K70" s="66"/>
      <c r="O70" s="32"/>
    </row>
    <row r="71" spans="2:24" s="28" customFormat="1" ht="19.5" thickBot="1" x14ac:dyDescent="0.35">
      <c r="J71" s="74"/>
      <c r="K71" s="66"/>
      <c r="U71" s="66"/>
      <c r="V71" s="66"/>
      <c r="W71" s="66"/>
    </row>
    <row r="72" spans="2:24" s="28" customFormat="1" ht="18.75" x14ac:dyDescent="0.3">
      <c r="E72" s="118" t="s">
        <v>107</v>
      </c>
      <c r="F72" s="223">
        <v>819.00000000000011</v>
      </c>
      <c r="G72" s="224">
        <v>162.00000000000003</v>
      </c>
      <c r="H72" s="225">
        <v>19.000000000000004</v>
      </c>
      <c r="J72" s="228"/>
      <c r="K72" s="317" t="s">
        <v>125</v>
      </c>
      <c r="L72" s="227"/>
      <c r="T72" s="25"/>
    </row>
    <row r="73" spans="2:24" s="28" customFormat="1" ht="18.75" x14ac:dyDescent="0.3">
      <c r="E73" s="118" t="s">
        <v>108</v>
      </c>
      <c r="F73" s="229">
        <v>656.00000000000011</v>
      </c>
      <c r="G73" s="230">
        <v>288.00000000000011</v>
      </c>
      <c r="H73" s="231">
        <v>56.000000000000014</v>
      </c>
      <c r="J73" s="228"/>
      <c r="K73" s="317" t="s">
        <v>127</v>
      </c>
      <c r="L73" s="227"/>
      <c r="P73" s="32"/>
      <c r="Q73" s="32"/>
      <c r="T73" s="25"/>
    </row>
    <row r="74" spans="2:24" s="28" customFormat="1" ht="18.75" x14ac:dyDescent="0.3">
      <c r="E74" s="118" t="s">
        <v>109</v>
      </c>
      <c r="F74" s="229"/>
      <c r="G74" s="230"/>
      <c r="H74" s="231"/>
      <c r="J74" s="228"/>
      <c r="K74" s="317" t="s">
        <v>128</v>
      </c>
      <c r="L74" s="227"/>
      <c r="P74" s="32"/>
      <c r="Q74" s="32"/>
      <c r="T74" s="25"/>
    </row>
    <row r="75" spans="2:24" s="28" customFormat="1" ht="19.5" thickBot="1" x14ac:dyDescent="0.35">
      <c r="E75" s="118" t="s">
        <v>183</v>
      </c>
      <c r="F75" s="233">
        <v>510.99999999999989</v>
      </c>
      <c r="G75" s="234">
        <v>378</v>
      </c>
      <c r="H75" s="235">
        <v>111</v>
      </c>
      <c r="J75" s="228"/>
      <c r="K75" s="66"/>
      <c r="U75" s="25"/>
    </row>
    <row r="76" spans="2:24" s="28" customFormat="1" ht="19.5" thickBot="1" x14ac:dyDescent="0.35">
      <c r="J76" s="74"/>
      <c r="K76" s="66"/>
      <c r="Q76" s="30"/>
      <c r="R76" s="30"/>
      <c r="S76" s="25"/>
    </row>
    <row r="77" spans="2:24" s="28" customFormat="1" ht="18.75" x14ac:dyDescent="0.3">
      <c r="E77" s="118" t="s">
        <v>107</v>
      </c>
      <c r="F77" s="223">
        <v>250</v>
      </c>
      <c r="G77" s="224">
        <v>500</v>
      </c>
      <c r="H77" s="225">
        <v>250</v>
      </c>
      <c r="J77" s="228"/>
      <c r="K77" s="317" t="s">
        <v>125</v>
      </c>
      <c r="L77" s="227"/>
      <c r="P77" s="30"/>
      <c r="Q77" s="30"/>
      <c r="R77" s="25"/>
      <c r="S77" s="25"/>
    </row>
    <row r="78" spans="2:24" s="28" customFormat="1" ht="18.75" x14ac:dyDescent="0.3">
      <c r="E78" s="118" t="s">
        <v>108</v>
      </c>
      <c r="F78" s="229">
        <v>300</v>
      </c>
      <c r="G78" s="230">
        <v>400</v>
      </c>
      <c r="H78" s="231">
        <v>300</v>
      </c>
      <c r="J78" s="228"/>
      <c r="K78" s="317" t="s">
        <v>127</v>
      </c>
      <c r="L78" s="227"/>
    </row>
    <row r="79" spans="2:24" s="28" customFormat="1" ht="18.75" x14ac:dyDescent="0.3">
      <c r="E79" s="118" t="s">
        <v>109</v>
      </c>
      <c r="F79" s="229"/>
      <c r="G79" s="230"/>
      <c r="H79" s="231"/>
      <c r="J79" s="228"/>
      <c r="K79" s="317" t="s">
        <v>128</v>
      </c>
      <c r="L79" s="227"/>
    </row>
    <row r="80" spans="2:24" s="28" customFormat="1" ht="19.5" thickBot="1" x14ac:dyDescent="0.35">
      <c r="E80" s="118" t="s">
        <v>183</v>
      </c>
      <c r="F80" s="233">
        <v>360</v>
      </c>
      <c r="G80" s="234">
        <v>480</v>
      </c>
      <c r="H80" s="235">
        <v>160</v>
      </c>
      <c r="J80" s="228"/>
      <c r="K80" s="66"/>
    </row>
    <row r="81" spans="2:24" s="28" customFormat="1" ht="19.5" thickBot="1" x14ac:dyDescent="0.35">
      <c r="K81" s="66"/>
    </row>
    <row r="82" spans="2:24" s="28" customFormat="1" ht="18.75" x14ac:dyDescent="0.3">
      <c r="E82" s="118" t="s">
        <v>107</v>
      </c>
      <c r="F82" s="223">
        <v>423</v>
      </c>
      <c r="G82" s="224">
        <v>455</v>
      </c>
      <c r="H82" s="225">
        <v>122</v>
      </c>
      <c r="J82" s="237"/>
      <c r="K82" s="317" t="s">
        <v>125</v>
      </c>
      <c r="L82" s="227"/>
    </row>
    <row r="83" spans="2:24" s="28" customFormat="1" ht="18.75" x14ac:dyDescent="0.3">
      <c r="E83" s="118" t="s">
        <v>108</v>
      </c>
      <c r="F83" s="229"/>
      <c r="G83" s="230"/>
      <c r="H83" s="231"/>
      <c r="J83" s="228"/>
      <c r="K83" s="317" t="s">
        <v>127</v>
      </c>
      <c r="L83" s="227"/>
    </row>
    <row r="84" spans="2:24" s="28" customFormat="1" ht="18.75" x14ac:dyDescent="0.3">
      <c r="B84" s="238"/>
      <c r="D84" s="238"/>
      <c r="E84" s="118" t="s">
        <v>109</v>
      </c>
      <c r="F84" s="229">
        <v>500</v>
      </c>
      <c r="G84" s="230">
        <v>300</v>
      </c>
      <c r="H84" s="231">
        <v>200</v>
      </c>
      <c r="J84" s="228"/>
      <c r="K84" s="317" t="s">
        <v>128</v>
      </c>
      <c r="L84" s="227"/>
    </row>
    <row r="85" spans="2:24" s="28" customFormat="1" ht="19.5" thickBot="1" x14ac:dyDescent="0.35">
      <c r="B85" s="238"/>
      <c r="D85" s="238"/>
      <c r="E85" s="118" t="s">
        <v>183</v>
      </c>
      <c r="F85" s="233">
        <v>100</v>
      </c>
      <c r="G85" s="234">
        <v>500</v>
      </c>
      <c r="H85" s="235">
        <v>400</v>
      </c>
      <c r="J85" s="228"/>
      <c r="K85" s="66"/>
    </row>
    <row r="86" spans="2:24" s="28" customFormat="1" ht="18.75" x14ac:dyDescent="0.3">
      <c r="B86" s="239"/>
      <c r="C86" s="95"/>
      <c r="D86" s="95"/>
      <c r="F86" s="95"/>
      <c r="G86" s="95"/>
      <c r="H86" s="95"/>
      <c r="I86" s="95"/>
      <c r="J86" s="95"/>
      <c r="K86" s="124"/>
      <c r="L86" s="95"/>
    </row>
    <row r="87" spans="2:24" s="28" customFormat="1" ht="18.75" x14ac:dyDescent="0.3">
      <c r="B87" s="28" t="s">
        <v>252</v>
      </c>
      <c r="K87" s="66"/>
      <c r="N87" s="34" t="s">
        <v>36</v>
      </c>
      <c r="O87" s="95"/>
      <c r="P87" s="72" t="s">
        <v>44</v>
      </c>
      <c r="Q87" s="72" t="s">
        <v>43</v>
      </c>
      <c r="R87" s="72" t="s">
        <v>42</v>
      </c>
      <c r="S87" s="316" t="s">
        <v>189</v>
      </c>
      <c r="T87" s="316" t="s">
        <v>96</v>
      </c>
    </row>
    <row r="88" spans="2:24" s="28" customFormat="1" ht="21.75" thickBot="1" x14ac:dyDescent="0.4">
      <c r="B88" s="95"/>
      <c r="C88" s="95"/>
      <c r="D88" s="95"/>
      <c r="E88" s="95"/>
      <c r="F88" s="95"/>
      <c r="G88" s="95"/>
      <c r="H88" s="95"/>
      <c r="I88" s="95"/>
      <c r="J88" s="95"/>
      <c r="K88" s="124"/>
      <c r="L88" s="95"/>
      <c r="N88" s="314" t="s">
        <v>251</v>
      </c>
      <c r="O88" s="95"/>
      <c r="P88" s="9">
        <v>8</v>
      </c>
      <c r="Q88" s="9">
        <v>186</v>
      </c>
      <c r="R88" s="9">
        <v>806</v>
      </c>
      <c r="S88" s="277">
        <v>0.10100000000000001</v>
      </c>
      <c r="T88" s="277">
        <v>0.89900000000000002</v>
      </c>
    </row>
    <row r="89" spans="2:24" s="28" customFormat="1" ht="21" x14ac:dyDescent="0.35">
      <c r="C89" s="95" t="s">
        <v>143</v>
      </c>
      <c r="E89" s="118" t="s">
        <v>107</v>
      </c>
      <c r="F89" s="223">
        <v>278</v>
      </c>
      <c r="G89" s="224">
        <v>489</v>
      </c>
      <c r="H89" s="225">
        <v>233</v>
      </c>
      <c r="I89" s="95"/>
      <c r="J89" s="228"/>
      <c r="K89" s="317" t="s">
        <v>125</v>
      </c>
      <c r="L89" s="227"/>
      <c r="M89" s="95"/>
      <c r="N89" s="273" t="s">
        <v>190</v>
      </c>
      <c r="O89" s="95"/>
      <c r="P89" s="9">
        <v>16</v>
      </c>
      <c r="Q89" s="9">
        <v>245</v>
      </c>
      <c r="R89" s="9">
        <v>739</v>
      </c>
      <c r="S89" s="95">
        <v>0.13850000000000001</v>
      </c>
      <c r="T89" s="95">
        <v>0.86150000000000004</v>
      </c>
    </row>
    <row r="90" spans="2:24" s="95" customFormat="1" ht="21" x14ac:dyDescent="0.35">
      <c r="C90" s="95" t="s">
        <v>191</v>
      </c>
      <c r="E90" s="118" t="s">
        <v>108</v>
      </c>
      <c r="F90" s="229">
        <v>291</v>
      </c>
      <c r="G90" s="230">
        <v>496</v>
      </c>
      <c r="H90" s="231">
        <v>213</v>
      </c>
      <c r="J90" s="228"/>
      <c r="K90" s="317" t="s">
        <v>127</v>
      </c>
      <c r="L90" s="227"/>
      <c r="N90" s="314" t="s">
        <v>144</v>
      </c>
      <c r="P90" s="315">
        <v>24</v>
      </c>
      <c r="Q90" s="315">
        <v>304</v>
      </c>
      <c r="R90" s="315">
        <v>672</v>
      </c>
      <c r="S90" s="277">
        <v>0.17599999999999999</v>
      </c>
      <c r="T90" s="277">
        <v>0.82399999999999995</v>
      </c>
      <c r="U90" s="28"/>
      <c r="V90" s="28"/>
      <c r="W90" s="28"/>
      <c r="X90"/>
    </row>
    <row r="91" spans="2:24" s="28" customFormat="1" ht="21" x14ac:dyDescent="0.35">
      <c r="C91" s="95" t="s">
        <v>142</v>
      </c>
      <c r="E91" s="118" t="s">
        <v>109</v>
      </c>
      <c r="F91" s="229">
        <v>301</v>
      </c>
      <c r="G91" s="230">
        <v>495</v>
      </c>
      <c r="H91" s="231">
        <v>204</v>
      </c>
      <c r="I91" s="95"/>
      <c r="J91" s="228"/>
      <c r="K91" s="317" t="s">
        <v>128</v>
      </c>
      <c r="L91" s="227"/>
      <c r="M91" s="95"/>
      <c r="N91" s="314" t="s">
        <v>143</v>
      </c>
      <c r="O91" s="95"/>
      <c r="P91" s="315">
        <v>278</v>
      </c>
      <c r="Q91" s="315">
        <v>489</v>
      </c>
      <c r="R91" s="315">
        <v>233</v>
      </c>
      <c r="S91" s="277">
        <v>0.52249999999999996</v>
      </c>
      <c r="T91" s="277">
        <v>0.47749999999999998</v>
      </c>
    </row>
    <row r="92" spans="2:24" ht="21.75" thickBot="1" x14ac:dyDescent="0.4">
      <c r="C92" s="95" t="s">
        <v>40</v>
      </c>
      <c r="E92" s="118" t="s">
        <v>183</v>
      </c>
      <c r="F92" s="233">
        <v>297</v>
      </c>
      <c r="G92" s="234">
        <v>507</v>
      </c>
      <c r="H92" s="235">
        <v>196</v>
      </c>
      <c r="J92" s="228"/>
      <c r="K92" s="66"/>
      <c r="L92" s="28"/>
      <c r="N92" s="95" t="s">
        <v>191</v>
      </c>
      <c r="P92" s="9">
        <v>291</v>
      </c>
      <c r="Q92" s="9">
        <v>496</v>
      </c>
      <c r="R92" s="9">
        <v>213</v>
      </c>
      <c r="S92" s="277">
        <v>0.53900000000000003</v>
      </c>
      <c r="T92" s="277">
        <v>0.46100000000000002</v>
      </c>
    </row>
    <row r="93" spans="2:24" ht="21.75" thickBot="1" x14ac:dyDescent="0.4">
      <c r="E93" s="28"/>
      <c r="F93"/>
      <c r="G93"/>
      <c r="H93"/>
      <c r="J93" s="74"/>
      <c r="K93" s="66"/>
      <c r="L93" s="28"/>
      <c r="N93" s="314" t="s">
        <v>142</v>
      </c>
      <c r="P93" s="315">
        <v>301</v>
      </c>
      <c r="Q93" s="315">
        <v>495</v>
      </c>
      <c r="R93" s="315">
        <v>204</v>
      </c>
      <c r="S93" s="277">
        <v>0.54849999999999999</v>
      </c>
      <c r="T93" s="277">
        <v>0.45150000000000001</v>
      </c>
      <c r="U93" s="28"/>
      <c r="V93" s="28"/>
      <c r="W93" s="28"/>
    </row>
    <row r="94" spans="2:24" ht="21" x14ac:dyDescent="0.35">
      <c r="C94" s="314" t="s">
        <v>251</v>
      </c>
      <c r="E94" s="118" t="s">
        <v>107</v>
      </c>
      <c r="F94" s="223">
        <v>8</v>
      </c>
      <c r="G94" s="224">
        <v>186</v>
      </c>
      <c r="H94" s="225">
        <v>806</v>
      </c>
      <c r="J94" s="228"/>
      <c r="K94" s="317" t="s">
        <v>125</v>
      </c>
      <c r="L94" s="227"/>
      <c r="N94" s="314" t="s">
        <v>40</v>
      </c>
      <c r="P94" s="315">
        <v>297</v>
      </c>
      <c r="Q94" s="315">
        <v>507</v>
      </c>
      <c r="R94" s="315">
        <v>196</v>
      </c>
      <c r="S94" s="277">
        <v>0.55049999999999999</v>
      </c>
      <c r="T94" s="277">
        <v>0.44950000000000001</v>
      </c>
    </row>
    <row r="95" spans="2:24" ht="21" x14ac:dyDescent="0.35">
      <c r="C95" s="95" t="s">
        <v>144</v>
      </c>
      <c r="E95" s="118" t="s">
        <v>108</v>
      </c>
      <c r="F95" s="229">
        <v>24</v>
      </c>
      <c r="G95" s="230">
        <v>304</v>
      </c>
      <c r="H95" s="231">
        <v>672</v>
      </c>
      <c r="J95" s="228"/>
      <c r="K95" s="317" t="s">
        <v>127</v>
      </c>
      <c r="L95" s="227"/>
      <c r="N95" s="314" t="s">
        <v>187</v>
      </c>
      <c r="P95" s="315">
        <v>332</v>
      </c>
      <c r="Q95" s="315">
        <v>486</v>
      </c>
      <c r="R95" s="315">
        <v>182</v>
      </c>
      <c r="S95" s="277">
        <v>0.57499999999999996</v>
      </c>
      <c r="T95" s="277">
        <v>0.42499999999999999</v>
      </c>
    </row>
    <row r="96" spans="2:24" ht="21" x14ac:dyDescent="0.35">
      <c r="C96" s="314" t="s">
        <v>188</v>
      </c>
      <c r="E96" s="118" t="s">
        <v>109</v>
      </c>
      <c r="F96" s="229">
        <v>835</v>
      </c>
      <c r="G96" s="230">
        <v>156</v>
      </c>
      <c r="H96" s="231">
        <v>9</v>
      </c>
      <c r="J96" s="228"/>
      <c r="K96" s="317" t="s">
        <v>128</v>
      </c>
      <c r="L96" s="227"/>
      <c r="N96" s="95" t="s">
        <v>145</v>
      </c>
      <c r="P96" s="9">
        <v>366</v>
      </c>
      <c r="Q96" s="9">
        <v>480</v>
      </c>
      <c r="R96" s="9">
        <v>154</v>
      </c>
      <c r="S96" s="277">
        <v>0.60599999999999998</v>
      </c>
      <c r="T96" s="277">
        <v>0.39400000000000002</v>
      </c>
    </row>
    <row r="97" spans="3:20" ht="21.75" thickBot="1" x14ac:dyDescent="0.4">
      <c r="C97" s="95" t="s">
        <v>192</v>
      </c>
      <c r="E97" s="118" t="s">
        <v>183</v>
      </c>
      <c r="F97" s="233">
        <v>845</v>
      </c>
      <c r="G97" s="234">
        <v>144</v>
      </c>
      <c r="H97" s="235">
        <v>11</v>
      </c>
      <c r="J97" s="228"/>
      <c r="K97" s="66"/>
      <c r="L97" s="28"/>
      <c r="N97" s="314" t="s">
        <v>188</v>
      </c>
      <c r="P97" s="315">
        <v>835</v>
      </c>
      <c r="Q97" s="315">
        <v>156</v>
      </c>
      <c r="R97" s="315">
        <v>9</v>
      </c>
      <c r="S97" s="277">
        <v>0.91300000000000003</v>
      </c>
      <c r="T97" s="277">
        <v>8.6999999999999994E-2</v>
      </c>
    </row>
    <row r="98" spans="3:20" ht="21.75" thickBot="1" x14ac:dyDescent="0.4">
      <c r="E98" s="28"/>
      <c r="F98"/>
      <c r="G98"/>
      <c r="H98"/>
      <c r="J98" s="74"/>
      <c r="K98" s="66"/>
      <c r="L98" s="28"/>
      <c r="N98" s="95" t="s">
        <v>192</v>
      </c>
      <c r="P98" s="9">
        <v>845</v>
      </c>
      <c r="Q98" s="9">
        <v>144</v>
      </c>
      <c r="R98" s="9">
        <v>11</v>
      </c>
      <c r="S98" s="277">
        <v>0.91700000000000004</v>
      </c>
      <c r="T98" s="277">
        <v>8.3000000000000004E-2</v>
      </c>
    </row>
    <row r="99" spans="3:20" ht="18.75" x14ac:dyDescent="0.3">
      <c r="C99" s="314" t="s">
        <v>251</v>
      </c>
      <c r="E99" s="118" t="s">
        <v>107</v>
      </c>
      <c r="F99" s="223">
        <v>8</v>
      </c>
      <c r="G99" s="224">
        <v>186</v>
      </c>
      <c r="H99" s="225">
        <v>806</v>
      </c>
      <c r="J99" s="228"/>
      <c r="K99" s="317" t="s">
        <v>125</v>
      </c>
      <c r="L99" s="227"/>
      <c r="Q99"/>
      <c r="R99"/>
      <c r="S99"/>
    </row>
    <row r="100" spans="3:20" ht="18.75" x14ac:dyDescent="0.3">
      <c r="C100" s="95" t="s">
        <v>191</v>
      </c>
      <c r="E100" s="118" t="s">
        <v>108</v>
      </c>
      <c r="F100" s="229">
        <v>291</v>
      </c>
      <c r="G100" s="230">
        <v>496</v>
      </c>
      <c r="H100" s="231">
        <v>213</v>
      </c>
      <c r="J100" s="228"/>
      <c r="K100" s="317" t="s">
        <v>127</v>
      </c>
      <c r="L100" s="227"/>
      <c r="Q100"/>
      <c r="R100"/>
      <c r="S100"/>
    </row>
    <row r="101" spans="3:20" ht="18.75" x14ac:dyDescent="0.3">
      <c r="C101" s="95" t="s">
        <v>187</v>
      </c>
      <c r="E101" s="118" t="s">
        <v>109</v>
      </c>
      <c r="F101" s="229">
        <v>332</v>
      </c>
      <c r="G101" s="230">
        <v>486</v>
      </c>
      <c r="H101" s="231">
        <v>182</v>
      </c>
      <c r="J101" s="228"/>
      <c r="K101" s="317" t="s">
        <v>128</v>
      </c>
      <c r="L101" s="227"/>
      <c r="O101"/>
      <c r="P101"/>
      <c r="Q101"/>
      <c r="R101"/>
      <c r="S101"/>
    </row>
    <row r="102" spans="3:20" ht="19.5" thickBot="1" x14ac:dyDescent="0.35">
      <c r="C102" s="95" t="s">
        <v>192</v>
      </c>
      <c r="E102" s="118" t="s">
        <v>183</v>
      </c>
      <c r="F102" s="233">
        <v>845</v>
      </c>
      <c r="G102" s="234">
        <v>144</v>
      </c>
      <c r="H102" s="235">
        <v>11</v>
      </c>
      <c r="J102" s="228"/>
      <c r="K102" s="124"/>
      <c r="P102"/>
      <c r="Q102"/>
      <c r="R102"/>
    </row>
    <row r="103" spans="3:20" ht="19.5" thickBot="1" x14ac:dyDescent="0.35">
      <c r="E103" s="28"/>
      <c r="K103" s="124"/>
      <c r="P103"/>
      <c r="Q103"/>
      <c r="R103"/>
      <c r="T103" s="95"/>
    </row>
    <row r="104" spans="3:20" ht="18.75" x14ac:dyDescent="0.3">
      <c r="C104" s="314" t="s">
        <v>251</v>
      </c>
      <c r="E104" s="118" t="s">
        <v>107</v>
      </c>
      <c r="F104" s="223">
        <v>8</v>
      </c>
      <c r="G104" s="224">
        <v>186</v>
      </c>
      <c r="H104" s="225">
        <v>806</v>
      </c>
      <c r="J104" s="228"/>
      <c r="K104" s="317" t="s">
        <v>125</v>
      </c>
      <c r="L104" s="227"/>
      <c r="T104" s="95"/>
    </row>
    <row r="105" spans="3:20" ht="18.75" x14ac:dyDescent="0.3">
      <c r="C105" s="273" t="s">
        <v>190</v>
      </c>
      <c r="E105" s="118" t="s">
        <v>108</v>
      </c>
      <c r="F105" s="229">
        <v>16</v>
      </c>
      <c r="G105" s="230">
        <v>245</v>
      </c>
      <c r="H105" s="231">
        <v>739</v>
      </c>
      <c r="J105" s="228"/>
      <c r="K105" s="317" t="s">
        <v>127</v>
      </c>
      <c r="L105" s="227"/>
      <c r="T105" s="95"/>
    </row>
    <row r="106" spans="3:20" ht="18.75" x14ac:dyDescent="0.3">
      <c r="C106" s="314" t="s">
        <v>144</v>
      </c>
      <c r="E106" s="118" t="s">
        <v>109</v>
      </c>
      <c r="F106" s="229">
        <v>24</v>
      </c>
      <c r="G106" s="230">
        <v>304</v>
      </c>
      <c r="H106" s="231">
        <v>672</v>
      </c>
      <c r="J106" s="228"/>
      <c r="K106" s="317" t="s">
        <v>128</v>
      </c>
      <c r="L106" s="227"/>
      <c r="T106" s="95"/>
    </row>
    <row r="107" spans="3:20" ht="19.5" thickBot="1" x14ac:dyDescent="0.35">
      <c r="C107" s="314" t="s">
        <v>143</v>
      </c>
      <c r="E107" s="118" t="s">
        <v>183</v>
      </c>
      <c r="F107" s="233">
        <v>278</v>
      </c>
      <c r="G107" s="234">
        <v>489</v>
      </c>
      <c r="H107" s="235">
        <v>233</v>
      </c>
      <c r="J107" s="228"/>
      <c r="K107" s="124"/>
      <c r="P107"/>
      <c r="Q107"/>
      <c r="R107"/>
    </row>
    <row r="108" spans="3:20" ht="19.5" thickBot="1" x14ac:dyDescent="0.35">
      <c r="E108" s="118"/>
      <c r="F108" s="28"/>
      <c r="G108" s="28"/>
      <c r="H108" s="28"/>
      <c r="J108" s="228"/>
      <c r="K108" s="124"/>
    </row>
    <row r="109" spans="3:20" ht="18.75" x14ac:dyDescent="0.3">
      <c r="E109" s="118" t="s">
        <v>107</v>
      </c>
      <c r="F109" s="223"/>
      <c r="G109" s="224"/>
      <c r="H109" s="225"/>
      <c r="J109" s="228"/>
      <c r="K109" s="317" t="s">
        <v>125</v>
      </c>
      <c r="L109" s="227"/>
    </row>
    <row r="110" spans="3:20" ht="18.75" x14ac:dyDescent="0.3">
      <c r="E110" s="118" t="s">
        <v>108</v>
      </c>
      <c r="F110" s="229"/>
      <c r="G110" s="230"/>
      <c r="H110" s="231"/>
      <c r="J110" s="228"/>
      <c r="K110" s="317" t="s">
        <v>127</v>
      </c>
      <c r="L110" s="227"/>
    </row>
    <row r="111" spans="3:20" ht="18.75" x14ac:dyDescent="0.3">
      <c r="E111" s="118" t="s">
        <v>109</v>
      </c>
      <c r="F111" s="229"/>
      <c r="G111" s="230"/>
      <c r="H111" s="231"/>
      <c r="J111" s="228"/>
      <c r="K111" s="317" t="s">
        <v>128</v>
      </c>
      <c r="L111" s="227"/>
    </row>
    <row r="112" spans="3:20" ht="19.5" thickBot="1" x14ac:dyDescent="0.35">
      <c r="E112" s="118" t="s">
        <v>183</v>
      </c>
      <c r="F112" s="233"/>
      <c r="G112" s="234"/>
      <c r="H112" s="235"/>
      <c r="J112" s="228"/>
      <c r="K112" s="124"/>
    </row>
    <row r="113" spans="4:10" ht="21" x14ac:dyDescent="0.35">
      <c r="D113" s="314"/>
      <c r="F113" s="315"/>
      <c r="G113" s="315"/>
      <c r="H113" s="315"/>
    </row>
    <row r="114" spans="4:10" s="28" customFormat="1" ht="18.75" x14ac:dyDescent="0.3">
      <c r="D114" s="28" t="s">
        <v>36</v>
      </c>
      <c r="F114" s="22" t="s">
        <v>44</v>
      </c>
      <c r="G114" s="22" t="s">
        <v>43</v>
      </c>
      <c r="H114" s="22" t="s">
        <v>42</v>
      </c>
      <c r="I114" s="425" t="s">
        <v>189</v>
      </c>
      <c r="J114" s="425" t="s">
        <v>96</v>
      </c>
    </row>
    <row r="115" spans="4:10" s="28" customFormat="1" ht="21" customHeight="1" x14ac:dyDescent="0.3">
      <c r="D115" s="426" t="s">
        <v>251</v>
      </c>
      <c r="F115" s="28">
        <v>8</v>
      </c>
      <c r="G115" s="28">
        <v>186</v>
      </c>
      <c r="H115" s="28">
        <v>806</v>
      </c>
      <c r="I115" s="25">
        <v>0.10100000000000001</v>
      </c>
      <c r="J115" s="25">
        <v>0.89900000000000002</v>
      </c>
    </row>
    <row r="116" spans="4:10" s="28" customFormat="1" ht="21" customHeight="1" x14ac:dyDescent="0.3">
      <c r="D116" s="74" t="s">
        <v>190</v>
      </c>
      <c r="F116" s="28">
        <v>16</v>
      </c>
      <c r="G116" s="28">
        <v>245</v>
      </c>
      <c r="H116" s="28">
        <v>739</v>
      </c>
      <c r="I116" s="28">
        <v>0.13850000000000001</v>
      </c>
      <c r="J116" s="28">
        <v>0.86150000000000004</v>
      </c>
    </row>
    <row r="117" spans="4:10" s="28" customFormat="1" ht="21" customHeight="1" x14ac:dyDescent="0.3">
      <c r="D117" s="426" t="s">
        <v>144</v>
      </c>
      <c r="F117" s="427">
        <v>24</v>
      </c>
      <c r="G117" s="427">
        <v>304</v>
      </c>
      <c r="H117" s="427">
        <v>672</v>
      </c>
      <c r="I117" s="25">
        <v>0.17599999999999999</v>
      </c>
      <c r="J117" s="25">
        <v>0.82399999999999995</v>
      </c>
    </row>
    <row r="118" spans="4:10" s="28" customFormat="1" ht="21" customHeight="1" x14ac:dyDescent="0.3">
      <c r="D118" s="426" t="s">
        <v>143</v>
      </c>
      <c r="F118" s="427">
        <v>278</v>
      </c>
      <c r="G118" s="427">
        <v>489</v>
      </c>
      <c r="H118" s="427">
        <v>233</v>
      </c>
      <c r="I118" s="25">
        <v>0.52249999999999996</v>
      </c>
      <c r="J118" s="25">
        <v>0.47749999999999998</v>
      </c>
    </row>
    <row r="119" spans="4:10" s="28" customFormat="1" ht="21" customHeight="1" x14ac:dyDescent="0.3">
      <c r="D119" s="28" t="s">
        <v>191</v>
      </c>
      <c r="F119" s="28">
        <v>291</v>
      </c>
      <c r="G119" s="28">
        <v>496</v>
      </c>
      <c r="H119" s="28">
        <v>213</v>
      </c>
      <c r="I119" s="25">
        <v>0.53900000000000003</v>
      </c>
      <c r="J119" s="25">
        <v>0.46100000000000002</v>
      </c>
    </row>
    <row r="120" spans="4:10" s="28" customFormat="1" ht="21" customHeight="1" x14ac:dyDescent="0.3">
      <c r="D120" s="426" t="s">
        <v>142</v>
      </c>
      <c r="F120" s="427">
        <v>301</v>
      </c>
      <c r="G120" s="427">
        <v>495</v>
      </c>
      <c r="H120" s="427">
        <v>204</v>
      </c>
      <c r="I120" s="25">
        <v>0.54849999999999999</v>
      </c>
      <c r="J120" s="25">
        <v>0.45150000000000001</v>
      </c>
    </row>
    <row r="121" spans="4:10" s="28" customFormat="1" ht="21" customHeight="1" x14ac:dyDescent="0.3">
      <c r="D121" s="426" t="s">
        <v>40</v>
      </c>
      <c r="F121" s="427">
        <v>297</v>
      </c>
      <c r="G121" s="427">
        <v>507</v>
      </c>
      <c r="H121" s="427">
        <v>196</v>
      </c>
      <c r="I121" s="25">
        <v>0.55049999999999999</v>
      </c>
      <c r="J121" s="25">
        <v>0.44950000000000001</v>
      </c>
    </row>
    <row r="122" spans="4:10" s="28" customFormat="1" ht="21" customHeight="1" x14ac:dyDescent="0.3">
      <c r="D122" s="426" t="s">
        <v>187</v>
      </c>
      <c r="F122" s="427">
        <v>332</v>
      </c>
      <c r="G122" s="427">
        <v>486</v>
      </c>
      <c r="H122" s="427">
        <v>182</v>
      </c>
      <c r="I122" s="25">
        <v>0.57499999999999996</v>
      </c>
      <c r="J122" s="25">
        <v>0.42499999999999999</v>
      </c>
    </row>
    <row r="123" spans="4:10" s="28" customFormat="1" ht="21" customHeight="1" x14ac:dyDescent="0.3">
      <c r="D123" s="28" t="s">
        <v>145</v>
      </c>
      <c r="F123" s="28">
        <v>366</v>
      </c>
      <c r="G123" s="28">
        <v>480</v>
      </c>
      <c r="H123" s="28">
        <v>154</v>
      </c>
      <c r="I123" s="25">
        <v>0.60599999999999998</v>
      </c>
      <c r="J123" s="25">
        <v>0.39400000000000002</v>
      </c>
    </row>
    <row r="124" spans="4:10" s="28" customFormat="1" ht="21" customHeight="1" x14ac:dyDescent="0.3">
      <c r="D124" s="426" t="s">
        <v>188</v>
      </c>
      <c r="F124" s="427">
        <v>835</v>
      </c>
      <c r="G124" s="427">
        <v>156</v>
      </c>
      <c r="H124" s="427">
        <v>9</v>
      </c>
      <c r="I124" s="25">
        <v>0.91300000000000003</v>
      </c>
      <c r="J124" s="25">
        <v>8.6999999999999994E-2</v>
      </c>
    </row>
    <row r="125" spans="4:10" s="28" customFormat="1" ht="21" customHeight="1" x14ac:dyDescent="0.3">
      <c r="D125" s="28" t="s">
        <v>192</v>
      </c>
      <c r="F125" s="28">
        <v>845</v>
      </c>
      <c r="G125" s="28">
        <v>144</v>
      </c>
      <c r="H125" s="28">
        <v>11</v>
      </c>
      <c r="I125" s="25">
        <v>0.91700000000000004</v>
      </c>
      <c r="J125" s="25">
        <v>8.3000000000000004E-2</v>
      </c>
    </row>
  </sheetData>
  <mergeCells count="15">
    <mergeCell ref="B54:C54"/>
    <mergeCell ref="K16:L16"/>
    <mergeCell ref="T16:U16"/>
    <mergeCell ref="C10:E10"/>
    <mergeCell ref="I10:J10"/>
    <mergeCell ref="O10:Q10"/>
    <mergeCell ref="R10:T10"/>
    <mergeCell ref="B34:D34"/>
    <mergeCell ref="B1:V1"/>
    <mergeCell ref="C4:E4"/>
    <mergeCell ref="F4:H4"/>
    <mergeCell ref="I4:J4"/>
    <mergeCell ref="L4:N4"/>
    <mergeCell ref="O4:Q4"/>
    <mergeCell ref="R4:T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0DDE-36DD-4CDA-82F8-D7201BE7DD7A}">
  <sheetPr>
    <tabColor theme="5"/>
  </sheetPr>
  <dimension ref="B1:M10"/>
  <sheetViews>
    <sheetView workbookViewId="0">
      <pane ySplit="3" topLeftCell="A4" activePane="bottomLeft" state="frozen"/>
      <selection pane="bottomLeft" activeCell="U46" sqref="U46"/>
    </sheetView>
  </sheetViews>
  <sheetFormatPr defaultRowHeight="15" x14ac:dyDescent="0.25"/>
  <cols>
    <col min="2" max="2" width="4.5703125" customWidth="1"/>
    <col min="3" max="12" width="12.5703125" customWidth="1"/>
  </cols>
  <sheetData>
    <row r="1" spans="2:13" x14ac:dyDescent="0.25">
      <c r="B1" s="476" t="s">
        <v>227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</row>
    <row r="2" spans="2:13" ht="21" x14ac:dyDescent="0.35">
      <c r="D2" s="475" t="s">
        <v>220</v>
      </c>
      <c r="E2" s="475"/>
      <c r="F2" s="475"/>
      <c r="G2" s="475"/>
      <c r="H2" s="475"/>
      <c r="I2" s="475"/>
      <c r="J2" s="475"/>
      <c r="K2" s="475"/>
      <c r="L2" s="475"/>
    </row>
    <row r="3" spans="2:13" ht="20.100000000000001" customHeight="1" x14ac:dyDescent="0.3">
      <c r="B3" s="28"/>
      <c r="C3" s="28"/>
      <c r="D3" s="473" t="s">
        <v>219</v>
      </c>
      <c r="E3" s="473"/>
      <c r="F3" s="473"/>
      <c r="G3" s="473"/>
      <c r="H3" s="473"/>
      <c r="I3" s="473"/>
      <c r="J3" s="473"/>
      <c r="K3" s="473"/>
      <c r="L3" s="473"/>
    </row>
    <row r="4" spans="2:13" ht="20.100000000000001" customHeight="1" x14ac:dyDescent="0.3">
      <c r="B4" s="28"/>
      <c r="C4" s="28"/>
      <c r="D4" s="361">
        <v>1.0000000000000002E-6</v>
      </c>
      <c r="E4" s="361">
        <v>1.0000000000000001E-5</v>
      </c>
      <c r="F4" s="361">
        <v>1E-4</v>
      </c>
      <c r="G4" s="361">
        <v>1E-3</v>
      </c>
      <c r="H4" s="275">
        <v>0.01</v>
      </c>
      <c r="I4" s="275">
        <v>0.1</v>
      </c>
      <c r="J4" s="275">
        <v>0.5</v>
      </c>
      <c r="K4" s="275">
        <v>0.9</v>
      </c>
      <c r="L4" s="275">
        <v>1</v>
      </c>
    </row>
    <row r="5" spans="2:13" ht="20.100000000000001" customHeight="1" x14ac:dyDescent="0.3">
      <c r="B5" s="474" t="s">
        <v>218</v>
      </c>
      <c r="C5" s="372">
        <v>1E-3</v>
      </c>
      <c r="D5" s="293"/>
      <c r="E5" s="293"/>
      <c r="F5" s="293"/>
      <c r="G5" s="293">
        <f t="shared" ref="G5:L5" si="0">($C$5/G$4)^0.5</f>
        <v>1</v>
      </c>
      <c r="H5" s="293">
        <f t="shared" si="0"/>
        <v>0.31622776601683794</v>
      </c>
      <c r="I5" s="293">
        <f t="shared" si="0"/>
        <v>0.1</v>
      </c>
      <c r="J5" s="293">
        <f t="shared" si="0"/>
        <v>4.4721359549995794E-2</v>
      </c>
      <c r="K5" s="293">
        <f t="shared" si="0"/>
        <v>3.3333333333333333E-2</v>
      </c>
      <c r="L5" s="293">
        <f t="shared" si="0"/>
        <v>3.1622776601683791E-2</v>
      </c>
    </row>
    <row r="6" spans="2:13" ht="20.100000000000001" customHeight="1" x14ac:dyDescent="0.3">
      <c r="B6" s="474"/>
      <c r="C6" s="372">
        <v>1E-4</v>
      </c>
      <c r="D6" s="293"/>
      <c r="E6" s="293"/>
      <c r="F6" s="293">
        <f t="shared" ref="F6:L6" si="1">($C$6/F$4)^0.5</f>
        <v>1</v>
      </c>
      <c r="G6" s="293">
        <f t="shared" si="1"/>
        <v>0.31622776601683794</v>
      </c>
      <c r="H6" s="293">
        <f t="shared" si="1"/>
        <v>0.1</v>
      </c>
      <c r="I6" s="293">
        <f t="shared" si="1"/>
        <v>3.1622776601683791E-2</v>
      </c>
      <c r="J6" s="293">
        <f t="shared" si="1"/>
        <v>1.4142135623730951E-2</v>
      </c>
      <c r="K6" s="293">
        <f t="shared" si="1"/>
        <v>1.0540925533894598E-2</v>
      </c>
      <c r="L6" s="293">
        <f t="shared" si="1"/>
        <v>0.01</v>
      </c>
    </row>
    <row r="7" spans="2:13" ht="20.100000000000001" customHeight="1" x14ac:dyDescent="0.3">
      <c r="B7" s="474"/>
      <c r="C7" s="372">
        <v>1.0000000000000001E-5</v>
      </c>
      <c r="D7" s="293"/>
      <c r="E7" s="293">
        <f t="shared" ref="E7:L7" si="2">($C$7/E$4)^0.5</f>
        <v>1</v>
      </c>
      <c r="F7" s="293">
        <f t="shared" si="2"/>
        <v>0.31622776601683794</v>
      </c>
      <c r="G7" s="293">
        <f t="shared" si="2"/>
        <v>0.1</v>
      </c>
      <c r="H7" s="293">
        <f t="shared" si="2"/>
        <v>3.1622776601683791E-2</v>
      </c>
      <c r="I7" s="293">
        <f t="shared" si="2"/>
        <v>0.01</v>
      </c>
      <c r="J7" s="293">
        <f t="shared" si="2"/>
        <v>4.4721359549995798E-3</v>
      </c>
      <c r="K7" s="293">
        <f t="shared" si="2"/>
        <v>3.3333333333333335E-3</v>
      </c>
      <c r="L7" s="293">
        <f t="shared" si="2"/>
        <v>3.1622776601683794E-3</v>
      </c>
    </row>
    <row r="8" spans="2:13" ht="20.100000000000001" customHeight="1" x14ac:dyDescent="0.3">
      <c r="B8" s="474"/>
      <c r="C8" s="373">
        <v>1.0000000000000002E-6</v>
      </c>
      <c r="D8" s="362">
        <f>($C$8/D$4)^0.5</f>
        <v>1</v>
      </c>
      <c r="E8" s="362">
        <f t="shared" ref="E8:L8" si="3">($C$8/E$4)^0.5</f>
        <v>0.31622776601683794</v>
      </c>
      <c r="F8" s="362">
        <f t="shared" si="3"/>
        <v>0.1</v>
      </c>
      <c r="G8" s="362">
        <f t="shared" si="3"/>
        <v>3.1622776601683798E-2</v>
      </c>
      <c r="H8" s="362">
        <f t="shared" si="3"/>
        <v>0.01</v>
      </c>
      <c r="I8" s="362">
        <f t="shared" si="3"/>
        <v>3.1622776601683794E-3</v>
      </c>
      <c r="J8" s="362">
        <f t="shared" si="3"/>
        <v>1.4142135623730952E-3</v>
      </c>
      <c r="K8" s="362">
        <f t="shared" si="3"/>
        <v>1.0540925533894599E-3</v>
      </c>
      <c r="L8" s="362">
        <f t="shared" si="3"/>
        <v>1E-3</v>
      </c>
    </row>
    <row r="9" spans="2:13" ht="20.100000000000001" customHeight="1" x14ac:dyDescent="0.3">
      <c r="B9" s="474"/>
      <c r="C9" s="372">
        <v>1.0000000000000002E-7</v>
      </c>
      <c r="D9" s="293">
        <f>($C$9/D$4)^0.5</f>
        <v>0.31622776601683794</v>
      </c>
      <c r="E9" s="293">
        <f t="shared" ref="E9:L9" si="4">($C$9/E$4)^0.5</f>
        <v>0.1</v>
      </c>
      <c r="F9" s="293">
        <f t="shared" si="4"/>
        <v>3.1622776601683798E-2</v>
      </c>
      <c r="G9" s="293">
        <f t="shared" si="4"/>
        <v>0.01</v>
      </c>
      <c r="H9" s="293">
        <f t="shared" si="4"/>
        <v>3.1622776601683798E-3</v>
      </c>
      <c r="I9" s="293">
        <f t="shared" si="4"/>
        <v>1E-3</v>
      </c>
      <c r="J9" s="293">
        <f t="shared" si="4"/>
        <v>4.4721359549995801E-4</v>
      </c>
      <c r="K9" s="293">
        <f t="shared" si="4"/>
        <v>3.3333333333333338E-4</v>
      </c>
      <c r="L9" s="293">
        <f t="shared" si="4"/>
        <v>3.1622776601683799E-4</v>
      </c>
    </row>
    <row r="10" spans="2:13" ht="18.75" x14ac:dyDescent="0.3">
      <c r="D10" s="28"/>
      <c r="E10" s="28"/>
      <c r="F10" s="28"/>
      <c r="G10" s="28"/>
      <c r="H10" s="28"/>
      <c r="I10" s="28"/>
      <c r="J10" s="28"/>
      <c r="K10" s="28"/>
      <c r="L10" s="28"/>
    </row>
  </sheetData>
  <mergeCells count="4">
    <mergeCell ref="D3:L3"/>
    <mergeCell ref="B5:B9"/>
    <mergeCell ref="D2:L2"/>
    <mergeCell ref="B1:M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94EE-39EC-4EB0-9C2F-4C6A18DD1963}">
  <sheetPr>
    <tabColor theme="5"/>
    <pageSetUpPr fitToPage="1"/>
  </sheetPr>
  <dimension ref="A1:U406"/>
  <sheetViews>
    <sheetView zoomScale="82" zoomScaleNormal="82" workbookViewId="0">
      <pane ySplit="5" topLeftCell="A6" activePane="bottomLeft" state="frozen"/>
      <selection pane="bottomLeft" activeCell="AJ57" sqref="AJ57"/>
    </sheetView>
  </sheetViews>
  <sheetFormatPr defaultColWidth="10.5703125" defaultRowHeight="15" x14ac:dyDescent="0.25"/>
  <cols>
    <col min="1" max="1" width="5.85546875" customWidth="1"/>
    <col min="2" max="4" width="8.5703125" style="127" customWidth="1"/>
    <col min="5" max="7" width="6.85546875" customWidth="1"/>
    <col min="8" max="9" width="7.5703125" style="127" customWidth="1"/>
    <col min="10" max="12" width="7.5703125" style="139" customWidth="1"/>
    <col min="13" max="13" width="10.5703125" hidden="1" customWidth="1"/>
    <col min="14" max="14" width="5.28515625" style="245" customWidth="1"/>
  </cols>
  <sheetData>
    <row r="1" spans="1:21" ht="18.75" x14ac:dyDescent="0.3">
      <c r="A1" s="477" t="s">
        <v>148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21" ht="18.75" x14ac:dyDescent="0.3">
      <c r="A2" s="243" t="s">
        <v>147</v>
      </c>
      <c r="B2" s="244">
        <v>1</v>
      </c>
      <c r="C2" s="244"/>
      <c r="D2" s="25"/>
      <c r="E2" s="28"/>
      <c r="F2" s="28"/>
      <c r="G2" s="28"/>
      <c r="H2" s="25"/>
      <c r="I2" s="25"/>
      <c r="P2" s="279"/>
    </row>
    <row r="3" spans="1:21" ht="19.5" thickBot="1" x14ac:dyDescent="0.35">
      <c r="A3" s="36" t="s">
        <v>149</v>
      </c>
      <c r="B3" s="246">
        <v>0.1</v>
      </c>
      <c r="C3" s="244"/>
      <c r="D3" s="25"/>
      <c r="E3" s="28"/>
      <c r="F3" s="28"/>
      <c r="G3" s="28"/>
      <c r="H3" s="25"/>
      <c r="I3" s="25"/>
      <c r="P3" s="247"/>
    </row>
    <row r="4" spans="1:21" ht="19.5" thickBot="1" x14ac:dyDescent="0.35">
      <c r="A4" s="248" t="s">
        <v>150</v>
      </c>
      <c r="B4" s="249">
        <v>0.1</v>
      </c>
      <c r="C4" s="249"/>
      <c r="D4" s="250"/>
      <c r="E4" s="251" t="s">
        <v>45</v>
      </c>
      <c r="F4" s="252" t="s">
        <v>37</v>
      </c>
      <c r="G4" s="253" t="s">
        <v>67</v>
      </c>
      <c r="H4" s="25"/>
      <c r="I4" s="254" t="s">
        <v>68</v>
      </c>
      <c r="J4" s="67"/>
      <c r="K4" s="67"/>
      <c r="L4" s="67"/>
      <c r="Q4" s="35"/>
      <c r="R4" s="35"/>
      <c r="S4" s="35"/>
      <c r="T4" s="35"/>
      <c r="U4" s="35"/>
    </row>
    <row r="5" spans="1:21" ht="27.75" customHeight="1" thickBot="1" x14ac:dyDescent="0.35">
      <c r="A5" s="120"/>
      <c r="B5" s="255" t="s">
        <v>151</v>
      </c>
      <c r="C5" s="256" t="s">
        <v>152</v>
      </c>
      <c r="D5" s="257" t="s">
        <v>153</v>
      </c>
      <c r="E5" s="258" t="s">
        <v>60</v>
      </c>
      <c r="F5" s="259" t="s">
        <v>61</v>
      </c>
      <c r="G5" s="260" t="s">
        <v>62</v>
      </c>
      <c r="H5" s="261" t="s">
        <v>63</v>
      </c>
      <c r="I5" s="262" t="s">
        <v>154</v>
      </c>
      <c r="J5" s="263" t="s">
        <v>64</v>
      </c>
      <c r="K5" s="264" t="s">
        <v>70</v>
      </c>
      <c r="L5" s="265" t="s">
        <v>71</v>
      </c>
      <c r="M5" s="66" t="s">
        <v>155</v>
      </c>
      <c r="N5" s="266" t="s">
        <v>156</v>
      </c>
      <c r="O5" s="64"/>
    </row>
    <row r="6" spans="1:21" x14ac:dyDescent="0.25">
      <c r="A6" s="35">
        <v>0</v>
      </c>
      <c r="B6" s="267">
        <f>B3</f>
        <v>0.1</v>
      </c>
      <c r="C6" s="268">
        <f>$B$4</f>
        <v>0.1</v>
      </c>
      <c r="D6" s="127">
        <f t="shared" ref="D6:D69" si="0" xml:space="preserve"> (((1-B6)*B6) * ( (B6*(G6 - F6) + (1-B6)*(F6 - E6) )) / H6)</f>
        <v>-9.0090090090090081E-4</v>
      </c>
      <c r="E6" s="137">
        <v>1</v>
      </c>
      <c r="F6" s="137">
        <v>1</v>
      </c>
      <c r="G6" s="135">
        <v>0.9</v>
      </c>
      <c r="H6" s="127">
        <f t="shared" ref="H6:H69" si="1">(((1-B6)^2)*E6) + (2*(1-B6)*(B6)*F6) + ((B6^2)*G6)</f>
        <v>0.99900000000000011</v>
      </c>
      <c r="I6" s="127">
        <f t="shared" ref="I6:I69" si="2">(1-B6)^2 + 2*B6*(1-B6)</f>
        <v>0.9900000000000001</v>
      </c>
      <c r="J6" s="136">
        <f t="shared" ref="J6:J69" si="3">(1-B6)^2</f>
        <v>0.81</v>
      </c>
      <c r="K6" s="136">
        <f t="shared" ref="K6:K69" si="4">2*B6*(1-B6)</f>
        <v>0.18000000000000002</v>
      </c>
      <c r="L6" s="136">
        <f t="shared" ref="L6:L69" si="5">B6^2</f>
        <v>1.0000000000000002E-2</v>
      </c>
      <c r="M6" s="119"/>
      <c r="N6" s="269"/>
      <c r="O6" s="119"/>
    </row>
    <row r="7" spans="1:21" x14ac:dyDescent="0.25">
      <c r="A7">
        <v>1</v>
      </c>
      <c r="B7" s="127">
        <f t="shared" ref="B7:B70" si="6">(1-C7)*(B6+D6) + C7*$B$2</f>
        <v>0.1891891891891892</v>
      </c>
      <c r="C7" s="270">
        <f>$B$4</f>
        <v>0.1</v>
      </c>
      <c r="D7" s="127">
        <f t="shared" si="0"/>
        <v>-2.9125232556066077E-3</v>
      </c>
      <c r="E7" s="137">
        <v>1</v>
      </c>
      <c r="F7" s="137">
        <v>1</v>
      </c>
      <c r="G7" s="135">
        <v>0.9</v>
      </c>
      <c r="H7" s="127">
        <f t="shared" si="1"/>
        <v>0.9964207450693936</v>
      </c>
      <c r="I7" s="127">
        <f t="shared" si="2"/>
        <v>0.9642074506939371</v>
      </c>
      <c r="J7" s="136">
        <f t="shared" si="3"/>
        <v>0.65741417092768428</v>
      </c>
      <c r="K7" s="136">
        <f t="shared" si="4"/>
        <v>0.30679327976625276</v>
      </c>
      <c r="L7" s="136">
        <f t="shared" si="5"/>
        <v>3.5792549306062821E-2</v>
      </c>
      <c r="M7" s="127">
        <f>ABS((D6-D7)/D7)</f>
        <v>0.69068027210884364</v>
      </c>
      <c r="N7" s="269" t="str">
        <f>IF(M7&lt;1/10000,"0.000"," ")</f>
        <v xml:space="preserve"> </v>
      </c>
      <c r="O7" s="127"/>
    </row>
    <row r="8" spans="1:21" x14ac:dyDescent="0.25">
      <c r="A8">
        <v>2</v>
      </c>
      <c r="B8" s="127">
        <f t="shared" si="6"/>
        <v>0.26764899934022435</v>
      </c>
      <c r="C8" s="270">
        <f t="shared" ref="C8:C71" si="7">C7</f>
        <v>0.1</v>
      </c>
      <c r="D8" s="127">
        <f t="shared" si="0"/>
        <v>-5.284121994495395E-3</v>
      </c>
      <c r="E8" s="137">
        <v>1</v>
      </c>
      <c r="F8" s="137">
        <v>1</v>
      </c>
      <c r="G8" s="135">
        <v>0.9</v>
      </c>
      <c r="H8" s="127">
        <f t="shared" si="1"/>
        <v>0.99283640131521778</v>
      </c>
      <c r="I8" s="127">
        <f t="shared" si="2"/>
        <v>0.92836401315217665</v>
      </c>
      <c r="J8" s="136">
        <f t="shared" si="3"/>
        <v>0.53633798816737477</v>
      </c>
      <c r="K8" s="136">
        <f t="shared" si="4"/>
        <v>0.39202602498480188</v>
      </c>
      <c r="L8" s="136">
        <f t="shared" si="5"/>
        <v>7.1635986847823407E-2</v>
      </c>
      <c r="M8" s="127">
        <f t="shared" ref="M8:M71" si="8">ABS((D7-D8)/D8)</f>
        <v>0.44881604576112027</v>
      </c>
      <c r="N8" s="269" t="str">
        <f t="shared" ref="N8:N71" si="9">IF(M8&lt;1/10000,"0.000"," ")</f>
        <v xml:space="preserve"> </v>
      </c>
      <c r="O8" s="127"/>
    </row>
    <row r="9" spans="1:21" x14ac:dyDescent="0.25">
      <c r="A9">
        <v>3</v>
      </c>
      <c r="B9" s="127">
        <f t="shared" si="6"/>
        <v>0.3361283896111561</v>
      </c>
      <c r="C9" s="270">
        <f t="shared" si="7"/>
        <v>0.1</v>
      </c>
      <c r="D9" s="127">
        <f t="shared" si="0"/>
        <v>-7.586285358917073E-3</v>
      </c>
      <c r="E9" s="137">
        <v>1</v>
      </c>
      <c r="F9" s="137">
        <v>1</v>
      </c>
      <c r="G9" s="135">
        <v>0.9</v>
      </c>
      <c r="H9" s="127">
        <f t="shared" si="1"/>
        <v>0.98870177056974118</v>
      </c>
      <c r="I9" s="127">
        <f t="shared" si="2"/>
        <v>0.8870177056974109</v>
      </c>
      <c r="J9" s="136">
        <f t="shared" si="3"/>
        <v>0.44072551508027696</v>
      </c>
      <c r="K9" s="136">
        <f t="shared" si="4"/>
        <v>0.44629219061713388</v>
      </c>
      <c r="L9" s="136">
        <f t="shared" si="5"/>
        <v>0.11298229430258915</v>
      </c>
      <c r="M9" s="127">
        <f t="shared" si="8"/>
        <v>0.30346385029079731</v>
      </c>
      <c r="N9" s="269" t="str">
        <f t="shared" si="9"/>
        <v xml:space="preserve"> </v>
      </c>
      <c r="O9" s="127"/>
    </row>
    <row r="10" spans="1:21" x14ac:dyDescent="0.25">
      <c r="A10">
        <v>4</v>
      </c>
      <c r="B10" s="127">
        <f t="shared" si="6"/>
        <v>0.39568789382701508</v>
      </c>
      <c r="C10" s="270">
        <f t="shared" si="7"/>
        <v>0.1</v>
      </c>
      <c r="D10" s="127">
        <f t="shared" si="0"/>
        <v>-9.6121450418578634E-3</v>
      </c>
      <c r="E10" s="137">
        <v>1</v>
      </c>
      <c r="F10" s="137">
        <v>1</v>
      </c>
      <c r="G10" s="135">
        <v>0.9</v>
      </c>
      <c r="H10" s="127">
        <f t="shared" si="1"/>
        <v>0.98434310906787403</v>
      </c>
      <c r="I10" s="127">
        <f t="shared" si="2"/>
        <v>0.84343109067874078</v>
      </c>
      <c r="J10" s="136">
        <f t="shared" si="3"/>
        <v>0.365193121667229</v>
      </c>
      <c r="K10" s="136">
        <f t="shared" si="4"/>
        <v>0.47823796901151183</v>
      </c>
      <c r="L10" s="136">
        <f t="shared" si="5"/>
        <v>0.15656890932125916</v>
      </c>
      <c r="M10" s="127">
        <f t="shared" si="8"/>
        <v>0.21076041550754901</v>
      </c>
      <c r="N10" s="269" t="str">
        <f t="shared" si="9"/>
        <v xml:space="preserve"> </v>
      </c>
      <c r="O10" s="127"/>
    </row>
    <row r="11" spans="1:21" x14ac:dyDescent="0.25">
      <c r="A11">
        <v>5</v>
      </c>
      <c r="B11" s="127">
        <f t="shared" si="6"/>
        <v>0.44746817390664151</v>
      </c>
      <c r="C11" s="270">
        <f t="shared" si="7"/>
        <v>0.1</v>
      </c>
      <c r="D11" s="127">
        <f t="shared" si="0"/>
        <v>-1.1289263761711823E-2</v>
      </c>
      <c r="E11" s="137">
        <v>1</v>
      </c>
      <c r="F11" s="137">
        <v>1</v>
      </c>
      <c r="G11" s="135">
        <v>0.9</v>
      </c>
      <c r="H11" s="127">
        <f t="shared" si="1"/>
        <v>0.97997722333406556</v>
      </c>
      <c r="I11" s="127">
        <f t="shared" si="2"/>
        <v>0.79977223334065561</v>
      </c>
      <c r="J11" s="136">
        <f t="shared" si="3"/>
        <v>0.30529141884606137</v>
      </c>
      <c r="K11" s="136">
        <f t="shared" si="4"/>
        <v>0.4944808144945943</v>
      </c>
      <c r="L11" s="136">
        <f t="shared" si="5"/>
        <v>0.20022776665934436</v>
      </c>
      <c r="M11" s="127">
        <f t="shared" si="8"/>
        <v>0.14855873290355767</v>
      </c>
      <c r="N11" s="269" t="str">
        <f t="shared" si="9"/>
        <v xml:space="preserve"> </v>
      </c>
      <c r="O11" s="127"/>
    </row>
    <row r="12" spans="1:21" x14ac:dyDescent="0.25">
      <c r="A12">
        <v>6</v>
      </c>
      <c r="B12" s="127">
        <f t="shared" si="6"/>
        <v>0.49256101913043671</v>
      </c>
      <c r="C12" s="270">
        <f t="shared" si="7"/>
        <v>0.1</v>
      </c>
      <c r="D12" s="127">
        <f t="shared" si="0"/>
        <v>-1.2617418945237796E-2</v>
      </c>
      <c r="E12" s="137">
        <v>1</v>
      </c>
      <c r="F12" s="137">
        <v>1</v>
      </c>
      <c r="G12" s="135">
        <v>0.9</v>
      </c>
      <c r="H12" s="127">
        <f t="shared" si="1"/>
        <v>0.97573836424331861</v>
      </c>
      <c r="I12" s="127">
        <f t="shared" si="2"/>
        <v>0.75738364243318557</v>
      </c>
      <c r="J12" s="136">
        <f t="shared" si="3"/>
        <v>0.25749431930594102</v>
      </c>
      <c r="K12" s="136">
        <f t="shared" si="4"/>
        <v>0.49988932312724454</v>
      </c>
      <c r="L12" s="136">
        <f t="shared" si="5"/>
        <v>0.24261635756681443</v>
      </c>
      <c r="M12" s="127">
        <f t="shared" si="8"/>
        <v>0.10526361923071913</v>
      </c>
      <c r="N12" s="269" t="str">
        <f t="shared" si="9"/>
        <v xml:space="preserve"> </v>
      </c>
      <c r="O12" s="127"/>
    </row>
    <row r="13" spans="1:21" x14ac:dyDescent="0.25">
      <c r="A13">
        <v>7</v>
      </c>
      <c r="B13" s="127">
        <f t="shared" si="6"/>
        <v>0.53194924016667899</v>
      </c>
      <c r="C13" s="270">
        <f t="shared" si="7"/>
        <v>0.1</v>
      </c>
      <c r="D13" s="127">
        <f t="shared" si="0"/>
        <v>-1.3630123677174651E-2</v>
      </c>
      <c r="E13" s="137">
        <v>1</v>
      </c>
      <c r="F13" s="137">
        <v>1</v>
      </c>
      <c r="G13" s="135">
        <v>0.9</v>
      </c>
      <c r="H13" s="127">
        <f t="shared" si="1"/>
        <v>0.97170300058860937</v>
      </c>
      <c r="I13" s="127">
        <f t="shared" si="2"/>
        <v>0.71703000588609289</v>
      </c>
      <c r="J13" s="136">
        <f t="shared" si="3"/>
        <v>0.21907151378054915</v>
      </c>
      <c r="K13" s="136">
        <f t="shared" si="4"/>
        <v>0.49795849210554372</v>
      </c>
      <c r="L13" s="136">
        <f t="shared" si="5"/>
        <v>0.28296999411390711</v>
      </c>
      <c r="M13" s="127">
        <f t="shared" si="8"/>
        <v>7.42990126812096E-2</v>
      </c>
      <c r="N13" s="269" t="str">
        <f t="shared" si="9"/>
        <v xml:space="preserve"> </v>
      </c>
      <c r="O13" s="127"/>
    </row>
    <row r="14" spans="1:21" x14ac:dyDescent="0.25">
      <c r="A14">
        <v>8</v>
      </c>
      <c r="B14" s="127">
        <f t="shared" si="6"/>
        <v>0.56648720484055393</v>
      </c>
      <c r="C14" s="270">
        <f t="shared" si="7"/>
        <v>0.1</v>
      </c>
      <c r="D14" s="127">
        <f t="shared" si="0"/>
        <v>-1.4373002503988978E-2</v>
      </c>
      <c r="E14" s="137">
        <v>1</v>
      </c>
      <c r="F14" s="137">
        <v>1</v>
      </c>
      <c r="G14" s="135">
        <v>0.9</v>
      </c>
      <c r="H14" s="127">
        <f t="shared" si="1"/>
        <v>0.96790922467519358</v>
      </c>
      <c r="I14" s="127">
        <f t="shared" si="2"/>
        <v>0.67909224675193625</v>
      </c>
      <c r="J14" s="136">
        <f t="shared" si="3"/>
        <v>0.18793334356695585</v>
      </c>
      <c r="K14" s="136">
        <f t="shared" si="4"/>
        <v>0.49115890318498046</v>
      </c>
      <c r="L14" s="136">
        <f t="shared" si="5"/>
        <v>0.3209077532480637</v>
      </c>
      <c r="M14" s="127">
        <f t="shared" si="8"/>
        <v>5.1685709134758347E-2</v>
      </c>
      <c r="N14" s="269" t="str">
        <f t="shared" si="9"/>
        <v xml:space="preserve"> </v>
      </c>
      <c r="O14" s="127"/>
    </row>
    <row r="15" spans="1:21" x14ac:dyDescent="0.25">
      <c r="A15">
        <v>9</v>
      </c>
      <c r="B15" s="127">
        <f t="shared" si="6"/>
        <v>0.59690278210290848</v>
      </c>
      <c r="C15" s="270">
        <f t="shared" si="7"/>
        <v>0.1</v>
      </c>
      <c r="D15" s="127">
        <f t="shared" si="0"/>
        <v>-1.4892684766641979E-2</v>
      </c>
      <c r="E15" s="137">
        <v>1</v>
      </c>
      <c r="F15" s="137">
        <v>1</v>
      </c>
      <c r="G15" s="135">
        <v>0.9</v>
      </c>
      <c r="H15" s="127">
        <f t="shared" si="1"/>
        <v>0.96437070687178073</v>
      </c>
      <c r="I15" s="127">
        <f t="shared" si="2"/>
        <v>0.6437070687178077</v>
      </c>
      <c r="J15" s="136">
        <f t="shared" si="3"/>
        <v>0.16248736707637529</v>
      </c>
      <c r="K15" s="136">
        <f t="shared" si="4"/>
        <v>0.48121970164143246</v>
      </c>
      <c r="L15" s="136">
        <f t="shared" si="5"/>
        <v>0.35629293128219225</v>
      </c>
      <c r="M15" s="127">
        <f t="shared" si="8"/>
        <v>3.4895136155505907E-2</v>
      </c>
      <c r="N15" s="269" t="str">
        <f t="shared" si="9"/>
        <v xml:space="preserve"> </v>
      </c>
      <c r="O15" s="127"/>
    </row>
    <row r="16" spans="1:21" x14ac:dyDescent="0.25">
      <c r="A16">
        <v>10</v>
      </c>
      <c r="B16" s="127">
        <f t="shared" si="6"/>
        <v>0.62380908760263987</v>
      </c>
      <c r="C16" s="270">
        <f t="shared" si="7"/>
        <v>0.1</v>
      </c>
      <c r="D16" s="127">
        <f t="shared" si="0"/>
        <v>-1.5231733874114107E-2</v>
      </c>
      <c r="E16" s="137">
        <v>1</v>
      </c>
      <c r="F16" s="137">
        <v>1</v>
      </c>
      <c r="G16" s="135">
        <v>0.9</v>
      </c>
      <c r="H16" s="127">
        <f t="shared" si="1"/>
        <v>0.96108622222243634</v>
      </c>
      <c r="I16" s="127">
        <f t="shared" si="2"/>
        <v>0.61086222222436204</v>
      </c>
      <c r="J16" s="136">
        <f t="shared" si="3"/>
        <v>0.14151960257035828</v>
      </c>
      <c r="K16" s="136">
        <f t="shared" si="4"/>
        <v>0.4693426196540037</v>
      </c>
      <c r="L16" s="136">
        <f t="shared" si="5"/>
        <v>0.38913777777563802</v>
      </c>
      <c r="M16" s="127">
        <f t="shared" si="8"/>
        <v>2.2259390183302235E-2</v>
      </c>
      <c r="N16" s="269" t="str">
        <f t="shared" si="9"/>
        <v xml:space="preserve"> </v>
      </c>
      <c r="O16" s="127"/>
    </row>
    <row r="17" spans="1:15" x14ac:dyDescent="0.25">
      <c r="A17">
        <v>11</v>
      </c>
      <c r="B17" s="127">
        <f t="shared" si="6"/>
        <v>0.64771961835567315</v>
      </c>
      <c r="C17" s="270">
        <f t="shared" si="7"/>
        <v>0.1</v>
      </c>
      <c r="D17" s="127">
        <f t="shared" si="0"/>
        <v>-1.5426813554042582E-2</v>
      </c>
      <c r="E17" s="137">
        <v>1</v>
      </c>
      <c r="F17" s="137">
        <v>1</v>
      </c>
      <c r="G17" s="135">
        <v>0.9</v>
      </c>
      <c r="H17" s="127">
        <f t="shared" si="1"/>
        <v>0.95804592959971813</v>
      </c>
      <c r="I17" s="127">
        <f t="shared" si="2"/>
        <v>0.58045929599718116</v>
      </c>
      <c r="J17" s="136">
        <f t="shared" si="3"/>
        <v>0.12410146729147258</v>
      </c>
      <c r="K17" s="136">
        <f t="shared" si="4"/>
        <v>0.45635782870570857</v>
      </c>
      <c r="L17" s="136">
        <f t="shared" si="5"/>
        <v>0.4195407040028189</v>
      </c>
      <c r="M17" s="127">
        <f t="shared" si="8"/>
        <v>1.2645494109660448E-2</v>
      </c>
      <c r="N17" s="269" t="str">
        <f t="shared" si="9"/>
        <v xml:space="preserve"> </v>
      </c>
      <c r="O17" s="127"/>
    </row>
    <row r="18" spans="1:15" x14ac:dyDescent="0.25">
      <c r="A18">
        <v>12</v>
      </c>
      <c r="B18" s="127">
        <f t="shared" si="6"/>
        <v>0.66906352432146743</v>
      </c>
      <c r="C18" s="270">
        <f t="shared" si="7"/>
        <v>0.1</v>
      </c>
      <c r="D18" s="127">
        <f t="shared" si="0"/>
        <v>-1.5508469372597214E-2</v>
      </c>
      <c r="E18" s="137">
        <v>1</v>
      </c>
      <c r="F18" s="137">
        <v>1</v>
      </c>
      <c r="G18" s="135">
        <v>0.9</v>
      </c>
      <c r="H18" s="127">
        <f t="shared" si="1"/>
        <v>0.9552354000422536</v>
      </c>
      <c r="I18" s="127">
        <f t="shared" si="2"/>
        <v>0.55235400042253713</v>
      </c>
      <c r="J18" s="136">
        <f t="shared" si="3"/>
        <v>0.10951895093452799</v>
      </c>
      <c r="K18" s="136">
        <f t="shared" si="4"/>
        <v>0.44283504948800917</v>
      </c>
      <c r="L18" s="136">
        <f t="shared" si="5"/>
        <v>0.44764599957746282</v>
      </c>
      <c r="M18" s="127">
        <f t="shared" si="8"/>
        <v>5.2652403401533768E-3</v>
      </c>
      <c r="N18" s="269" t="str">
        <f t="shared" si="9"/>
        <v xml:space="preserve"> </v>
      </c>
      <c r="O18" s="127"/>
    </row>
    <row r="19" spans="1:15" x14ac:dyDescent="0.25">
      <c r="A19">
        <v>13</v>
      </c>
      <c r="B19" s="127">
        <f t="shared" si="6"/>
        <v>0.68819954945398321</v>
      </c>
      <c r="C19" s="270">
        <f t="shared" si="7"/>
        <v>0.1</v>
      </c>
      <c r="D19" s="127">
        <f t="shared" si="0"/>
        <v>-1.5501636263485037E-2</v>
      </c>
      <c r="E19" s="137">
        <v>1</v>
      </c>
      <c r="F19" s="137">
        <v>1</v>
      </c>
      <c r="G19" s="135">
        <v>0.9</v>
      </c>
      <c r="H19" s="127">
        <f t="shared" si="1"/>
        <v>0.95263813801313346</v>
      </c>
      <c r="I19" s="127">
        <f t="shared" si="2"/>
        <v>0.52638138013133451</v>
      </c>
      <c r="J19" s="136">
        <f t="shared" si="3"/>
        <v>9.7219520960699066E-2</v>
      </c>
      <c r="K19" s="136">
        <f t="shared" si="4"/>
        <v>0.42916185917063548</v>
      </c>
      <c r="L19" s="136">
        <f t="shared" si="5"/>
        <v>0.47361861986866549</v>
      </c>
      <c r="M19" s="127">
        <f t="shared" si="8"/>
        <v>4.4079921603327034E-4</v>
      </c>
      <c r="N19" s="269" t="str">
        <f t="shared" si="9"/>
        <v xml:space="preserve"> </v>
      </c>
      <c r="O19" s="127"/>
    </row>
    <row r="20" spans="1:15" x14ac:dyDescent="0.25">
      <c r="A20">
        <v>14</v>
      </c>
      <c r="B20" s="127">
        <f t="shared" si="6"/>
        <v>0.70542812187144843</v>
      </c>
      <c r="C20" s="270">
        <f t="shared" si="7"/>
        <v>0.1</v>
      </c>
      <c r="D20" s="127">
        <f t="shared" si="0"/>
        <v>-1.5426408633267418E-2</v>
      </c>
      <c r="E20" s="137">
        <v>1</v>
      </c>
      <c r="F20" s="137">
        <v>1</v>
      </c>
      <c r="G20" s="135">
        <v>0.9</v>
      </c>
      <c r="H20" s="127">
        <f t="shared" si="1"/>
        <v>0.95023711648729203</v>
      </c>
      <c r="I20" s="127">
        <f t="shared" si="2"/>
        <v>0.50237116487292088</v>
      </c>
      <c r="J20" s="136">
        <f t="shared" si="3"/>
        <v>8.6772591384182238E-2</v>
      </c>
      <c r="K20" s="136">
        <f t="shared" si="4"/>
        <v>0.41559857348873869</v>
      </c>
      <c r="L20" s="136">
        <f t="shared" si="5"/>
        <v>0.49762883512707912</v>
      </c>
      <c r="M20" s="127">
        <f t="shared" si="8"/>
        <v>4.8765485218243291E-3</v>
      </c>
      <c r="N20" s="269" t="str">
        <f t="shared" si="9"/>
        <v xml:space="preserve"> </v>
      </c>
      <c r="O20" s="127"/>
    </row>
    <row r="21" spans="1:15" x14ac:dyDescent="0.25">
      <c r="A21">
        <v>15</v>
      </c>
      <c r="B21" s="127">
        <f t="shared" si="6"/>
        <v>0.72100154191436294</v>
      </c>
      <c r="C21" s="270">
        <f t="shared" si="7"/>
        <v>0.1</v>
      </c>
      <c r="D21" s="127">
        <f t="shared" si="0"/>
        <v>-1.5298845916291428E-2</v>
      </c>
      <c r="E21" s="137">
        <v>1</v>
      </c>
      <c r="F21" s="137">
        <v>1</v>
      </c>
      <c r="G21" s="135">
        <v>0.9</v>
      </c>
      <c r="H21" s="127">
        <f t="shared" si="1"/>
        <v>0.94801567765571115</v>
      </c>
      <c r="I21" s="127">
        <f t="shared" si="2"/>
        <v>0.48015677655711114</v>
      </c>
      <c r="J21" s="136">
        <f t="shared" si="3"/>
        <v>7.7840139614162973E-2</v>
      </c>
      <c r="K21" s="136">
        <f t="shared" si="4"/>
        <v>0.40231663694294817</v>
      </c>
      <c r="L21" s="136">
        <f t="shared" si="5"/>
        <v>0.51984322344288891</v>
      </c>
      <c r="M21" s="127">
        <f t="shared" si="8"/>
        <v>8.3380614246301599E-3</v>
      </c>
      <c r="N21" s="269" t="str">
        <f t="shared" si="9"/>
        <v xml:space="preserve"> </v>
      </c>
      <c r="O21" s="127"/>
    </row>
    <row r="22" spans="1:15" x14ac:dyDescent="0.25">
      <c r="A22">
        <v>16</v>
      </c>
      <c r="B22" s="127">
        <f t="shared" si="6"/>
        <v>0.73513242639826437</v>
      </c>
      <c r="C22" s="270">
        <f t="shared" si="7"/>
        <v>0.1</v>
      </c>
      <c r="D22" s="127">
        <f t="shared" si="0"/>
        <v>-1.5131712585748112E-2</v>
      </c>
      <c r="E22" s="137">
        <v>1</v>
      </c>
      <c r="F22" s="137">
        <v>1</v>
      </c>
      <c r="G22" s="135">
        <v>0.9</v>
      </c>
      <c r="H22" s="127">
        <f t="shared" si="1"/>
        <v>0.94595803156578007</v>
      </c>
      <c r="I22" s="127">
        <f t="shared" si="2"/>
        <v>0.45958031565780044</v>
      </c>
      <c r="J22" s="136">
        <f t="shared" si="3"/>
        <v>7.0154831545670843E-2</v>
      </c>
      <c r="K22" s="136">
        <f t="shared" si="4"/>
        <v>0.38942548411212957</v>
      </c>
      <c r="L22" s="136">
        <f t="shared" si="5"/>
        <v>0.54041968434219956</v>
      </c>
      <c r="M22" s="127">
        <f t="shared" si="8"/>
        <v>1.1045235600148261E-2</v>
      </c>
      <c r="N22" s="269" t="str">
        <f t="shared" si="9"/>
        <v xml:space="preserve"> </v>
      </c>
      <c r="O22" s="127"/>
    </row>
    <row r="23" spans="1:15" x14ac:dyDescent="0.25">
      <c r="A23">
        <v>17</v>
      </c>
      <c r="B23" s="127">
        <f t="shared" si="6"/>
        <v>0.74800064243126463</v>
      </c>
      <c r="C23" s="270">
        <f t="shared" si="7"/>
        <v>0.1</v>
      </c>
      <c r="D23" s="127">
        <f t="shared" si="0"/>
        <v>-1.49351162377355E-2</v>
      </c>
      <c r="E23" s="137">
        <v>1</v>
      </c>
      <c r="F23" s="137">
        <v>1</v>
      </c>
      <c r="G23" s="135">
        <v>0.9</v>
      </c>
      <c r="H23" s="127">
        <f t="shared" si="1"/>
        <v>0.94404950389224151</v>
      </c>
      <c r="I23" s="127">
        <f t="shared" si="2"/>
        <v>0.44049503892241537</v>
      </c>
      <c r="J23" s="136">
        <f t="shared" si="3"/>
        <v>6.3503676215055344E-2</v>
      </c>
      <c r="K23" s="136">
        <f t="shared" si="4"/>
        <v>0.37699136270736006</v>
      </c>
      <c r="L23" s="136">
        <f t="shared" si="5"/>
        <v>0.55950496107758463</v>
      </c>
      <c r="M23" s="127">
        <f t="shared" si="8"/>
        <v>1.3163362432753352E-2</v>
      </c>
      <c r="N23" s="269" t="str">
        <f t="shared" si="9"/>
        <v xml:space="preserve"> </v>
      </c>
      <c r="O23" s="127"/>
    </row>
    <row r="24" spans="1:15" x14ac:dyDescent="0.25">
      <c r="A24">
        <v>18</v>
      </c>
      <c r="B24" s="127">
        <f t="shared" si="6"/>
        <v>0.75975897357417621</v>
      </c>
      <c r="C24" s="270">
        <f t="shared" si="7"/>
        <v>0.1</v>
      </c>
      <c r="D24" s="127">
        <f t="shared" si="0"/>
        <v>-1.4717038673337027E-2</v>
      </c>
      <c r="E24" s="137">
        <v>1</v>
      </c>
      <c r="F24" s="137">
        <v>1</v>
      </c>
      <c r="G24" s="135">
        <v>0.9</v>
      </c>
      <c r="H24" s="127">
        <f t="shared" si="1"/>
        <v>0.94227663020735142</v>
      </c>
      <c r="I24" s="127">
        <f t="shared" si="2"/>
        <v>0.42276630207351418</v>
      </c>
      <c r="J24" s="136">
        <f t="shared" si="3"/>
        <v>5.7715750778133366E-2</v>
      </c>
      <c r="K24" s="136">
        <f t="shared" si="4"/>
        <v>0.36505055129538083</v>
      </c>
      <c r="L24" s="136">
        <f t="shared" si="5"/>
        <v>0.57723369792648582</v>
      </c>
      <c r="M24" s="127">
        <f t="shared" si="8"/>
        <v>1.4818032977895598E-2</v>
      </c>
      <c r="N24" s="269" t="str">
        <f t="shared" si="9"/>
        <v xml:space="preserve"> </v>
      </c>
      <c r="O24" s="127"/>
    </row>
    <row r="25" spans="1:15" x14ac:dyDescent="0.25">
      <c r="A25">
        <v>19</v>
      </c>
      <c r="B25" s="127">
        <f t="shared" si="6"/>
        <v>0.77053774141075526</v>
      </c>
      <c r="C25" s="270">
        <f t="shared" si="7"/>
        <v>0.1</v>
      </c>
      <c r="D25" s="127">
        <f t="shared" si="0"/>
        <v>-1.4483768714583447E-2</v>
      </c>
      <c r="E25" s="137">
        <v>1</v>
      </c>
      <c r="F25" s="137">
        <v>1</v>
      </c>
      <c r="G25" s="135">
        <v>0.9</v>
      </c>
      <c r="H25" s="127">
        <f t="shared" si="1"/>
        <v>0.94062715890616122</v>
      </c>
      <c r="I25" s="127">
        <f t="shared" si="2"/>
        <v>0.40627158906161209</v>
      </c>
      <c r="J25" s="136">
        <f t="shared" si="3"/>
        <v>5.2652928116877419E-2</v>
      </c>
      <c r="K25" s="136">
        <f t="shared" si="4"/>
        <v>0.35361866094473465</v>
      </c>
      <c r="L25" s="136">
        <f t="shared" si="5"/>
        <v>0.59372841093838791</v>
      </c>
      <c r="M25" s="127">
        <f t="shared" si="8"/>
        <v>1.610561196815468E-2</v>
      </c>
      <c r="N25" s="269" t="str">
        <f t="shared" si="9"/>
        <v xml:space="preserve"> </v>
      </c>
      <c r="O25" s="127"/>
    </row>
    <row r="26" spans="1:15" x14ac:dyDescent="0.25">
      <c r="A26">
        <v>20</v>
      </c>
      <c r="B26" s="127">
        <f t="shared" si="6"/>
        <v>0.78044857542655466</v>
      </c>
      <c r="C26" s="270">
        <f t="shared" si="7"/>
        <v>0.1</v>
      </c>
      <c r="D26" s="127">
        <f t="shared" si="0"/>
        <v>-1.4240250430869612E-2</v>
      </c>
      <c r="E26" s="137">
        <v>1</v>
      </c>
      <c r="F26" s="137">
        <v>1</v>
      </c>
      <c r="G26" s="135">
        <v>0.9</v>
      </c>
      <c r="H26" s="127">
        <f t="shared" si="1"/>
        <v>0.93909000211146632</v>
      </c>
      <c r="I26" s="127">
        <f t="shared" si="2"/>
        <v>0.39090002111466143</v>
      </c>
      <c r="J26" s="136">
        <f t="shared" si="3"/>
        <v>4.8202828032229257E-2</v>
      </c>
      <c r="K26" s="136">
        <f t="shared" si="4"/>
        <v>0.34269719308243218</v>
      </c>
      <c r="L26" s="136">
        <f t="shared" si="5"/>
        <v>0.60909997888533862</v>
      </c>
      <c r="M26" s="127">
        <f t="shared" si="8"/>
        <v>1.7100702329359549E-2</v>
      </c>
      <c r="N26" s="269" t="str">
        <f t="shared" si="9"/>
        <v xml:space="preserve"> </v>
      </c>
      <c r="O26" s="127"/>
    </row>
    <row r="27" spans="1:15" x14ac:dyDescent="0.25">
      <c r="A27">
        <v>21</v>
      </c>
      <c r="B27" s="127">
        <f t="shared" si="6"/>
        <v>0.78958749249611648</v>
      </c>
      <c r="C27" s="270">
        <f t="shared" si="7"/>
        <v>0.1</v>
      </c>
      <c r="D27" s="127">
        <f t="shared" si="0"/>
        <v>-1.3990361126711313E-2</v>
      </c>
      <c r="E27" s="137">
        <v>1</v>
      </c>
      <c r="F27" s="137">
        <v>1</v>
      </c>
      <c r="G27" s="135">
        <v>0.9</v>
      </c>
      <c r="H27" s="127">
        <f t="shared" si="1"/>
        <v>0.93765515916936959</v>
      </c>
      <c r="I27" s="127">
        <f t="shared" si="2"/>
        <v>0.37655159169369523</v>
      </c>
      <c r="J27" s="136">
        <f t="shared" si="3"/>
        <v>4.4273423314071837E-2</v>
      </c>
      <c r="K27" s="136">
        <f t="shared" si="4"/>
        <v>0.33227816837962337</v>
      </c>
      <c r="L27" s="136">
        <f t="shared" si="5"/>
        <v>0.62344840830630477</v>
      </c>
      <c r="M27" s="127">
        <f t="shared" si="8"/>
        <v>1.7861533515471154E-2</v>
      </c>
      <c r="N27" s="269" t="str">
        <f t="shared" si="9"/>
        <v xml:space="preserve"> </v>
      </c>
      <c r="O27" s="127"/>
    </row>
    <row r="28" spans="1:15" x14ac:dyDescent="0.25">
      <c r="A28">
        <v>22</v>
      </c>
      <c r="B28" s="127">
        <f t="shared" si="6"/>
        <v>0.79803741823246466</v>
      </c>
      <c r="C28" s="270">
        <f t="shared" si="7"/>
        <v>0.1</v>
      </c>
      <c r="D28" s="127">
        <f t="shared" si="0"/>
        <v>-1.3737132246378077E-2</v>
      </c>
      <c r="E28" s="137">
        <v>1</v>
      </c>
      <c r="F28" s="137">
        <v>1</v>
      </c>
      <c r="G28" s="135">
        <v>0.9</v>
      </c>
      <c r="H28" s="127">
        <f t="shared" si="1"/>
        <v>0.93631362791008621</v>
      </c>
      <c r="I28" s="127">
        <f t="shared" si="2"/>
        <v>0.36313627910086232</v>
      </c>
      <c r="J28" s="136">
        <f t="shared" si="3"/>
        <v>4.0788884434208396E-2</v>
      </c>
      <c r="K28" s="136">
        <f t="shared" si="4"/>
        <v>0.32234739466665391</v>
      </c>
      <c r="L28" s="136">
        <f t="shared" si="5"/>
        <v>0.63686372089913768</v>
      </c>
      <c r="M28" s="127">
        <f t="shared" si="8"/>
        <v>1.8433896958370076E-2</v>
      </c>
      <c r="N28" s="269" t="str">
        <f t="shared" si="9"/>
        <v xml:space="preserve"> </v>
      </c>
      <c r="O28" s="127"/>
    </row>
    <row r="29" spans="1:15" x14ac:dyDescent="0.25">
      <c r="A29">
        <v>23</v>
      </c>
      <c r="B29" s="127">
        <f t="shared" si="6"/>
        <v>0.80587025738747797</v>
      </c>
      <c r="C29" s="270">
        <f t="shared" si="7"/>
        <v>0.1</v>
      </c>
      <c r="D29" s="127">
        <f t="shared" si="0"/>
        <v>-1.3482924493246246E-2</v>
      </c>
      <c r="E29" s="137">
        <v>1</v>
      </c>
      <c r="F29" s="137">
        <v>1</v>
      </c>
      <c r="G29" s="135">
        <v>0.9</v>
      </c>
      <c r="H29" s="127">
        <f t="shared" si="1"/>
        <v>0.93505731282582394</v>
      </c>
      <c r="I29" s="127">
        <f t="shared" si="2"/>
        <v>0.35057312825824</v>
      </c>
      <c r="J29" s="136">
        <f t="shared" si="3"/>
        <v>3.7686356966804051E-2</v>
      </c>
      <c r="K29" s="136">
        <f t="shared" si="4"/>
        <v>0.31288677129143594</v>
      </c>
      <c r="L29" s="136">
        <f t="shared" si="5"/>
        <v>0.64942687174175995</v>
      </c>
      <c r="M29" s="127">
        <f t="shared" si="8"/>
        <v>1.8854051527112399E-2</v>
      </c>
      <c r="N29" s="269" t="str">
        <f t="shared" si="9"/>
        <v xml:space="preserve"> </v>
      </c>
      <c r="O29" s="127"/>
    </row>
    <row r="30" spans="1:15" x14ac:dyDescent="0.25">
      <c r="A30">
        <v>24</v>
      </c>
      <c r="B30" s="127">
        <f t="shared" si="6"/>
        <v>0.81314859960480856</v>
      </c>
      <c r="C30" s="270">
        <f t="shared" si="7"/>
        <v>0.1</v>
      </c>
      <c r="D30" s="127">
        <f t="shared" si="0"/>
        <v>-1.3229566519365311E-2</v>
      </c>
      <c r="E30" s="137">
        <v>1</v>
      </c>
      <c r="F30" s="137">
        <v>1</v>
      </c>
      <c r="G30" s="135">
        <v>0.9</v>
      </c>
      <c r="H30" s="127">
        <f t="shared" si="1"/>
        <v>0.93387893549607393</v>
      </c>
      <c r="I30" s="127">
        <f t="shared" si="2"/>
        <v>0.3387893549607387</v>
      </c>
      <c r="J30" s="136">
        <f t="shared" si="3"/>
        <v>3.4913445829644146E-2</v>
      </c>
      <c r="K30" s="136">
        <f t="shared" si="4"/>
        <v>0.30387590913109458</v>
      </c>
      <c r="L30" s="136">
        <f t="shared" si="5"/>
        <v>0.6612106450392613</v>
      </c>
      <c r="M30" s="127">
        <f t="shared" si="8"/>
        <v>1.9150890054490614E-2</v>
      </c>
      <c r="N30" s="269" t="str">
        <f t="shared" si="9"/>
        <v xml:space="preserve"> </v>
      </c>
      <c r="O30" s="127"/>
    </row>
    <row r="31" spans="1:15" x14ac:dyDescent="0.25">
      <c r="A31">
        <v>25</v>
      </c>
      <c r="B31" s="127">
        <f t="shared" si="6"/>
        <v>0.81992712977689886</v>
      </c>
      <c r="C31" s="270">
        <f t="shared" si="7"/>
        <v>0.1</v>
      </c>
      <c r="D31" s="127">
        <f t="shared" si="0"/>
        <v>-1.297846476534309E-2</v>
      </c>
      <c r="E31" s="137">
        <v>1</v>
      </c>
      <c r="F31" s="137">
        <v>1</v>
      </c>
      <c r="G31" s="135">
        <v>0.9</v>
      </c>
      <c r="H31" s="127">
        <f t="shared" si="1"/>
        <v>0.93277195018558179</v>
      </c>
      <c r="I31" s="127">
        <f t="shared" si="2"/>
        <v>0.3277195018558165</v>
      </c>
      <c r="J31" s="136">
        <f t="shared" si="3"/>
        <v>3.2426238590385827E-2</v>
      </c>
      <c r="K31" s="136">
        <f t="shared" si="4"/>
        <v>0.29529326326543065</v>
      </c>
      <c r="L31" s="136">
        <f t="shared" si="5"/>
        <v>0.67228049814418356</v>
      </c>
      <c r="M31" s="127">
        <f t="shared" si="8"/>
        <v>1.9347569883053386E-2</v>
      </c>
      <c r="N31" s="269" t="str">
        <f t="shared" si="9"/>
        <v xml:space="preserve"> </v>
      </c>
      <c r="O31" s="127"/>
    </row>
    <row r="32" spans="1:15" x14ac:dyDescent="0.25">
      <c r="A32">
        <v>26</v>
      </c>
      <c r="B32" s="127">
        <f t="shared" si="6"/>
        <v>0.82625379851040026</v>
      </c>
      <c r="C32" s="270">
        <f t="shared" si="7"/>
        <v>0.1</v>
      </c>
      <c r="D32" s="127">
        <f t="shared" si="0"/>
        <v>-1.2730690510260769E-2</v>
      </c>
      <c r="E32" s="137">
        <v>1</v>
      </c>
      <c r="F32" s="137">
        <v>1</v>
      </c>
      <c r="G32" s="135">
        <v>0.9</v>
      </c>
      <c r="H32" s="127">
        <f t="shared" si="1"/>
        <v>0.93173046604471343</v>
      </c>
      <c r="I32" s="127">
        <f t="shared" si="2"/>
        <v>0.31730466044713485</v>
      </c>
      <c r="J32" s="136">
        <f t="shared" si="3"/>
        <v>3.018774253206459E-2</v>
      </c>
      <c r="K32" s="136">
        <f t="shared" si="4"/>
        <v>0.28711691791507027</v>
      </c>
      <c r="L32" s="136">
        <f t="shared" si="5"/>
        <v>0.6826953395528651</v>
      </c>
      <c r="M32" s="127">
        <f t="shared" si="8"/>
        <v>1.9462750656189309E-2</v>
      </c>
      <c r="N32" s="269" t="str">
        <f t="shared" si="9"/>
        <v xml:space="preserve"> </v>
      </c>
      <c r="O32" s="127"/>
    </row>
    <row r="33" spans="1:16" x14ac:dyDescent="0.25">
      <c r="A33">
        <v>27</v>
      </c>
      <c r="B33" s="127">
        <f t="shared" si="6"/>
        <v>0.83217079720012554</v>
      </c>
      <c r="C33" s="270">
        <f t="shared" si="7"/>
        <v>0.1</v>
      </c>
      <c r="D33" s="127">
        <f t="shared" si="0"/>
        <v>-1.2487048935993134E-2</v>
      </c>
      <c r="E33" s="137">
        <v>1</v>
      </c>
      <c r="F33" s="137">
        <v>1</v>
      </c>
      <c r="G33" s="135">
        <v>0.9</v>
      </c>
      <c r="H33" s="127">
        <f t="shared" si="1"/>
        <v>0.93074917642873078</v>
      </c>
      <c r="I33" s="127">
        <f t="shared" si="2"/>
        <v>0.30749176428730751</v>
      </c>
      <c r="J33" s="136">
        <f t="shared" si="3"/>
        <v>2.8166641312441388E-2</v>
      </c>
      <c r="K33" s="136">
        <f t="shared" si="4"/>
        <v>0.27932512297486611</v>
      </c>
      <c r="L33" s="136">
        <f t="shared" si="5"/>
        <v>0.69250823571269249</v>
      </c>
      <c r="M33" s="127">
        <f t="shared" si="8"/>
        <v>1.9511541559299326E-2</v>
      </c>
      <c r="N33" s="269" t="str">
        <f t="shared" si="9"/>
        <v xml:space="preserve"> </v>
      </c>
      <c r="O33" s="127"/>
    </row>
    <row r="34" spans="1:16" ht="14.45" customHeight="1" x14ac:dyDescent="0.3">
      <c r="A34">
        <v>28</v>
      </c>
      <c r="B34" s="127">
        <f t="shared" si="6"/>
        <v>0.83771537343771918</v>
      </c>
      <c r="C34" s="270">
        <f t="shared" si="7"/>
        <v>0.1</v>
      </c>
      <c r="D34" s="127">
        <f t="shared" si="0"/>
        <v>-1.2248133996346774E-2</v>
      </c>
      <c r="E34" s="137">
        <v>1</v>
      </c>
      <c r="F34" s="137">
        <v>1</v>
      </c>
      <c r="G34" s="135">
        <v>0.9</v>
      </c>
      <c r="H34" s="127">
        <f t="shared" si="1"/>
        <v>0.92982329531061025</v>
      </c>
      <c r="I34" s="127">
        <f t="shared" si="2"/>
        <v>0.29823295310610271</v>
      </c>
      <c r="J34" s="136">
        <f t="shared" si="3"/>
        <v>2.6336300018458943E-2</v>
      </c>
      <c r="K34" s="136">
        <f t="shared" si="4"/>
        <v>0.27189665308764377</v>
      </c>
      <c r="L34" s="136">
        <f t="shared" si="5"/>
        <v>0.70176704689389735</v>
      </c>
      <c r="M34" s="127">
        <f t="shared" si="8"/>
        <v>1.9506231701712375E-2</v>
      </c>
      <c r="N34" s="269" t="str">
        <f t="shared" si="9"/>
        <v xml:space="preserve"> </v>
      </c>
      <c r="O34" s="127"/>
      <c r="P34" s="23"/>
    </row>
    <row r="35" spans="1:16" x14ac:dyDescent="0.25">
      <c r="A35">
        <v>29</v>
      </c>
      <c r="B35" s="127">
        <f t="shared" si="6"/>
        <v>0.84292051549723523</v>
      </c>
      <c r="C35" s="270">
        <f t="shared" si="7"/>
        <v>0.1</v>
      </c>
      <c r="D35" s="127">
        <f t="shared" si="0"/>
        <v>-1.2014372073527173E-2</v>
      </c>
      <c r="E35" s="137">
        <v>1</v>
      </c>
      <c r="F35" s="137">
        <v>1</v>
      </c>
      <c r="G35" s="135">
        <v>0.9</v>
      </c>
      <c r="H35" s="127">
        <f t="shared" si="1"/>
        <v>0.92894850045538746</v>
      </c>
      <c r="I35" s="127">
        <f t="shared" si="2"/>
        <v>0.28948500455387521</v>
      </c>
      <c r="J35" s="136">
        <f t="shared" si="3"/>
        <v>2.4673964451654318E-2</v>
      </c>
      <c r="K35" s="136">
        <f t="shared" si="4"/>
        <v>0.2648110401022209</v>
      </c>
      <c r="L35" s="136">
        <f t="shared" si="5"/>
        <v>0.71051499544612473</v>
      </c>
      <c r="M35" s="127">
        <f t="shared" si="8"/>
        <v>1.9456857286339502E-2</v>
      </c>
      <c r="N35" s="269" t="str">
        <f t="shared" si="9"/>
        <v xml:space="preserve"> </v>
      </c>
      <c r="O35" s="127"/>
    </row>
    <row r="36" spans="1:16" x14ac:dyDescent="0.25">
      <c r="A36">
        <v>30</v>
      </c>
      <c r="B36" s="127">
        <f t="shared" si="6"/>
        <v>0.84781552908133728</v>
      </c>
      <c r="C36" s="270">
        <f t="shared" si="7"/>
        <v>0.1</v>
      </c>
      <c r="D36" s="127">
        <f t="shared" si="0"/>
        <v>-1.178605676616991E-2</v>
      </c>
      <c r="E36" s="137">
        <v>1</v>
      </c>
      <c r="F36" s="137">
        <v>1</v>
      </c>
      <c r="G36" s="135">
        <v>0.9</v>
      </c>
      <c r="H36" s="127">
        <f t="shared" si="1"/>
        <v>0.92812088286485328</v>
      </c>
      <c r="I36" s="127">
        <f t="shared" si="2"/>
        <v>0.28120882864853214</v>
      </c>
      <c r="J36" s="136">
        <f t="shared" si="3"/>
        <v>2.31601131887933E-2</v>
      </c>
      <c r="K36" s="136">
        <f t="shared" si="4"/>
        <v>0.25804871545973884</v>
      </c>
      <c r="L36" s="136">
        <f t="shared" si="5"/>
        <v>0.71879117135146786</v>
      </c>
      <c r="M36" s="127">
        <f t="shared" si="8"/>
        <v>1.9371644977360634E-2</v>
      </c>
      <c r="N36" s="269" t="str">
        <f t="shared" si="9"/>
        <v xml:space="preserve"> </v>
      </c>
      <c r="O36" s="127"/>
    </row>
    <row r="37" spans="1:16" x14ac:dyDescent="0.25">
      <c r="A37">
        <v>31</v>
      </c>
      <c r="B37" s="127">
        <f t="shared" si="6"/>
        <v>0.85242652508365058</v>
      </c>
      <c r="C37" s="270">
        <f t="shared" si="7"/>
        <v>0.1</v>
      </c>
      <c r="D37" s="127">
        <f t="shared" si="0"/>
        <v>-1.1563376651486622E-2</v>
      </c>
      <c r="E37" s="137">
        <v>1</v>
      </c>
      <c r="F37" s="137">
        <v>1</v>
      </c>
      <c r="G37" s="135">
        <v>0.9</v>
      </c>
      <c r="H37" s="127">
        <f t="shared" si="1"/>
        <v>0.92733690193338125</v>
      </c>
      <c r="I37" s="127">
        <f t="shared" si="2"/>
        <v>0.27336901933381247</v>
      </c>
      <c r="J37" s="136">
        <f t="shared" si="3"/>
        <v>2.1777930498886412E-2</v>
      </c>
      <c r="K37" s="136">
        <f t="shared" si="4"/>
        <v>0.25159108883492604</v>
      </c>
      <c r="L37" s="136">
        <f t="shared" si="5"/>
        <v>0.72663098066618759</v>
      </c>
      <c r="M37" s="127">
        <f t="shared" si="8"/>
        <v>1.9257360665032034E-2</v>
      </c>
      <c r="N37" s="269" t="str">
        <f t="shared" si="9"/>
        <v xml:space="preserve"> </v>
      </c>
      <c r="O37" s="127"/>
      <c r="P37" s="35"/>
    </row>
    <row r="38" spans="1:16" x14ac:dyDescent="0.25">
      <c r="A38">
        <v>32</v>
      </c>
      <c r="B38" s="127">
        <f t="shared" si="6"/>
        <v>0.85677683358894752</v>
      </c>
      <c r="C38" s="270">
        <f t="shared" si="7"/>
        <v>0.1</v>
      </c>
      <c r="D38" s="127">
        <f t="shared" si="0"/>
        <v>-1.1346437470874772E-2</v>
      </c>
      <c r="E38" s="137">
        <v>1</v>
      </c>
      <c r="F38" s="137">
        <v>1</v>
      </c>
      <c r="G38" s="135">
        <v>0.9</v>
      </c>
      <c r="H38" s="127">
        <f t="shared" si="1"/>
        <v>0.92659334574252972</v>
      </c>
      <c r="I38" s="127">
        <f t="shared" si="2"/>
        <v>0.26593345742529695</v>
      </c>
      <c r="J38" s="136">
        <f t="shared" si="3"/>
        <v>2.0512875396808031E-2</v>
      </c>
      <c r="K38" s="136">
        <f t="shared" si="4"/>
        <v>0.2454205820284889</v>
      </c>
      <c r="L38" s="136">
        <f t="shared" si="5"/>
        <v>0.73406654257470305</v>
      </c>
      <c r="M38" s="127">
        <f t="shared" si="8"/>
        <v>1.9119585435403114E-2</v>
      </c>
      <c r="N38" s="269" t="str">
        <f t="shared" si="9"/>
        <v xml:space="preserve"> </v>
      </c>
      <c r="O38" s="127"/>
    </row>
    <row r="39" spans="1:16" x14ac:dyDescent="0.25">
      <c r="A39">
        <v>33</v>
      </c>
      <c r="B39" s="127">
        <f t="shared" si="6"/>
        <v>0.86088735650626547</v>
      </c>
      <c r="C39" s="270">
        <f t="shared" si="7"/>
        <v>0.1</v>
      </c>
      <c r="D39" s="127">
        <f t="shared" si="0"/>
        <v>-1.1135279880553132E-2</v>
      </c>
      <c r="E39" s="137">
        <v>1</v>
      </c>
      <c r="F39" s="137">
        <v>1</v>
      </c>
      <c r="G39" s="135">
        <v>0.9</v>
      </c>
      <c r="H39" s="127">
        <f t="shared" si="1"/>
        <v>0.92588729594076546</v>
      </c>
      <c r="I39" s="127">
        <f t="shared" si="2"/>
        <v>0.2588729594076542</v>
      </c>
      <c r="J39" s="136">
        <f t="shared" si="3"/>
        <v>1.9352327579814883E-2</v>
      </c>
      <c r="K39" s="136">
        <f t="shared" si="4"/>
        <v>0.23952063182783931</v>
      </c>
      <c r="L39" s="136">
        <f t="shared" si="5"/>
        <v>0.7411270405923458</v>
      </c>
      <c r="M39" s="127">
        <f t="shared" si="8"/>
        <v>1.896293515625146E-2</v>
      </c>
      <c r="N39" s="269" t="str">
        <f t="shared" si="9"/>
        <v xml:space="preserve"> </v>
      </c>
      <c r="O39" s="127"/>
    </row>
    <row r="40" spans="1:16" x14ac:dyDescent="0.25">
      <c r="A40">
        <v>34</v>
      </c>
      <c r="B40" s="127">
        <f t="shared" si="6"/>
        <v>0.8647768689631411</v>
      </c>
      <c r="C40" s="270">
        <f t="shared" si="7"/>
        <v>0.1</v>
      </c>
      <c r="D40" s="127">
        <f t="shared" si="0"/>
        <v>-1.092989366789196E-2</v>
      </c>
      <c r="E40" s="137">
        <v>1</v>
      </c>
      <c r="F40" s="137">
        <v>1</v>
      </c>
      <c r="G40" s="135">
        <v>0.9</v>
      </c>
      <c r="H40" s="127">
        <f t="shared" si="1"/>
        <v>0.92521609669063065</v>
      </c>
      <c r="I40" s="127">
        <f t="shared" si="2"/>
        <v>0.25216096690630629</v>
      </c>
      <c r="J40" s="136">
        <f t="shared" si="3"/>
        <v>1.8285295167411512E-2</v>
      </c>
      <c r="K40" s="136">
        <f t="shared" si="4"/>
        <v>0.23387567173889479</v>
      </c>
      <c r="L40" s="136">
        <f t="shared" si="5"/>
        <v>0.74783903309369371</v>
      </c>
      <c r="M40" s="127">
        <f t="shared" si="8"/>
        <v>1.8791236118291026E-2</v>
      </c>
      <c r="N40" s="269" t="str">
        <f t="shared" si="9"/>
        <v xml:space="preserve"> </v>
      </c>
      <c r="O40" s="127"/>
    </row>
    <row r="41" spans="1:16" x14ac:dyDescent="0.25">
      <c r="A41">
        <v>35</v>
      </c>
      <c r="B41" s="127">
        <f t="shared" si="6"/>
        <v>0.86846227776572416</v>
      </c>
      <c r="C41" s="270">
        <f t="shared" si="7"/>
        <v>0.1</v>
      </c>
      <c r="D41" s="127">
        <f t="shared" si="0"/>
        <v>-1.0730229145445207E-2</v>
      </c>
      <c r="E41" s="137">
        <v>1</v>
      </c>
      <c r="F41" s="137">
        <v>1</v>
      </c>
      <c r="G41" s="135">
        <v>0.9</v>
      </c>
      <c r="H41" s="127">
        <f t="shared" si="1"/>
        <v>0.92457732720979702</v>
      </c>
      <c r="I41" s="127">
        <f t="shared" si="2"/>
        <v>0.2457732720979702</v>
      </c>
      <c r="J41" s="136">
        <f t="shared" si="3"/>
        <v>1.7302172370581508E-2</v>
      </c>
      <c r="K41" s="136">
        <f t="shared" si="4"/>
        <v>0.22847109972738869</v>
      </c>
      <c r="L41" s="136">
        <f t="shared" si="5"/>
        <v>0.75422672790202983</v>
      </c>
      <c r="M41" s="127">
        <f t="shared" si="8"/>
        <v>1.8607666224118524E-2</v>
      </c>
      <c r="N41" s="269" t="str">
        <f t="shared" si="9"/>
        <v xml:space="preserve"> </v>
      </c>
      <c r="O41" s="127"/>
    </row>
    <row r="42" spans="1:16" x14ac:dyDescent="0.25">
      <c r="A42">
        <v>36</v>
      </c>
      <c r="B42" s="127">
        <f t="shared" si="6"/>
        <v>0.87195884375825106</v>
      </c>
      <c r="C42" s="270">
        <f t="shared" si="7"/>
        <v>0.1</v>
      </c>
      <c r="D42" s="127">
        <f t="shared" si="0"/>
        <v>-1.0536206286753251E-2</v>
      </c>
      <c r="E42" s="137">
        <v>1</v>
      </c>
      <c r="F42" s="137">
        <v>1</v>
      </c>
      <c r="G42" s="135">
        <v>0.9</v>
      </c>
      <c r="H42" s="127">
        <f t="shared" si="1"/>
        <v>0.92396877747917738</v>
      </c>
      <c r="I42" s="127">
        <f t="shared" si="2"/>
        <v>0.23968777479177392</v>
      </c>
      <c r="J42" s="136">
        <f t="shared" si="3"/>
        <v>1.6394537691723964E-2</v>
      </c>
      <c r="K42" s="136">
        <f t="shared" si="4"/>
        <v>0.22329323710004995</v>
      </c>
      <c r="L42" s="136">
        <f t="shared" si="5"/>
        <v>0.76031222520822606</v>
      </c>
      <c r="M42" s="127">
        <f t="shared" si="8"/>
        <v>1.8414869015605125E-2</v>
      </c>
      <c r="N42" s="269" t="str">
        <f t="shared" si="9"/>
        <v xml:space="preserve"> </v>
      </c>
      <c r="O42" s="127"/>
    </row>
    <row r="43" spans="1:16" x14ac:dyDescent="0.25">
      <c r="A43">
        <v>37</v>
      </c>
      <c r="B43" s="127">
        <f t="shared" si="6"/>
        <v>0.87528037372434808</v>
      </c>
      <c r="C43" s="270">
        <f t="shared" si="7"/>
        <v>0.1</v>
      </c>
      <c r="D43" s="127">
        <f t="shared" si="0"/>
        <v>-1.0347722051786643E-2</v>
      </c>
      <c r="E43" s="137">
        <v>1</v>
      </c>
      <c r="F43" s="137">
        <v>1</v>
      </c>
      <c r="G43" s="135">
        <v>0.9</v>
      </c>
      <c r="H43" s="127">
        <f t="shared" si="1"/>
        <v>0.9233884267372966</v>
      </c>
      <c r="I43" s="127">
        <f t="shared" si="2"/>
        <v>0.23388426737296555</v>
      </c>
      <c r="J43" s="136">
        <f t="shared" si="3"/>
        <v>1.5554985178338284E-2</v>
      </c>
      <c r="K43" s="136">
        <f t="shared" si="4"/>
        <v>0.21832928219462727</v>
      </c>
      <c r="L43" s="136">
        <f t="shared" si="5"/>
        <v>0.76611573262703447</v>
      </c>
      <c r="M43" s="127">
        <f t="shared" si="8"/>
        <v>1.821504617376769E-2</v>
      </c>
      <c r="N43" s="269" t="str">
        <f t="shared" si="9"/>
        <v xml:space="preserve"> </v>
      </c>
      <c r="O43" s="127"/>
    </row>
    <row r="44" spans="1:16" x14ac:dyDescent="0.25">
      <c r="A44">
        <v>38</v>
      </c>
      <c r="B44" s="127">
        <f t="shared" si="6"/>
        <v>0.87843938650530529</v>
      </c>
      <c r="C44" s="270">
        <f t="shared" si="7"/>
        <v>0.1</v>
      </c>
      <c r="D44" s="127">
        <f t="shared" si="0"/>
        <v>-1.016465625845602E-2</v>
      </c>
      <c r="E44" s="137">
        <v>1</v>
      </c>
      <c r="F44" s="137">
        <v>1</v>
      </c>
      <c r="G44" s="135">
        <v>0.9</v>
      </c>
      <c r="H44" s="127">
        <f t="shared" si="1"/>
        <v>0.92283442442361829</v>
      </c>
      <c r="I44" s="127">
        <f t="shared" si="2"/>
        <v>0.22834424423618285</v>
      </c>
      <c r="J44" s="136">
        <f t="shared" si="3"/>
        <v>1.4776982753206554E-2</v>
      </c>
      <c r="K44" s="136">
        <f t="shared" si="4"/>
        <v>0.21356726148297631</v>
      </c>
      <c r="L44" s="136">
        <f t="shared" si="5"/>
        <v>0.77165575576381717</v>
      </c>
      <c r="M44" s="127">
        <f t="shared" si="8"/>
        <v>1.8010032870352091E-2</v>
      </c>
      <c r="N44" s="269" t="str">
        <f t="shared" si="9"/>
        <v xml:space="preserve"> </v>
      </c>
      <c r="O44" s="127"/>
    </row>
    <row r="45" spans="1:16" x14ac:dyDescent="0.25">
      <c r="A45">
        <v>39</v>
      </c>
      <c r="B45" s="127">
        <f t="shared" si="6"/>
        <v>0.88144725722216433</v>
      </c>
      <c r="C45" s="270">
        <f t="shared" si="7"/>
        <v>0.1</v>
      </c>
      <c r="D45" s="127">
        <f t="shared" si="0"/>
        <v>-9.9868762844931274E-3</v>
      </c>
      <c r="E45" s="137">
        <v>1</v>
      </c>
      <c r="F45" s="137">
        <v>1</v>
      </c>
      <c r="G45" s="135">
        <v>0.9</v>
      </c>
      <c r="H45" s="127">
        <f t="shared" si="1"/>
        <v>0.92230507327355238</v>
      </c>
      <c r="I45" s="127">
        <f t="shared" si="2"/>
        <v>0.2230507327355237</v>
      </c>
      <c r="J45" s="136">
        <f t="shared" si="3"/>
        <v>1.4054752820147669E-2</v>
      </c>
      <c r="K45" s="136">
        <f t="shared" si="4"/>
        <v>0.20899597991537602</v>
      </c>
      <c r="L45" s="136">
        <f t="shared" si="5"/>
        <v>0.77694926726447633</v>
      </c>
      <c r="M45" s="127">
        <f t="shared" si="8"/>
        <v>1.7801359393921384E-2</v>
      </c>
      <c r="N45" s="269" t="str">
        <f t="shared" si="9"/>
        <v xml:space="preserve"> </v>
      </c>
      <c r="O45" s="127"/>
    </row>
    <row r="46" spans="1:16" x14ac:dyDescent="0.25">
      <c r="A46">
        <v>40</v>
      </c>
      <c r="B46" s="127">
        <f t="shared" si="6"/>
        <v>0.88431434284390409</v>
      </c>
      <c r="C46" s="270">
        <f t="shared" si="7"/>
        <v>0.1</v>
      </c>
      <c r="D46" s="127">
        <f t="shared" si="0"/>
        <v>-9.8142408269980292E-3</v>
      </c>
      <c r="E46" s="137">
        <v>1</v>
      </c>
      <c r="F46" s="137">
        <v>1</v>
      </c>
      <c r="G46" s="135">
        <v>0.9</v>
      </c>
      <c r="H46" s="127">
        <f t="shared" si="1"/>
        <v>0.92179881430405541</v>
      </c>
      <c r="I46" s="127">
        <f t="shared" si="2"/>
        <v>0.21798814304055406</v>
      </c>
      <c r="J46" s="136">
        <f t="shared" si="3"/>
        <v>1.3383171271637765E-2</v>
      </c>
      <c r="K46" s="136">
        <f t="shared" si="4"/>
        <v>0.20460497176891629</v>
      </c>
      <c r="L46" s="136">
        <f t="shared" si="5"/>
        <v>0.78201185695944597</v>
      </c>
      <c r="M46" s="127">
        <f t="shared" si="8"/>
        <v>1.7590301739916013E-2</v>
      </c>
      <c r="N46" s="269" t="str">
        <f t="shared" si="9"/>
        <v xml:space="preserve"> </v>
      </c>
      <c r="O46" s="127"/>
    </row>
    <row r="47" spans="1:16" x14ac:dyDescent="0.25">
      <c r="A47">
        <v>41</v>
      </c>
      <c r="B47" s="127">
        <f t="shared" si="6"/>
        <v>0.88705009181521544</v>
      </c>
      <c r="C47" s="270">
        <f t="shared" si="7"/>
        <v>0.1</v>
      </c>
      <c r="D47" s="127">
        <f t="shared" si="0"/>
        <v>-9.6466029017756444E-3</v>
      </c>
      <c r="E47" s="137">
        <v>1</v>
      </c>
      <c r="F47" s="137">
        <v>1</v>
      </c>
      <c r="G47" s="135">
        <v>0.9</v>
      </c>
      <c r="H47" s="127">
        <f t="shared" si="1"/>
        <v>0.92131421346106179</v>
      </c>
      <c r="I47" s="127">
        <f t="shared" si="2"/>
        <v>0.21314213461061784</v>
      </c>
      <c r="J47" s="136">
        <f t="shared" si="3"/>
        <v>1.2757681758951263E-2</v>
      </c>
      <c r="K47" s="136">
        <f t="shared" si="4"/>
        <v>0.20038445285166659</v>
      </c>
      <c r="L47" s="136">
        <f t="shared" si="5"/>
        <v>0.78685786538938218</v>
      </c>
      <c r="M47" s="127">
        <f t="shared" si="8"/>
        <v>1.7377923288573204E-2</v>
      </c>
      <c r="N47" s="269" t="str">
        <f t="shared" si="9"/>
        <v xml:space="preserve"> </v>
      </c>
      <c r="O47" s="127"/>
    </row>
    <row r="48" spans="1:16" x14ac:dyDescent="0.25">
      <c r="A48">
        <v>42</v>
      </c>
      <c r="B48" s="127">
        <f t="shared" si="6"/>
        <v>0.88966314002209579</v>
      </c>
      <c r="C48" s="270">
        <f t="shared" si="7"/>
        <v>0.1</v>
      </c>
      <c r="D48" s="127">
        <f t="shared" si="0"/>
        <v>-9.4838122287058263E-3</v>
      </c>
      <c r="E48" s="137">
        <v>1</v>
      </c>
      <c r="F48" s="137">
        <v>1</v>
      </c>
      <c r="G48" s="135">
        <v>0.9</v>
      </c>
      <c r="H48" s="127">
        <f t="shared" si="1"/>
        <v>0.92084994972860246</v>
      </c>
      <c r="I48" s="127">
        <f t="shared" si="2"/>
        <v>0.20849949728602477</v>
      </c>
      <c r="J48" s="136">
        <f t="shared" si="3"/>
        <v>1.217422266978364E-2</v>
      </c>
      <c r="K48" s="136">
        <f t="shared" si="4"/>
        <v>0.19632527461624114</v>
      </c>
      <c r="L48" s="136">
        <f t="shared" si="5"/>
        <v>0.79150050271397521</v>
      </c>
      <c r="M48" s="127">
        <f t="shared" si="8"/>
        <v>1.7165109256073147E-2</v>
      </c>
      <c r="N48" s="269" t="str">
        <f t="shared" si="9"/>
        <v xml:space="preserve"> </v>
      </c>
      <c r="O48" s="127"/>
    </row>
    <row r="49" spans="1:15" x14ac:dyDescent="0.25">
      <c r="A49">
        <v>43</v>
      </c>
      <c r="B49" s="127">
        <f t="shared" si="6"/>
        <v>0.8921613950140509</v>
      </c>
      <c r="C49" s="270">
        <f t="shared" si="7"/>
        <v>0.1</v>
      </c>
      <c r="D49" s="127">
        <f t="shared" si="0"/>
        <v>-9.325717120824549E-3</v>
      </c>
      <c r="E49" s="137">
        <v>1</v>
      </c>
      <c r="F49" s="137">
        <v>1</v>
      </c>
      <c r="G49" s="135">
        <v>0.9</v>
      </c>
      <c r="H49" s="127">
        <f t="shared" si="1"/>
        <v>0.92040480452465823</v>
      </c>
      <c r="I49" s="127">
        <f t="shared" si="2"/>
        <v>0.20404804524658263</v>
      </c>
      <c r="J49" s="136">
        <f t="shared" si="3"/>
        <v>1.1629164725315567E-2</v>
      </c>
      <c r="K49" s="136">
        <f t="shared" si="4"/>
        <v>0.19241888052126707</v>
      </c>
      <c r="L49" s="136">
        <f t="shared" si="5"/>
        <v>0.7959519547534174</v>
      </c>
      <c r="M49" s="127">
        <f t="shared" si="8"/>
        <v>1.6952595262432649E-2</v>
      </c>
      <c r="N49" s="269" t="str">
        <f t="shared" si="9"/>
        <v xml:space="preserve"> </v>
      </c>
      <c r="O49" s="127"/>
    </row>
    <row r="50" spans="1:15" x14ac:dyDescent="0.25">
      <c r="A50">
        <v>44</v>
      </c>
      <c r="B50" s="127">
        <f t="shared" si="6"/>
        <v>0.89455211010390367</v>
      </c>
      <c r="C50" s="270">
        <f t="shared" si="7"/>
        <v>0.1</v>
      </c>
      <c r="D50" s="127">
        <f t="shared" si="0"/>
        <v>-9.1721659719939622E-3</v>
      </c>
      <c r="E50" s="137">
        <v>1</v>
      </c>
      <c r="F50" s="137">
        <v>1</v>
      </c>
      <c r="G50" s="135">
        <v>0.9</v>
      </c>
      <c r="H50" s="127">
        <f t="shared" si="1"/>
        <v>0.91997765223086536</v>
      </c>
      <c r="I50" s="127">
        <f t="shared" si="2"/>
        <v>0.19977652230865339</v>
      </c>
      <c r="J50" s="136">
        <f t="shared" si="3"/>
        <v>1.1119257483539254E-2</v>
      </c>
      <c r="K50" s="136">
        <f t="shared" si="4"/>
        <v>0.18865726482511413</v>
      </c>
      <c r="L50" s="136">
        <f t="shared" si="5"/>
        <v>0.80022347769134661</v>
      </c>
      <c r="M50" s="127">
        <f t="shared" si="8"/>
        <v>1.6740991091900824E-2</v>
      </c>
      <c r="N50" s="269" t="str">
        <f t="shared" si="9"/>
        <v xml:space="preserve"> </v>
      </c>
      <c r="O50" s="127"/>
    </row>
    <row r="51" spans="1:15" x14ac:dyDescent="0.25">
      <c r="A51">
        <v>45</v>
      </c>
      <c r="B51" s="127">
        <f t="shared" si="6"/>
        <v>0.89684194971871867</v>
      </c>
      <c r="C51" s="270">
        <f t="shared" si="7"/>
        <v>0.1</v>
      </c>
      <c r="D51" s="127">
        <f t="shared" si="0"/>
        <v>-9.0230084197987417E-3</v>
      </c>
      <c r="E51" s="137">
        <v>1</v>
      </c>
      <c r="F51" s="137">
        <v>1</v>
      </c>
      <c r="G51" s="135">
        <v>0.9</v>
      </c>
      <c r="H51" s="127">
        <f t="shared" si="1"/>
        <v>0.91956745172247278</v>
      </c>
      <c r="I51" s="127">
        <f t="shared" si="2"/>
        <v>0.19567451722472728</v>
      </c>
      <c r="J51" s="136">
        <f t="shared" si="3"/>
        <v>1.0641583337835367E-2</v>
      </c>
      <c r="K51" s="136">
        <f t="shared" si="4"/>
        <v>0.18503293388689193</v>
      </c>
      <c r="L51" s="136">
        <f t="shared" si="5"/>
        <v>0.80432548277527272</v>
      </c>
      <c r="M51" s="127">
        <f t="shared" si="8"/>
        <v>1.6530800510828683E-2</v>
      </c>
      <c r="N51" s="269" t="str">
        <f t="shared" si="9"/>
        <v xml:space="preserve"> </v>
      </c>
      <c r="O51" s="127"/>
    </row>
    <row r="52" spans="1:15" x14ac:dyDescent="0.25">
      <c r="A52">
        <v>46</v>
      </c>
      <c r="B52" s="127">
        <f t="shared" si="6"/>
        <v>0.89903704716902788</v>
      </c>
      <c r="C52" s="270">
        <f t="shared" si="7"/>
        <v>0.1</v>
      </c>
      <c r="D52" s="127">
        <f t="shared" si="0"/>
        <v>-8.8780962456795585E-3</v>
      </c>
      <c r="E52" s="137">
        <v>1</v>
      </c>
      <c r="F52" s="137">
        <v>1</v>
      </c>
      <c r="G52" s="135">
        <v>0.9</v>
      </c>
      <c r="H52" s="127">
        <f t="shared" si="1"/>
        <v>0.91917323878175949</v>
      </c>
      <c r="I52" s="127">
        <f t="shared" si="2"/>
        <v>0.19173238781759513</v>
      </c>
      <c r="J52" s="136">
        <f t="shared" si="3"/>
        <v>1.01935178443491E-2</v>
      </c>
      <c r="K52" s="136">
        <f t="shared" si="4"/>
        <v>0.18153886997324603</v>
      </c>
      <c r="L52" s="136">
        <f t="shared" si="5"/>
        <v>0.80826761218240484</v>
      </c>
      <c r="M52" s="127">
        <f t="shared" si="8"/>
        <v>1.6322437841299959E-2</v>
      </c>
      <c r="N52" s="269" t="str">
        <f t="shared" si="9"/>
        <v xml:space="preserve"> </v>
      </c>
      <c r="O52" s="127"/>
    </row>
    <row r="53" spans="1:15" x14ac:dyDescent="0.25">
      <c r="A53">
        <v>47</v>
      </c>
      <c r="B53" s="127">
        <f t="shared" si="6"/>
        <v>0.90114305583101351</v>
      </c>
      <c r="C53" s="270">
        <f t="shared" si="7"/>
        <v>0.1</v>
      </c>
      <c r="D53" s="127">
        <f t="shared" si="0"/>
        <v>-8.7372840625590548E-3</v>
      </c>
      <c r="E53" s="137">
        <v>1</v>
      </c>
      <c r="F53" s="137">
        <v>1</v>
      </c>
      <c r="G53" s="135">
        <v>0.9</v>
      </c>
      <c r="H53" s="127">
        <f t="shared" si="1"/>
        <v>0.91879411929275434</v>
      </c>
      <c r="I53" s="127">
        <f t="shared" si="2"/>
        <v>0.18794119292754285</v>
      </c>
      <c r="J53" s="136">
        <f t="shared" si="3"/>
        <v>9.7726954104301132E-3</v>
      </c>
      <c r="K53" s="136">
        <f t="shared" si="4"/>
        <v>0.17816849751711275</v>
      </c>
      <c r="L53" s="136">
        <f t="shared" si="5"/>
        <v>0.81205880707245715</v>
      </c>
      <c r="M53" s="127">
        <f t="shared" si="8"/>
        <v>1.6116241856426648E-2</v>
      </c>
      <c r="N53" s="269" t="str">
        <f t="shared" si="9"/>
        <v xml:space="preserve"> </v>
      </c>
      <c r="O53" s="127"/>
    </row>
    <row r="54" spans="1:15" x14ac:dyDescent="0.25">
      <c r="A54">
        <v>48</v>
      </c>
      <c r="B54" s="127">
        <f t="shared" si="6"/>
        <v>0.90316519459160904</v>
      </c>
      <c r="C54" s="270">
        <f t="shared" si="7"/>
        <v>0.1</v>
      </c>
      <c r="D54" s="127">
        <f t="shared" si="0"/>
        <v>-8.6004298307470611E-3</v>
      </c>
      <c r="E54" s="137">
        <v>1</v>
      </c>
      <c r="F54" s="137">
        <v>1</v>
      </c>
      <c r="G54" s="135">
        <v>0.9</v>
      </c>
      <c r="H54" s="127">
        <f t="shared" si="1"/>
        <v>0.91842926312783013</v>
      </c>
      <c r="I54" s="127">
        <f t="shared" si="2"/>
        <v>0.18429263127830095</v>
      </c>
      <c r="J54" s="136">
        <f t="shared" si="3"/>
        <v>9.3769795384809427E-3</v>
      </c>
      <c r="K54" s="136">
        <f t="shared" si="4"/>
        <v>0.17491565173982002</v>
      </c>
      <c r="L54" s="136">
        <f t="shared" si="5"/>
        <v>0.81570736872169902</v>
      </c>
      <c r="M54" s="127">
        <f t="shared" si="8"/>
        <v>1.5912487457630489E-2</v>
      </c>
      <c r="N54" s="269" t="str">
        <f t="shared" si="9"/>
        <v xml:space="preserve"> </v>
      </c>
      <c r="O54" s="127"/>
    </row>
    <row r="55" spans="1:15" x14ac:dyDescent="0.25">
      <c r="A55">
        <v>49</v>
      </c>
      <c r="B55" s="127">
        <f t="shared" si="6"/>
        <v>0.90510828828477574</v>
      </c>
      <c r="C55" s="270">
        <f t="shared" si="7"/>
        <v>0.1</v>
      </c>
      <c r="D55" s="127">
        <f t="shared" si="0"/>
        <v>-8.4673952352690932E-3</v>
      </c>
      <c r="E55" s="137">
        <v>1</v>
      </c>
      <c r="F55" s="137">
        <v>1</v>
      </c>
      <c r="G55" s="135">
        <v>0.9</v>
      </c>
      <c r="H55" s="127">
        <f t="shared" si="1"/>
        <v>0.91807789864782019</v>
      </c>
      <c r="I55" s="127">
        <f t="shared" si="2"/>
        <v>0.18077898647820329</v>
      </c>
      <c r="J55" s="136">
        <f t="shared" si="3"/>
        <v>9.0044369522452282E-3</v>
      </c>
      <c r="K55" s="136">
        <f t="shared" si="4"/>
        <v>0.17177454952595805</v>
      </c>
      <c r="L55" s="136">
        <f t="shared" si="5"/>
        <v>0.81922101352179666</v>
      </c>
      <c r="M55" s="127">
        <f t="shared" si="8"/>
        <v>1.5711395509665268E-2</v>
      </c>
      <c r="N55" s="269" t="str">
        <f t="shared" si="9"/>
        <v xml:space="preserve"> </v>
      </c>
      <c r="O55" s="127"/>
    </row>
    <row r="56" spans="1:15" x14ac:dyDescent="0.25">
      <c r="A56">
        <v>50</v>
      </c>
      <c r="B56" s="127">
        <f t="shared" si="6"/>
        <v>0.90697680374455603</v>
      </c>
      <c r="C56" s="270">
        <f t="shared" si="7"/>
        <v>0.1</v>
      </c>
      <c r="D56" s="127">
        <f t="shared" si="0"/>
        <v>-8.3380459515808667E-3</v>
      </c>
      <c r="E56" s="137">
        <v>1</v>
      </c>
      <c r="F56" s="137">
        <v>1</v>
      </c>
      <c r="G56" s="135">
        <v>0.9</v>
      </c>
      <c r="H56" s="127">
        <f t="shared" si="1"/>
        <v>0.91773930774693091</v>
      </c>
      <c r="I56" s="127">
        <f t="shared" si="2"/>
        <v>0.1773930774693091</v>
      </c>
      <c r="J56" s="136">
        <f t="shared" si="3"/>
        <v>8.6533150415788462E-3</v>
      </c>
      <c r="K56" s="136">
        <f t="shared" si="4"/>
        <v>0.16873976242773026</v>
      </c>
      <c r="L56" s="136">
        <f t="shared" si="5"/>
        <v>0.8226069225306909</v>
      </c>
      <c r="M56" s="127">
        <f t="shared" si="8"/>
        <v>1.5513141141144982E-2</v>
      </c>
      <c r="N56" s="269" t="str">
        <f t="shared" si="9"/>
        <v xml:space="preserve"> </v>
      </c>
      <c r="O56" s="127"/>
    </row>
    <row r="57" spans="1:15" x14ac:dyDescent="0.25">
      <c r="A57">
        <v>51</v>
      </c>
      <c r="B57" s="127">
        <f t="shared" si="6"/>
        <v>0.90877488201367762</v>
      </c>
      <c r="C57" s="270">
        <f t="shared" si="7"/>
        <v>0.1</v>
      </c>
      <c r="D57" s="127">
        <f t="shared" si="0"/>
        <v>-8.2122518216226712E-3</v>
      </c>
      <c r="E57" s="137">
        <v>1</v>
      </c>
      <c r="F57" s="137">
        <v>1</v>
      </c>
      <c r="G57" s="135">
        <v>0.9</v>
      </c>
      <c r="H57" s="127">
        <f t="shared" si="1"/>
        <v>0.91741282138210267</v>
      </c>
      <c r="I57" s="127">
        <f t="shared" si="2"/>
        <v>0.17412821382102633</v>
      </c>
      <c r="J57" s="136">
        <f t="shared" si="3"/>
        <v>8.3220221516184384E-3</v>
      </c>
      <c r="K57" s="136">
        <f t="shared" si="4"/>
        <v>0.16580619166940788</v>
      </c>
      <c r="L57" s="136">
        <f t="shared" si="5"/>
        <v>0.82587178617897372</v>
      </c>
      <c r="M57" s="127">
        <f t="shared" si="8"/>
        <v>1.5317860763473233E-2</v>
      </c>
      <c r="N57" s="269" t="str">
        <f t="shared" si="9"/>
        <v xml:space="preserve"> </v>
      </c>
      <c r="O57" s="127"/>
    </row>
    <row r="58" spans="1:15" x14ac:dyDescent="0.25">
      <c r="A58">
        <v>52</v>
      </c>
      <c r="B58" s="127">
        <f t="shared" si="6"/>
        <v>0.9105063671728495</v>
      </c>
      <c r="C58" s="270">
        <f t="shared" si="7"/>
        <v>0.1</v>
      </c>
      <c r="D58" s="127">
        <f t="shared" si="0"/>
        <v>-8.0898869581009156E-3</v>
      </c>
      <c r="E58" s="137">
        <v>1</v>
      </c>
      <c r="F58" s="137">
        <v>1</v>
      </c>
      <c r="G58" s="135">
        <v>0.9</v>
      </c>
      <c r="H58" s="127">
        <f t="shared" si="1"/>
        <v>0.91709781553377001</v>
      </c>
      <c r="I58" s="127">
        <f t="shared" si="2"/>
        <v>0.17097815533770019</v>
      </c>
      <c r="J58" s="136">
        <f t="shared" si="3"/>
        <v>8.0091103166008305E-3</v>
      </c>
      <c r="K58" s="136">
        <f t="shared" si="4"/>
        <v>0.16296904502109935</v>
      </c>
      <c r="L58" s="136">
        <f t="shared" si="5"/>
        <v>0.82902184466229978</v>
      </c>
      <c r="M58" s="127">
        <f t="shared" si="8"/>
        <v>1.5125658016670302E-2</v>
      </c>
      <c r="N58" s="269" t="str">
        <f t="shared" si="9"/>
        <v xml:space="preserve"> </v>
      </c>
      <c r="O58" s="127"/>
    </row>
    <row r="59" spans="1:15" x14ac:dyDescent="0.25">
      <c r="A59">
        <v>53</v>
      </c>
      <c r="B59" s="127">
        <f t="shared" si="6"/>
        <v>0.91217483219327378</v>
      </c>
      <c r="C59" s="270">
        <f t="shared" si="7"/>
        <v>0.1</v>
      </c>
      <c r="D59" s="127">
        <f t="shared" si="0"/>
        <v>-7.9708297915777899E-3</v>
      </c>
      <c r="E59" s="137">
        <v>1</v>
      </c>
      <c r="F59" s="137">
        <v>1</v>
      </c>
      <c r="G59" s="135">
        <v>0.9</v>
      </c>
      <c r="H59" s="127">
        <f t="shared" si="1"/>
        <v>0.91679370755131728</v>
      </c>
      <c r="I59" s="127">
        <f t="shared" si="2"/>
        <v>0.16793707551317283</v>
      </c>
      <c r="J59" s="136">
        <f t="shared" si="3"/>
        <v>7.7132601002796201E-3</v>
      </c>
      <c r="K59" s="136">
        <f t="shared" si="4"/>
        <v>0.16022381541289321</v>
      </c>
      <c r="L59" s="136">
        <f t="shared" si="5"/>
        <v>0.83206292448682717</v>
      </c>
      <c r="M59" s="127">
        <f t="shared" si="8"/>
        <v>1.4936608814420419E-2</v>
      </c>
      <c r="N59" s="269" t="str">
        <f t="shared" si="9"/>
        <v xml:space="preserve"> </v>
      </c>
      <c r="O59" s="127"/>
    </row>
    <row r="60" spans="1:15" x14ac:dyDescent="0.25">
      <c r="A60">
        <v>54</v>
      </c>
      <c r="B60" s="127">
        <f t="shared" si="6"/>
        <v>0.91378360216152632</v>
      </c>
      <c r="C60" s="270">
        <f t="shared" si="7"/>
        <v>0.1</v>
      </c>
      <c r="D60" s="127">
        <f t="shared" si="0"/>
        <v>-7.8549630722565787E-3</v>
      </c>
      <c r="E60" s="137">
        <v>1</v>
      </c>
      <c r="F60" s="137">
        <v>1</v>
      </c>
      <c r="G60" s="135">
        <v>0.9</v>
      </c>
      <c r="H60" s="127">
        <f t="shared" si="1"/>
        <v>0.91649995284207053</v>
      </c>
      <c r="I60" s="127">
        <f t="shared" si="2"/>
        <v>0.16499952842070539</v>
      </c>
      <c r="J60" s="136">
        <f t="shared" si="3"/>
        <v>7.433267256241969E-3</v>
      </c>
      <c r="K60" s="136">
        <f t="shared" si="4"/>
        <v>0.15756626116446343</v>
      </c>
      <c r="L60" s="136">
        <f t="shared" si="5"/>
        <v>0.83500047157929458</v>
      </c>
      <c r="M60" s="127">
        <f t="shared" si="8"/>
        <v>1.4750765631279398E-2</v>
      </c>
      <c r="N60" s="269" t="str">
        <f t="shared" si="9"/>
        <v xml:space="preserve"> </v>
      </c>
      <c r="O60" s="127"/>
    </row>
    <row r="61" spans="1:15" x14ac:dyDescent="0.25">
      <c r="A61">
        <v>55</v>
      </c>
      <c r="B61" s="127">
        <f t="shared" si="6"/>
        <v>0.91533577518034281</v>
      </c>
      <c r="C61" s="270">
        <f t="shared" si="7"/>
        <v>0.1</v>
      </c>
      <c r="D61" s="127">
        <f t="shared" si="0"/>
        <v>-7.7421738361535411E-3</v>
      </c>
      <c r="E61" s="137">
        <v>1</v>
      </c>
      <c r="F61" s="137">
        <v>1</v>
      </c>
      <c r="G61" s="135">
        <v>0.9</v>
      </c>
      <c r="H61" s="127">
        <f t="shared" si="1"/>
        <v>0.91621604186750005</v>
      </c>
      <c r="I61" s="127">
        <f t="shared" si="2"/>
        <v>0.16216041867500092</v>
      </c>
      <c r="J61" s="136">
        <f t="shared" si="3"/>
        <v>7.1680309643134561E-3</v>
      </c>
      <c r="K61" s="136">
        <f t="shared" si="4"/>
        <v>0.15499238771068746</v>
      </c>
      <c r="L61" s="136">
        <f t="shared" si="5"/>
        <v>0.83783958132499914</v>
      </c>
      <c r="M61" s="127">
        <f t="shared" si="8"/>
        <v>1.4568161150857524E-2</v>
      </c>
      <c r="N61" s="269" t="str">
        <f t="shared" si="9"/>
        <v xml:space="preserve"> </v>
      </c>
      <c r="O61" s="127"/>
    </row>
    <row r="62" spans="1:15" x14ac:dyDescent="0.25">
      <c r="A62">
        <v>56</v>
      </c>
      <c r="B62" s="127">
        <f t="shared" si="6"/>
        <v>0.91683424120977042</v>
      </c>
      <c r="C62" s="270">
        <f t="shared" si="7"/>
        <v>0.1</v>
      </c>
      <c r="D62" s="127">
        <f t="shared" si="0"/>
        <v>-7.6323533435533435E-3</v>
      </c>
      <c r="E62" s="137">
        <v>1</v>
      </c>
      <c r="F62" s="137">
        <v>1</v>
      </c>
      <c r="G62" s="135">
        <v>0.9</v>
      </c>
      <c r="H62" s="127">
        <f t="shared" si="1"/>
        <v>0.91594149741453057</v>
      </c>
      <c r="I62" s="127">
        <f t="shared" si="2"/>
        <v>0.15941497414530453</v>
      </c>
      <c r="J62" s="136">
        <f t="shared" si="3"/>
        <v>6.9165434351546491E-3</v>
      </c>
      <c r="K62" s="136">
        <f t="shared" si="4"/>
        <v>0.15249843071014987</v>
      </c>
      <c r="L62" s="136">
        <f t="shared" si="5"/>
        <v>0.84058502585469552</v>
      </c>
      <c r="M62" s="127">
        <f t="shared" si="8"/>
        <v>1.4388811374011844E-2</v>
      </c>
      <c r="N62" s="269" t="str">
        <f t="shared" si="9"/>
        <v xml:space="preserve"> </v>
      </c>
      <c r="O62" s="127"/>
    </row>
    <row r="63" spans="1:15" x14ac:dyDescent="0.25">
      <c r="A63">
        <v>57</v>
      </c>
      <c r="B63" s="127">
        <f t="shared" si="6"/>
        <v>0.91828169907959534</v>
      </c>
      <c r="C63" s="270">
        <f t="shared" si="7"/>
        <v>0.1</v>
      </c>
      <c r="D63" s="127">
        <f t="shared" si="0"/>
        <v>-7.5253969961776735E-3</v>
      </c>
      <c r="E63" s="137">
        <v>1</v>
      </c>
      <c r="F63" s="137">
        <v>1</v>
      </c>
      <c r="G63" s="135">
        <v>0.9</v>
      </c>
      <c r="H63" s="127">
        <f t="shared" si="1"/>
        <v>0.91567587211354917</v>
      </c>
      <c r="I63" s="127">
        <f t="shared" si="2"/>
        <v>0.1567587211354915</v>
      </c>
      <c r="J63" s="136">
        <f t="shared" si="3"/>
        <v>6.67788070531781E-3</v>
      </c>
      <c r="K63" s="136">
        <f t="shared" si="4"/>
        <v>0.1500808404301737</v>
      </c>
      <c r="L63" s="136">
        <f t="shared" si="5"/>
        <v>0.8432412788645085</v>
      </c>
      <c r="M63" s="127">
        <f t="shared" si="8"/>
        <v>1.4212718269879398E-2</v>
      </c>
      <c r="N63" s="269" t="str">
        <f t="shared" si="9"/>
        <v xml:space="preserve"> </v>
      </c>
      <c r="O63" s="127"/>
    </row>
    <row r="64" spans="1:15" x14ac:dyDescent="0.25">
      <c r="A64">
        <v>58</v>
      </c>
      <c r="B64" s="127">
        <f t="shared" si="6"/>
        <v>0.91968067187507585</v>
      </c>
      <c r="C64" s="270">
        <f t="shared" si="7"/>
        <v>0.1</v>
      </c>
      <c r="D64" s="127">
        <f t="shared" si="0"/>
        <v>-7.4212042382961231E-3</v>
      </c>
      <c r="E64" s="137">
        <v>1</v>
      </c>
      <c r="F64" s="137">
        <v>1</v>
      </c>
      <c r="G64" s="135">
        <v>0.9</v>
      </c>
      <c r="H64" s="127">
        <f t="shared" si="1"/>
        <v>0.91541874617794083</v>
      </c>
      <c r="I64" s="127">
        <f t="shared" si="2"/>
        <v>0.15418746177940906</v>
      </c>
      <c r="J64" s="136">
        <f t="shared" si="3"/>
        <v>6.4511944704392313E-3</v>
      </c>
      <c r="K64" s="136">
        <f t="shared" si="4"/>
        <v>0.14773626730896983</v>
      </c>
      <c r="L64" s="136">
        <f t="shared" si="5"/>
        <v>0.84581253822059088</v>
      </c>
      <c r="M64" s="127">
        <f t="shared" si="8"/>
        <v>1.4039872039079282E-2</v>
      </c>
      <c r="N64" s="269" t="str">
        <f t="shared" si="9"/>
        <v xml:space="preserve"> </v>
      </c>
      <c r="O64" s="127"/>
    </row>
    <row r="65" spans="1:15" x14ac:dyDescent="0.25">
      <c r="A65">
        <v>59</v>
      </c>
      <c r="B65" s="127">
        <f t="shared" si="6"/>
        <v>0.92103352087310175</v>
      </c>
      <c r="C65" s="270">
        <f t="shared" si="7"/>
        <v>0.1</v>
      </c>
      <c r="D65" s="127">
        <f t="shared" si="0"/>
        <v>-7.3196784460246422E-3</v>
      </c>
      <c r="E65" s="137">
        <v>1</v>
      </c>
      <c r="F65" s="137">
        <v>1</v>
      </c>
      <c r="G65" s="135">
        <v>0.9</v>
      </c>
      <c r="H65" s="127">
        <f t="shared" si="1"/>
        <v>0.91516972534280994</v>
      </c>
      <c r="I65" s="127">
        <f t="shared" si="2"/>
        <v>0.15169725342809764</v>
      </c>
      <c r="J65" s="136">
        <f t="shared" si="3"/>
        <v>6.2357048256988564E-3</v>
      </c>
      <c r="K65" s="136">
        <f t="shared" si="4"/>
        <v>0.14546154860239879</v>
      </c>
      <c r="L65" s="136">
        <f t="shared" si="5"/>
        <v>0.84830274657190241</v>
      </c>
      <c r="M65" s="127">
        <f t="shared" si="8"/>
        <v>1.3870253047334361E-2</v>
      </c>
      <c r="N65" s="269" t="str">
        <f t="shared" si="9"/>
        <v xml:space="preserve"> </v>
      </c>
      <c r="O65" s="127"/>
    </row>
    <row r="66" spans="1:15" x14ac:dyDescent="0.25">
      <c r="A66">
        <v>60</v>
      </c>
      <c r="B66" s="127">
        <f t="shared" si="6"/>
        <v>0.92234245818436933</v>
      </c>
      <c r="C66" s="270">
        <f t="shared" si="7"/>
        <v>0.1</v>
      </c>
      <c r="D66" s="127">
        <f t="shared" si="0"/>
        <v>-7.2207268082502812E-3</v>
      </c>
      <c r="E66" s="137">
        <v>1</v>
      </c>
      <c r="F66" s="137">
        <v>1</v>
      </c>
      <c r="G66" s="135">
        <v>0.9</v>
      </c>
      <c r="H66" s="127">
        <f t="shared" si="1"/>
        <v>0.91492843898304155</v>
      </c>
      <c r="I66" s="127">
        <f t="shared" si="2"/>
        <v>0.14928438983041492</v>
      </c>
      <c r="J66" s="136">
        <f t="shared" si="3"/>
        <v>6.0306938008464258E-3</v>
      </c>
      <c r="K66" s="136">
        <f t="shared" si="4"/>
        <v>0.1432536960295685</v>
      </c>
      <c r="L66" s="136">
        <f t="shared" si="5"/>
        <v>0.85071561016958508</v>
      </c>
      <c r="M66" s="127">
        <f t="shared" si="8"/>
        <v>1.3703833478549627E-2</v>
      </c>
      <c r="N66" s="269" t="str">
        <f t="shared" si="9"/>
        <v xml:space="preserve"> </v>
      </c>
      <c r="O66" s="127"/>
    </row>
    <row r="67" spans="1:15" x14ac:dyDescent="0.25">
      <c r="A67">
        <v>61</v>
      </c>
      <c r="B67" s="127">
        <f t="shared" si="6"/>
        <v>0.92360955823850721</v>
      </c>
      <c r="C67" s="270">
        <f t="shared" si="7"/>
        <v>0.1</v>
      </c>
      <c r="D67" s="127">
        <f t="shared" si="0"/>
        <v>-7.1242602019593957E-3</v>
      </c>
      <c r="E67" s="137">
        <v>1</v>
      </c>
      <c r="F67" s="137">
        <v>1</v>
      </c>
      <c r="G67" s="135">
        <v>0.9</v>
      </c>
      <c r="H67" s="127">
        <f t="shared" si="1"/>
        <v>0.91469453839304693</v>
      </c>
      <c r="I67" s="127">
        <f t="shared" si="2"/>
        <v>0.14694538393046958</v>
      </c>
      <c r="J67" s="136">
        <f t="shared" si="3"/>
        <v>5.8354995925160216E-3</v>
      </c>
      <c r="K67" s="136">
        <f t="shared" si="4"/>
        <v>0.14110988433795355</v>
      </c>
      <c r="L67" s="136">
        <f t="shared" si="5"/>
        <v>0.85305461606953048</v>
      </c>
      <c r="M67" s="127">
        <f t="shared" si="8"/>
        <v>1.3540578748703496E-2</v>
      </c>
      <c r="N67" s="269" t="str">
        <f t="shared" si="9"/>
        <v xml:space="preserve"> </v>
      </c>
      <c r="O67" s="127"/>
    </row>
    <row r="68" spans="1:15" x14ac:dyDescent="0.25">
      <c r="A68">
        <v>62</v>
      </c>
      <c r="B68" s="127">
        <f t="shared" si="6"/>
        <v>0.92483676823289296</v>
      </c>
      <c r="C68" s="270">
        <f t="shared" si="7"/>
        <v>0.1</v>
      </c>
      <c r="D68" s="127">
        <f t="shared" si="0"/>
        <v>-7.0301930642039569E-3</v>
      </c>
      <c r="E68" s="137">
        <v>1</v>
      </c>
      <c r="F68" s="137">
        <v>1</v>
      </c>
      <c r="G68" s="135">
        <v>0.9</v>
      </c>
      <c r="H68" s="127">
        <f t="shared" si="1"/>
        <v>0.91446769521245386</v>
      </c>
      <c r="I68" s="127">
        <f t="shared" si="2"/>
        <v>0.14467695212453824</v>
      </c>
      <c r="J68" s="136">
        <f t="shared" si="3"/>
        <v>5.6495114096758491E-3</v>
      </c>
      <c r="K68" s="136">
        <f t="shared" si="4"/>
        <v>0.13902744071486239</v>
      </c>
      <c r="L68" s="136">
        <f t="shared" si="5"/>
        <v>0.85532304787546176</v>
      </c>
      <c r="M68" s="127">
        <f t="shared" si="8"/>
        <v>1.3380448715470686E-2</v>
      </c>
      <c r="N68" s="269" t="str">
        <f t="shared" si="9"/>
        <v xml:space="preserve"> </v>
      </c>
      <c r="O68" s="127"/>
    </row>
    <row r="69" spans="1:15" x14ac:dyDescent="0.25">
      <c r="A69">
        <v>63</v>
      </c>
      <c r="B69" s="127">
        <f t="shared" si="6"/>
        <v>0.92602591765182007</v>
      </c>
      <c r="C69" s="270">
        <f t="shared" si="7"/>
        <v>0.1</v>
      </c>
      <c r="D69" s="127">
        <f t="shared" si="0"/>
        <v>-6.9384432624948547E-3</v>
      </c>
      <c r="E69" s="137">
        <v>1</v>
      </c>
      <c r="F69" s="137">
        <v>1</v>
      </c>
      <c r="G69" s="135">
        <v>0.9</v>
      </c>
      <c r="H69" s="127">
        <f t="shared" si="1"/>
        <v>0.91424759998371052</v>
      </c>
      <c r="I69" s="127">
        <f t="shared" si="2"/>
        <v>0.14247599983710454</v>
      </c>
      <c r="J69" s="136">
        <f t="shared" si="3"/>
        <v>5.4721648592553048E-3</v>
      </c>
      <c r="K69" s="136">
        <f t="shared" si="4"/>
        <v>0.13700383497784924</v>
      </c>
      <c r="L69" s="136">
        <f t="shared" si="5"/>
        <v>0.85752400016289543</v>
      </c>
      <c r="M69" s="127">
        <f t="shared" si="8"/>
        <v>1.3223398713231211E-2</v>
      </c>
      <c r="N69" s="269" t="str">
        <f t="shared" si="9"/>
        <v xml:space="preserve"> </v>
      </c>
      <c r="O69" s="127"/>
    </row>
    <row r="70" spans="1:15" x14ac:dyDescent="0.25">
      <c r="A70">
        <v>64</v>
      </c>
      <c r="B70" s="127">
        <f t="shared" si="6"/>
        <v>0.92717872695039272</v>
      </c>
      <c r="C70" s="270">
        <f t="shared" si="7"/>
        <v>0.1</v>
      </c>
      <c r="D70" s="127">
        <f t="shared" ref="D70:D133" si="10" xml:space="preserve"> (((1-B70)*B70) * ( (B70*(G70 - F70) + (1-B70)*(F70 - E70) )) / H70)</f>
        <v>-6.848931965046122E-3</v>
      </c>
      <c r="E70" s="137">
        <v>1</v>
      </c>
      <c r="F70" s="137">
        <v>1</v>
      </c>
      <c r="G70" s="135">
        <v>0.9</v>
      </c>
      <c r="H70" s="127">
        <f t="shared" ref="H70:H133" si="11">(((1-B70)^2)*E70) + (2*(1-B70)*(B70)*F70) + ((B70^2)*G70)</f>
        <v>0.91403396082906507</v>
      </c>
      <c r="I70" s="127">
        <f t="shared" ref="I70:I133" si="12">(1-B70)^2 + 2*B70*(1-B70)</f>
        <v>0.14033960829064912</v>
      </c>
      <c r="J70" s="136">
        <f t="shared" ref="J70:J133" si="13">(1-B70)^2</f>
        <v>5.30293780856546E-3</v>
      </c>
      <c r="K70" s="136">
        <f t="shared" ref="K70:K133" si="14">2*B70*(1-B70)</f>
        <v>0.13503667048208365</v>
      </c>
      <c r="L70" s="136">
        <f t="shared" ref="L70:L133" si="15">B70^2</f>
        <v>0.85966039170935094</v>
      </c>
      <c r="M70" s="127">
        <f t="shared" si="8"/>
        <v>1.3069380438520677E-2</v>
      </c>
      <c r="N70" s="269" t="str">
        <f t="shared" si="9"/>
        <v xml:space="preserve"> </v>
      </c>
      <c r="O70" s="127"/>
    </row>
    <row r="71" spans="1:15" x14ac:dyDescent="0.25">
      <c r="A71">
        <v>65</v>
      </c>
      <c r="B71" s="127">
        <f t="shared" ref="B71:B134" si="16">(1-C71)*(B70+D70) + C71*$B$2</f>
        <v>0.92829681548681198</v>
      </c>
      <c r="C71" s="270">
        <f t="shared" si="7"/>
        <v>0.1</v>
      </c>
      <c r="D71" s="127">
        <f t="shared" si="10"/>
        <v>-6.7615835119939965E-3</v>
      </c>
      <c r="E71" s="137">
        <v>1</v>
      </c>
      <c r="F71" s="137">
        <v>1</v>
      </c>
      <c r="G71" s="135">
        <v>0.9</v>
      </c>
      <c r="H71" s="127">
        <f t="shared" si="11"/>
        <v>0.91382650223570439</v>
      </c>
      <c r="I71" s="127">
        <f t="shared" si="12"/>
        <v>0.13826502235704374</v>
      </c>
      <c r="J71" s="136">
        <f t="shared" si="13"/>
        <v>5.1413466693322864E-3</v>
      </c>
      <c r="K71" s="136">
        <f t="shared" si="14"/>
        <v>0.13312367568771147</v>
      </c>
      <c r="L71" s="136">
        <f t="shared" si="15"/>
        <v>0.86173497764295626</v>
      </c>
      <c r="M71" s="127">
        <f t="shared" si="8"/>
        <v>1.2918342707323349E-2</v>
      </c>
      <c r="N71" s="269" t="str">
        <f t="shared" si="9"/>
        <v xml:space="preserve"> </v>
      </c>
      <c r="O71" s="127"/>
    </row>
    <row r="72" spans="1:15" x14ac:dyDescent="0.25">
      <c r="A72">
        <v>66</v>
      </c>
      <c r="B72" s="127">
        <f t="shared" si="16"/>
        <v>0.92938170877733617</v>
      </c>
      <c r="C72" s="270">
        <f t="shared" ref="C72:C135" si="17">C71</f>
        <v>0.1</v>
      </c>
      <c r="D72" s="127">
        <f t="shared" si="10"/>
        <v>-6.676325288469378E-3</v>
      </c>
      <c r="E72" s="137">
        <v>1</v>
      </c>
      <c r="F72" s="137">
        <v>1</v>
      </c>
      <c r="G72" s="135">
        <v>0.9</v>
      </c>
      <c r="H72" s="127">
        <f t="shared" si="11"/>
        <v>0.91362496393901194</v>
      </c>
      <c r="I72" s="127">
        <f t="shared" si="12"/>
        <v>0.13624963939011872</v>
      </c>
      <c r="J72" s="136">
        <f t="shared" si="13"/>
        <v>4.9869430552089596E-3</v>
      </c>
      <c r="K72" s="136">
        <f t="shared" si="14"/>
        <v>0.13126269633490975</v>
      </c>
      <c r="L72" s="136">
        <f t="shared" si="15"/>
        <v>0.86375036060988131</v>
      </c>
      <c r="M72" s="127">
        <f t="shared" ref="M72:M135" si="18">ABS((D71-D72)/D72)</f>
        <v>1.2770232102361338E-2</v>
      </c>
      <c r="N72" s="269" t="str">
        <f t="shared" ref="N72:N135" si="19">IF(M72&lt;1/10000,"0.000"," ")</f>
        <v xml:space="preserve"> </v>
      </c>
      <c r="O72" s="127"/>
    </row>
    <row r="73" spans="1:15" x14ac:dyDescent="0.25">
      <c r="A73">
        <v>67</v>
      </c>
      <c r="B73" s="127">
        <f t="shared" si="16"/>
        <v>0.93043484513998009</v>
      </c>
      <c r="C73" s="270">
        <f t="shared" si="17"/>
        <v>0.1</v>
      </c>
      <c r="D73" s="127">
        <f t="shared" si="10"/>
        <v>-6.5930876002011857E-3</v>
      </c>
      <c r="E73" s="137">
        <v>1</v>
      </c>
      <c r="F73" s="137">
        <v>1</v>
      </c>
      <c r="G73" s="135">
        <v>0.9</v>
      </c>
      <c r="H73" s="127">
        <f t="shared" si="11"/>
        <v>0.91342909989493415</v>
      </c>
      <c r="I73" s="127">
        <f t="shared" si="12"/>
        <v>0.13429099894934127</v>
      </c>
      <c r="J73" s="136">
        <f t="shared" si="13"/>
        <v>4.8393107706985513E-3</v>
      </c>
      <c r="K73" s="136">
        <f t="shared" si="14"/>
        <v>0.12945168817864272</v>
      </c>
      <c r="L73" s="136">
        <f t="shared" si="15"/>
        <v>0.86570900105065873</v>
      </c>
      <c r="M73" s="127">
        <f t="shared" si="18"/>
        <v>1.2624993525894053E-2</v>
      </c>
      <c r="N73" s="269" t="str">
        <f t="shared" si="19"/>
        <v xml:space="preserve"> </v>
      </c>
      <c r="O73" s="127"/>
    </row>
    <row r="74" spans="1:15" x14ac:dyDescent="0.25">
      <c r="A74">
        <v>68</v>
      </c>
      <c r="B74" s="127">
        <f t="shared" si="16"/>
        <v>0.93145758178580107</v>
      </c>
      <c r="C74" s="270">
        <f t="shared" si="17"/>
        <v>0.1</v>
      </c>
      <c r="D74" s="127">
        <f t="shared" si="10"/>
        <v>-6.5118035521638459E-3</v>
      </c>
      <c r="E74" s="137">
        <v>1</v>
      </c>
      <c r="F74" s="137">
        <v>1</v>
      </c>
      <c r="G74" s="135">
        <v>0.9</v>
      </c>
      <c r="H74" s="127">
        <f t="shared" si="11"/>
        <v>0.91323867733337483</v>
      </c>
      <c r="I74" s="127">
        <f t="shared" si="12"/>
        <v>0.13238677333374771</v>
      </c>
      <c r="J74" s="136">
        <f t="shared" si="13"/>
        <v>4.6980630946501494E-3</v>
      </c>
      <c r="K74" s="136">
        <f t="shared" si="14"/>
        <v>0.12768871023909756</v>
      </c>
      <c r="L74" s="136">
        <f t="shared" si="15"/>
        <v>0.86761322666625229</v>
      </c>
      <c r="M74" s="127">
        <f t="shared" si="18"/>
        <v>1.2482570671274231E-2</v>
      </c>
      <c r="N74" s="269" t="str">
        <f t="shared" si="19"/>
        <v xml:space="preserve"> </v>
      </c>
      <c r="O74" s="127"/>
    </row>
    <row r="75" spans="1:15" x14ac:dyDescent="0.25">
      <c r="A75">
        <v>69</v>
      </c>
      <c r="B75" s="127">
        <f t="shared" si="16"/>
        <v>0.93245120041027352</v>
      </c>
      <c r="C75" s="270">
        <f t="shared" si="17"/>
        <v>0.1</v>
      </c>
      <c r="D75" s="127">
        <f t="shared" si="10"/>
        <v>-6.4324089306481451E-3</v>
      </c>
      <c r="E75" s="137">
        <v>1</v>
      </c>
      <c r="F75" s="137">
        <v>1</v>
      </c>
      <c r="G75" s="135">
        <v>0.9</v>
      </c>
      <c r="H75" s="127">
        <f t="shared" si="11"/>
        <v>0.91305347588534402</v>
      </c>
      <c r="I75" s="127">
        <f t="shared" si="12"/>
        <v>0.13053475885343993</v>
      </c>
      <c r="J75" s="136">
        <f t="shared" si="13"/>
        <v>4.5628403260130328E-3</v>
      </c>
      <c r="K75" s="136">
        <f t="shared" si="14"/>
        <v>0.1259719185274269</v>
      </c>
      <c r="L75" s="136">
        <f t="shared" si="15"/>
        <v>0.8694652411465601</v>
      </c>
      <c r="M75" s="127">
        <f t="shared" si="18"/>
        <v>1.2342906424592145E-2</v>
      </c>
      <c r="N75" s="269" t="str">
        <f t="shared" si="19"/>
        <v xml:space="preserve"> </v>
      </c>
      <c r="O75" s="127"/>
    </row>
    <row r="76" spans="1:15" x14ac:dyDescent="0.25">
      <c r="A76">
        <v>70</v>
      </c>
      <c r="B76" s="127">
        <f t="shared" si="16"/>
        <v>0.93341691233166291</v>
      </c>
      <c r="C76" s="270">
        <f t="shared" si="17"/>
        <v>0.1</v>
      </c>
      <c r="D76" s="127">
        <f t="shared" si="10"/>
        <v>-6.3548420890255286E-3</v>
      </c>
      <c r="E76" s="137">
        <v>1</v>
      </c>
      <c r="F76" s="137">
        <v>1</v>
      </c>
      <c r="G76" s="135">
        <v>0.9</v>
      </c>
      <c r="H76" s="127">
        <f t="shared" si="11"/>
        <v>0.91287328677732249</v>
      </c>
      <c r="I76" s="127">
        <f t="shared" si="12"/>
        <v>0.12873286777322471</v>
      </c>
      <c r="J76" s="136">
        <f t="shared" si="13"/>
        <v>4.4333075634494633E-3</v>
      </c>
      <c r="K76" s="136">
        <f t="shared" si="14"/>
        <v>0.12429956020977526</v>
      </c>
      <c r="L76" s="136">
        <f t="shared" si="15"/>
        <v>0.87126713222677532</v>
      </c>
      <c r="M76" s="127">
        <f t="shared" si="18"/>
        <v>1.2205943206137295E-2</v>
      </c>
      <c r="N76" s="269" t="str">
        <f t="shared" si="19"/>
        <v xml:space="preserve"> </v>
      </c>
      <c r="O76" s="127"/>
    </row>
    <row r="77" spans="1:15" x14ac:dyDescent="0.25">
      <c r="A77">
        <v>71</v>
      </c>
      <c r="B77" s="127">
        <f t="shared" si="16"/>
        <v>0.93435586321837372</v>
      </c>
      <c r="C77" s="270">
        <f t="shared" si="17"/>
        <v>0.1</v>
      </c>
      <c r="D77" s="127">
        <f t="shared" si="10"/>
        <v>-6.2790438373877076E-3</v>
      </c>
      <c r="E77" s="137">
        <v>1</v>
      </c>
      <c r="F77" s="137">
        <v>1</v>
      </c>
      <c r="G77" s="135">
        <v>0.9</v>
      </c>
      <c r="H77" s="127">
        <f t="shared" si="11"/>
        <v>0.91269791208694484</v>
      </c>
      <c r="I77" s="127">
        <f t="shared" si="12"/>
        <v>0.12697912086944771</v>
      </c>
      <c r="J77" s="136">
        <f t="shared" si="13"/>
        <v>4.3091526938048609E-3</v>
      </c>
      <c r="K77" s="136">
        <f t="shared" si="14"/>
        <v>0.12266996817564285</v>
      </c>
      <c r="L77" s="136">
        <f t="shared" si="15"/>
        <v>0.87302087913055226</v>
      </c>
      <c r="M77" s="127">
        <f t="shared" si="18"/>
        <v>1.2071623259976414E-2</v>
      </c>
      <c r="N77" s="269" t="str">
        <f t="shared" si="19"/>
        <v xml:space="preserve"> </v>
      </c>
      <c r="O77" s="127"/>
    </row>
    <row r="78" spans="1:15" x14ac:dyDescent="0.25">
      <c r="A78">
        <v>72</v>
      </c>
      <c r="B78" s="127">
        <f t="shared" si="16"/>
        <v>0.93526913744288731</v>
      </c>
      <c r="C78" s="270">
        <f t="shared" si="17"/>
        <v>0.1</v>
      </c>
      <c r="D78" s="127">
        <f t="shared" si="10"/>
        <v>-6.2049573361717706E-3</v>
      </c>
      <c r="E78" s="137">
        <v>1</v>
      </c>
      <c r="F78" s="137">
        <v>1</v>
      </c>
      <c r="G78" s="135">
        <v>0.9</v>
      </c>
      <c r="H78" s="127">
        <f t="shared" si="11"/>
        <v>0.91252716405468381</v>
      </c>
      <c r="I78" s="127">
        <f t="shared" si="12"/>
        <v>0.12527164054683756</v>
      </c>
      <c r="J78" s="136">
        <f t="shared" si="13"/>
        <v>4.1900845673878131E-3</v>
      </c>
      <c r="K78" s="136">
        <f t="shared" si="14"/>
        <v>0.12108155597944975</v>
      </c>
      <c r="L78" s="136">
        <f t="shared" si="15"/>
        <v>0.87472835945316241</v>
      </c>
      <c r="M78" s="127">
        <f t="shared" si="18"/>
        <v>1.1939888898840611E-2</v>
      </c>
      <c r="N78" s="269" t="str">
        <f t="shared" si="19"/>
        <v xml:space="preserve"> </v>
      </c>
      <c r="O78" s="127"/>
    </row>
    <row r="79" spans="1:15" x14ac:dyDescent="0.25">
      <c r="A79">
        <v>73</v>
      </c>
      <c r="B79" s="127">
        <f t="shared" si="16"/>
        <v>0.93615776209604395</v>
      </c>
      <c r="C79" s="270">
        <f t="shared" si="17"/>
        <v>0.1</v>
      </c>
      <c r="D79" s="127">
        <f t="shared" si="10"/>
        <v>-6.1325279938236627E-3</v>
      </c>
      <c r="E79" s="137">
        <v>1</v>
      </c>
      <c r="F79" s="137">
        <v>1</v>
      </c>
      <c r="G79" s="135">
        <v>0.9</v>
      </c>
      <c r="H79" s="127">
        <f t="shared" si="11"/>
        <v>0.9123608644467327</v>
      </c>
      <c r="I79" s="127">
        <f t="shared" si="12"/>
        <v>0.12360864446732678</v>
      </c>
      <c r="J79" s="136">
        <f t="shared" si="13"/>
        <v>4.0758313405853223E-3</v>
      </c>
      <c r="K79" s="136">
        <f t="shared" si="14"/>
        <v>0.11953281312674145</v>
      </c>
      <c r="L79" s="136">
        <f t="shared" si="15"/>
        <v>0.87639135553267322</v>
      </c>
      <c r="M79" s="127">
        <f t="shared" si="18"/>
        <v>1.1810682710466985E-2</v>
      </c>
      <c r="N79" s="269" t="str">
        <f t="shared" si="19"/>
        <v xml:space="preserve"> </v>
      </c>
      <c r="O79" s="127"/>
    </row>
    <row r="80" spans="1:15" x14ac:dyDescent="0.25">
      <c r="A80">
        <v>74</v>
      </c>
      <c r="B80" s="127">
        <f t="shared" si="16"/>
        <v>0.93702271069199827</v>
      </c>
      <c r="C80" s="270">
        <f t="shared" si="17"/>
        <v>0.1</v>
      </c>
      <c r="D80" s="127">
        <f t="shared" si="10"/>
        <v>-6.0617033685071951E-3</v>
      </c>
      <c r="E80" s="137">
        <v>1</v>
      </c>
      <c r="F80" s="137">
        <v>1</v>
      </c>
      <c r="G80" s="135">
        <v>0.9</v>
      </c>
      <c r="H80" s="127">
        <f t="shared" si="11"/>
        <v>0.91219884396474193</v>
      </c>
      <c r="I80" s="127">
        <f t="shared" si="12"/>
        <v>0.12198843964741971</v>
      </c>
      <c r="J80" s="136">
        <f t="shared" si="13"/>
        <v>3.9661389685837489E-3</v>
      </c>
      <c r="K80" s="136">
        <f t="shared" si="14"/>
        <v>0.11802230067883596</v>
      </c>
      <c r="L80" s="136">
        <f t="shared" si="15"/>
        <v>0.87801156035258032</v>
      </c>
      <c r="M80" s="127">
        <f t="shared" si="18"/>
        <v>1.1683947730670536E-2</v>
      </c>
      <c r="N80" s="269" t="str">
        <f t="shared" si="19"/>
        <v xml:space="preserve"> </v>
      </c>
      <c r="O80" s="127"/>
    </row>
    <row r="81" spans="1:15" x14ac:dyDescent="0.25">
      <c r="A81">
        <v>75</v>
      </c>
      <c r="B81" s="127">
        <f t="shared" si="16"/>
        <v>0.93786490659114197</v>
      </c>
      <c r="C81" s="270">
        <f t="shared" si="17"/>
        <v>0.1</v>
      </c>
      <c r="D81" s="127">
        <f t="shared" si="10"/>
        <v>-5.9924330738291027E-3</v>
      </c>
      <c r="E81" s="137">
        <v>1</v>
      </c>
      <c r="F81" s="137">
        <v>1</v>
      </c>
      <c r="G81" s="135">
        <v>0.9</v>
      </c>
      <c r="H81" s="127">
        <f t="shared" si="11"/>
        <v>0.91204094169847882</v>
      </c>
      <c r="I81" s="127">
        <f t="shared" si="12"/>
        <v>0.12040941698478856</v>
      </c>
      <c r="J81" s="136">
        <f t="shared" si="13"/>
        <v>3.860769832927513E-3</v>
      </c>
      <c r="K81" s="136">
        <f t="shared" si="14"/>
        <v>0.11654864715186104</v>
      </c>
      <c r="L81" s="136">
        <f t="shared" si="15"/>
        <v>0.87959058301521142</v>
      </c>
      <c r="M81" s="127">
        <f t="shared" si="18"/>
        <v>1.1559627587768692E-2</v>
      </c>
      <c r="N81" s="269" t="str">
        <f t="shared" si="19"/>
        <v xml:space="preserve"> </v>
      </c>
      <c r="O81" s="127"/>
    </row>
    <row r="82" spans="1:15" x14ac:dyDescent="0.25">
      <c r="A82">
        <v>76</v>
      </c>
      <c r="B82" s="127">
        <f t="shared" si="16"/>
        <v>0.93868522616558159</v>
      </c>
      <c r="C82" s="270">
        <f t="shared" si="17"/>
        <v>0.1</v>
      </c>
      <c r="D82" s="127">
        <f t="shared" si="10"/>
        <v>-5.9246686885224198E-3</v>
      </c>
      <c r="E82" s="137">
        <v>1</v>
      </c>
      <c r="F82" s="137">
        <v>1</v>
      </c>
      <c r="G82" s="135">
        <v>0.9</v>
      </c>
      <c r="H82" s="127">
        <f t="shared" si="11"/>
        <v>0.91188700461784711</v>
      </c>
      <c r="I82" s="127">
        <f t="shared" si="12"/>
        <v>0.11887004617847095</v>
      </c>
      <c r="J82" s="136">
        <f t="shared" si="13"/>
        <v>3.7595014903658809E-3</v>
      </c>
      <c r="K82" s="136">
        <f t="shared" si="14"/>
        <v>0.11511054468810507</v>
      </c>
      <c r="L82" s="136">
        <f t="shared" si="15"/>
        <v>0.88112995382152903</v>
      </c>
      <c r="M82" s="127">
        <f t="shared" si="18"/>
        <v>1.1437666622263566E-2</v>
      </c>
      <c r="N82" s="269" t="str">
        <f t="shared" si="19"/>
        <v xml:space="preserve"> </v>
      </c>
      <c r="O82" s="127"/>
    </row>
    <row r="83" spans="1:15" x14ac:dyDescent="0.25">
      <c r="A83">
        <v>77</v>
      </c>
      <c r="B83" s="127">
        <f t="shared" si="16"/>
        <v>0.93948450172935327</v>
      </c>
      <c r="C83" s="270">
        <f t="shared" si="17"/>
        <v>0.1</v>
      </c>
      <c r="D83" s="127">
        <f t="shared" si="10"/>
        <v>-5.8583636700083631E-3</v>
      </c>
      <c r="E83" s="137">
        <v>1</v>
      </c>
      <c r="F83" s="137">
        <v>1</v>
      </c>
      <c r="G83" s="135">
        <v>0.9</v>
      </c>
      <c r="H83" s="127">
        <f t="shared" si="11"/>
        <v>0.91173688710103495</v>
      </c>
      <c r="I83" s="127">
        <f t="shared" si="12"/>
        <v>0.11736887101034882</v>
      </c>
      <c r="J83" s="136">
        <f t="shared" si="13"/>
        <v>3.6621255309446472E-3</v>
      </c>
      <c r="K83" s="136">
        <f t="shared" si="14"/>
        <v>0.11370674547940417</v>
      </c>
      <c r="L83" s="136">
        <f t="shared" si="15"/>
        <v>0.88263112898965124</v>
      </c>
      <c r="M83" s="127">
        <f t="shared" si="18"/>
        <v>1.1318009985194716E-2</v>
      </c>
      <c r="N83" s="269" t="str">
        <f t="shared" si="19"/>
        <v xml:space="preserve"> </v>
      </c>
      <c r="O83" s="127"/>
    </row>
    <row r="84" spans="1:15" x14ac:dyDescent="0.25">
      <c r="A84">
        <v>78</v>
      </c>
      <c r="B84" s="127">
        <f t="shared" si="16"/>
        <v>0.94026352425341042</v>
      </c>
      <c r="C84" s="270">
        <f t="shared" si="17"/>
        <v>0.1</v>
      </c>
      <c r="D84" s="127">
        <f t="shared" si="10"/>
        <v>-5.7934732717400709E-3</v>
      </c>
      <c r="E84" s="137">
        <v>1</v>
      </c>
      <c r="F84" s="137">
        <v>1</v>
      </c>
      <c r="G84" s="135">
        <v>0.9</v>
      </c>
      <c r="H84" s="127">
        <f t="shared" si="11"/>
        <v>0.91159045049585563</v>
      </c>
      <c r="I84" s="127">
        <f t="shared" si="12"/>
        <v>0.11590450495855628</v>
      </c>
      <c r="J84" s="136">
        <f t="shared" si="13"/>
        <v>3.5684465346228849E-3</v>
      </c>
      <c r="K84" s="136">
        <f t="shared" si="14"/>
        <v>0.11233605842393339</v>
      </c>
      <c r="L84" s="136">
        <f t="shared" si="15"/>
        <v>0.88409549504144369</v>
      </c>
      <c r="M84" s="127">
        <f t="shared" si="18"/>
        <v>1.1200603718121991E-2</v>
      </c>
      <c r="N84" s="269" t="str">
        <f t="shared" si="19"/>
        <v xml:space="preserve"> </v>
      </c>
      <c r="O84" s="127"/>
    </row>
    <row r="85" spans="1:15" x14ac:dyDescent="0.25">
      <c r="A85">
        <v>79</v>
      </c>
      <c r="B85" s="127">
        <f t="shared" si="16"/>
        <v>0.94102304588350327</v>
      </c>
      <c r="C85" s="270">
        <f t="shared" si="17"/>
        <v>0.1</v>
      </c>
      <c r="D85" s="127">
        <f t="shared" si="10"/>
        <v>-5.7299544642192106E-3</v>
      </c>
      <c r="E85" s="137">
        <v>1</v>
      </c>
      <c r="F85" s="137">
        <v>1</v>
      </c>
      <c r="G85" s="135">
        <v>0.9</v>
      </c>
      <c r="H85" s="127">
        <f t="shared" si="11"/>
        <v>0.91144756271161342</v>
      </c>
      <c r="I85" s="127">
        <f t="shared" si="12"/>
        <v>0.11447562711613408</v>
      </c>
      <c r="J85" s="136">
        <f t="shared" si="13"/>
        <v>3.47828111685936E-3</v>
      </c>
      <c r="K85" s="136">
        <f t="shared" si="14"/>
        <v>0.11099734599927473</v>
      </c>
      <c r="L85" s="136">
        <f t="shared" si="15"/>
        <v>0.88552437288386587</v>
      </c>
      <c r="M85" s="127">
        <f t="shared" si="18"/>
        <v>1.1085394817272023E-2</v>
      </c>
      <c r="N85" s="269" t="str">
        <f t="shared" si="19"/>
        <v xml:space="preserve"> </v>
      </c>
      <c r="O85" s="127"/>
    </row>
    <row r="86" spans="1:15" x14ac:dyDescent="0.25">
      <c r="A86">
        <v>80</v>
      </c>
      <c r="B86" s="127">
        <f t="shared" si="16"/>
        <v>0.94176378227735569</v>
      </c>
      <c r="C86" s="270">
        <f t="shared" si="17"/>
        <v>0.1</v>
      </c>
      <c r="D86" s="127">
        <f t="shared" si="10"/>
        <v>-5.6677658595675308E-3</v>
      </c>
      <c r="E86" s="137">
        <v>1</v>
      </c>
      <c r="F86" s="137">
        <v>1</v>
      </c>
      <c r="G86" s="135">
        <v>0.9</v>
      </c>
      <c r="H86" s="127">
        <f t="shared" si="11"/>
        <v>0.91130809783906508</v>
      </c>
      <c r="I86" s="127">
        <f t="shared" si="12"/>
        <v>0.1130809783906494</v>
      </c>
      <c r="J86" s="136">
        <f t="shared" si="13"/>
        <v>3.3914570546392316E-3</v>
      </c>
      <c r="K86" s="136">
        <f t="shared" si="14"/>
        <v>0.10968952133601016</v>
      </c>
      <c r="L86" s="136">
        <f t="shared" si="15"/>
        <v>0.88691902160935066</v>
      </c>
      <c r="M86" s="127">
        <f t="shared" si="18"/>
        <v>1.0972331284063481E-2</v>
      </c>
      <c r="N86" s="269" t="str">
        <f t="shared" si="19"/>
        <v xml:space="preserve"> </v>
      </c>
      <c r="O86" s="127"/>
    </row>
    <row r="87" spans="1:15" x14ac:dyDescent="0.25">
      <c r="A87">
        <v>81</v>
      </c>
      <c r="B87" s="127">
        <f t="shared" si="16"/>
        <v>0.94248641477600936</v>
      </c>
      <c r="C87" s="270">
        <f t="shared" si="17"/>
        <v>0.1</v>
      </c>
      <c r="D87" s="127">
        <f t="shared" si="10"/>
        <v>-5.6068676395295055E-3</v>
      </c>
      <c r="E87" s="137">
        <v>1</v>
      </c>
      <c r="F87" s="137">
        <v>1</v>
      </c>
      <c r="G87" s="135">
        <v>0.9</v>
      </c>
      <c r="H87" s="127">
        <f t="shared" si="11"/>
        <v>0.91117193579626643</v>
      </c>
      <c r="I87" s="127">
        <f t="shared" si="12"/>
        <v>0.11171935796266405</v>
      </c>
      <c r="J87" s="136">
        <f t="shared" si="13"/>
        <v>3.3078124853172341E-3</v>
      </c>
      <c r="K87" s="136">
        <f t="shared" si="14"/>
        <v>0.10841154547734681</v>
      </c>
      <c r="L87" s="136">
        <f t="shared" si="15"/>
        <v>0.88828064203733592</v>
      </c>
      <c r="M87" s="127">
        <f t="shared" si="18"/>
        <v>1.0861362163907894E-2</v>
      </c>
      <c r="N87" s="269" t="str">
        <f t="shared" si="19"/>
        <v xml:space="preserve"> </v>
      </c>
      <c r="O87" s="127"/>
    </row>
    <row r="88" spans="1:15" x14ac:dyDescent="0.25">
      <c r="A88">
        <v>82</v>
      </c>
      <c r="B88" s="127">
        <f t="shared" si="16"/>
        <v>0.94319159242283179</v>
      </c>
      <c r="C88" s="270">
        <f t="shared" si="17"/>
        <v>0.1</v>
      </c>
      <c r="D88" s="127">
        <f t="shared" si="10"/>
        <v>-5.5472214867783925E-3</v>
      </c>
      <c r="E88" s="137">
        <v>1</v>
      </c>
      <c r="F88" s="137">
        <v>1</v>
      </c>
      <c r="G88" s="135">
        <v>0.9</v>
      </c>
      <c r="H88" s="127">
        <f t="shared" si="11"/>
        <v>0.91103896199828827</v>
      </c>
      <c r="I88" s="127">
        <f t="shared" si="12"/>
        <v>0.11038961998288276</v>
      </c>
      <c r="J88" s="136">
        <f t="shared" si="13"/>
        <v>3.227195171453662E-3</v>
      </c>
      <c r="K88" s="136">
        <f t="shared" si="14"/>
        <v>0.1071624248114291</v>
      </c>
      <c r="L88" s="136">
        <f t="shared" si="15"/>
        <v>0.88961038001711723</v>
      </c>
      <c r="M88" s="127">
        <f t="shared" si="18"/>
        <v>1.0752437574969286E-2</v>
      </c>
      <c r="N88" s="269" t="str">
        <f t="shared" si="19"/>
        <v xml:space="preserve"> </v>
      </c>
      <c r="O88" s="127"/>
    </row>
    <row r="89" spans="1:15" x14ac:dyDescent="0.25">
      <c r="A89">
        <v>83</v>
      </c>
      <c r="B89" s="127">
        <f t="shared" si="16"/>
        <v>0.94387993384244806</v>
      </c>
      <c r="C89" s="270">
        <f t="shared" si="17"/>
        <v>0.1</v>
      </c>
      <c r="D89" s="127">
        <f t="shared" si="10"/>
        <v>-5.4887905193963839E-3</v>
      </c>
      <c r="E89" s="137">
        <v>1</v>
      </c>
      <c r="F89" s="137">
        <v>1</v>
      </c>
      <c r="G89" s="135">
        <v>0.9</v>
      </c>
      <c r="H89" s="127">
        <f t="shared" si="11"/>
        <v>0.91090906704895758</v>
      </c>
      <c r="I89" s="127">
        <f t="shared" si="12"/>
        <v>0.10909067048957588</v>
      </c>
      <c r="J89" s="136">
        <f t="shared" si="13"/>
        <v>3.1494618255280067E-3</v>
      </c>
      <c r="K89" s="136">
        <f t="shared" si="14"/>
        <v>0.10594120866404787</v>
      </c>
      <c r="L89" s="136">
        <f t="shared" si="15"/>
        <v>0.89090932951042412</v>
      </c>
      <c r="M89" s="127">
        <f t="shared" si="18"/>
        <v>1.0645508728293467E-2</v>
      </c>
      <c r="N89" s="269" t="str">
        <f t="shared" si="19"/>
        <v xml:space="preserve"> </v>
      </c>
      <c r="O89" s="127"/>
    </row>
    <row r="90" spans="1:15" x14ac:dyDescent="0.25">
      <c r="A90">
        <v>84</v>
      </c>
      <c r="B90" s="127">
        <f t="shared" si="16"/>
        <v>0.94455202899074642</v>
      </c>
      <c r="C90" s="270">
        <f t="shared" si="17"/>
        <v>0.1</v>
      </c>
      <c r="D90" s="127">
        <f t="shared" si="10"/>
        <v>-5.4315392283992596E-3</v>
      </c>
      <c r="E90" s="137">
        <v>1</v>
      </c>
      <c r="F90" s="137">
        <v>1</v>
      </c>
      <c r="G90" s="135">
        <v>0.9</v>
      </c>
      <c r="H90" s="127">
        <f t="shared" si="11"/>
        <v>0.91078214645294642</v>
      </c>
      <c r="I90" s="127">
        <f t="shared" si="12"/>
        <v>0.10782146452946413</v>
      </c>
      <c r="J90" s="136">
        <f t="shared" si="13"/>
        <v>3.0744774890430256E-3</v>
      </c>
      <c r="K90" s="136">
        <f t="shared" si="14"/>
        <v>0.10474698704042111</v>
      </c>
      <c r="L90" s="136">
        <f t="shared" si="15"/>
        <v>0.89217853547053583</v>
      </c>
      <c r="M90" s="127">
        <f t="shared" si="18"/>
        <v>1.0540527940547889E-2</v>
      </c>
      <c r="N90" s="269" t="str">
        <f t="shared" si="19"/>
        <v xml:space="preserve"> </v>
      </c>
      <c r="O90" s="127"/>
    </row>
    <row r="91" spans="1:15" x14ac:dyDescent="0.25">
      <c r="A91">
        <v>85</v>
      </c>
      <c r="B91" s="127">
        <f t="shared" si="16"/>
        <v>0.94520844078611244</v>
      </c>
      <c r="C91" s="270">
        <f t="shared" si="17"/>
        <v>0.1</v>
      </c>
      <c r="D91" s="127">
        <f t="shared" si="10"/>
        <v>-5.3754334181766042E-3</v>
      </c>
      <c r="E91" s="137">
        <v>1</v>
      </c>
      <c r="F91" s="137">
        <v>1</v>
      </c>
      <c r="G91" s="135">
        <v>0.9</v>
      </c>
      <c r="H91" s="127">
        <f t="shared" si="11"/>
        <v>0.91065810034666861</v>
      </c>
      <c r="I91" s="127">
        <f t="shared" si="12"/>
        <v>0.10658100346668618</v>
      </c>
      <c r="J91" s="136">
        <f t="shared" si="13"/>
        <v>3.0021149610889473E-3</v>
      </c>
      <c r="K91" s="136">
        <f t="shared" si="14"/>
        <v>0.10357888850559724</v>
      </c>
      <c r="L91" s="136">
        <f t="shared" si="15"/>
        <v>0.8934189965333138</v>
      </c>
      <c r="M91" s="127">
        <f t="shared" si="18"/>
        <v>1.0437448640501798E-2</v>
      </c>
      <c r="N91" s="269" t="str">
        <f t="shared" si="19"/>
        <v xml:space="preserve"> </v>
      </c>
      <c r="O91" s="127"/>
    </row>
    <row r="92" spans="1:15" x14ac:dyDescent="0.25">
      <c r="A92">
        <v>86</v>
      </c>
      <c r="B92" s="127">
        <f t="shared" si="16"/>
        <v>0.94584970663114221</v>
      </c>
      <c r="C92" s="270">
        <f t="shared" si="17"/>
        <v>0.1</v>
      </c>
      <c r="D92" s="127">
        <f t="shared" si="10"/>
        <v>-5.3204401497209154E-3</v>
      </c>
      <c r="E92" s="137">
        <v>1</v>
      </c>
      <c r="F92" s="137">
        <v>1</v>
      </c>
      <c r="G92" s="135">
        <v>0.9</v>
      </c>
      <c r="H92" s="127">
        <f t="shared" si="11"/>
        <v>0.91053683324657819</v>
      </c>
      <c r="I92" s="127">
        <f t="shared" si="12"/>
        <v>0.10536833246578221</v>
      </c>
      <c r="J92" s="136">
        <f t="shared" si="13"/>
        <v>2.9322542719333643E-3</v>
      </c>
      <c r="K92" s="136">
        <f t="shared" si="14"/>
        <v>0.10243607819384885</v>
      </c>
      <c r="L92" s="136">
        <f t="shared" si="15"/>
        <v>0.89463166753421774</v>
      </c>
      <c r="M92" s="127">
        <f t="shared" si="18"/>
        <v>1.0336225370108428E-2</v>
      </c>
      <c r="N92" s="269" t="str">
        <f t="shared" si="19"/>
        <v xml:space="preserve"> </v>
      </c>
      <c r="O92" s="127"/>
    </row>
    <row r="93" spans="1:15" x14ac:dyDescent="0.25">
      <c r="A93">
        <v>87</v>
      </c>
      <c r="B93" s="127">
        <f t="shared" si="16"/>
        <v>0.94647633983327917</v>
      </c>
      <c r="C93" s="270">
        <f t="shared" si="17"/>
        <v>0.1</v>
      </c>
      <c r="D93" s="127">
        <f t="shared" si="10"/>
        <v>-5.2665276865210735E-3</v>
      </c>
      <c r="E93" s="137">
        <v>1</v>
      </c>
      <c r="F93" s="137">
        <v>1</v>
      </c>
      <c r="G93" s="135">
        <v>0.9</v>
      </c>
      <c r="H93" s="127">
        <f t="shared" si="11"/>
        <v>0.91041825381357988</v>
      </c>
      <c r="I93" s="127">
        <f t="shared" si="12"/>
        <v>0.10418253813579904</v>
      </c>
      <c r="J93" s="136">
        <f t="shared" si="13"/>
        <v>2.8647821976426182E-3</v>
      </c>
      <c r="K93" s="136">
        <f t="shared" si="14"/>
        <v>0.10131775593815642</v>
      </c>
      <c r="L93" s="136">
        <f t="shared" si="15"/>
        <v>0.89581746186420097</v>
      </c>
      <c r="M93" s="127">
        <f t="shared" si="18"/>
        <v>1.0236813781084483E-2</v>
      </c>
      <c r="N93" s="269" t="str">
        <f t="shared" si="19"/>
        <v xml:space="preserve"> </v>
      </c>
      <c r="O93" s="127"/>
    </row>
    <row r="94" spans="1:15" x14ac:dyDescent="0.25">
      <c r="A94">
        <v>88</v>
      </c>
      <c r="B94" s="127">
        <f t="shared" si="16"/>
        <v>0.94708883093208229</v>
      </c>
      <c r="C94" s="270">
        <f t="shared" si="17"/>
        <v>0.1</v>
      </c>
      <c r="D94" s="127">
        <f t="shared" si="10"/>
        <v>-5.2136654429991523E-3</v>
      </c>
      <c r="E94" s="137">
        <v>1</v>
      </c>
      <c r="F94" s="137">
        <v>1</v>
      </c>
      <c r="G94" s="135">
        <v>0.9</v>
      </c>
      <c r="H94" s="127">
        <f t="shared" si="11"/>
        <v>0.91030227463237023</v>
      </c>
      <c r="I94" s="127">
        <f t="shared" si="12"/>
        <v>0.10302274632370163</v>
      </c>
      <c r="J94" s="136">
        <f t="shared" si="13"/>
        <v>2.7995918121337714E-3</v>
      </c>
      <c r="K94" s="136">
        <f t="shared" si="14"/>
        <v>0.10022315451156787</v>
      </c>
      <c r="L94" s="136">
        <f t="shared" si="15"/>
        <v>0.89697725367629833</v>
      </c>
      <c r="M94" s="127">
        <f t="shared" si="18"/>
        <v>1.0139170627625146E-2</v>
      </c>
      <c r="N94" s="269" t="str">
        <f t="shared" si="19"/>
        <v xml:space="preserve"> </v>
      </c>
      <c r="O94" s="127"/>
    </row>
    <row r="95" spans="1:15" x14ac:dyDescent="0.25">
      <c r="A95">
        <v>89</v>
      </c>
      <c r="B95" s="127">
        <f t="shared" si="16"/>
        <v>0.94768764894017476</v>
      </c>
      <c r="C95" s="270">
        <f t="shared" si="17"/>
        <v>0.1</v>
      </c>
      <c r="D95" s="127">
        <f t="shared" si="10"/>
        <v>-5.1618239353728489E-3</v>
      </c>
      <c r="E95" s="137">
        <v>1</v>
      </c>
      <c r="F95" s="137">
        <v>1</v>
      </c>
      <c r="G95" s="135">
        <v>0.9</v>
      </c>
      <c r="H95" s="127">
        <f t="shared" si="11"/>
        <v>0.91018881200462443</v>
      </c>
      <c r="I95" s="127">
        <f t="shared" si="12"/>
        <v>0.10188812004624406</v>
      </c>
      <c r="J95" s="136">
        <f t="shared" si="13"/>
        <v>2.7365820734063986E-3</v>
      </c>
      <c r="K95" s="136">
        <f t="shared" si="14"/>
        <v>9.9151537972837669E-2</v>
      </c>
      <c r="L95" s="136">
        <f t="shared" si="15"/>
        <v>0.89811187995375596</v>
      </c>
      <c r="M95" s="127">
        <f t="shared" si="18"/>
        <v>1.0043253755914621E-2</v>
      </c>
      <c r="N95" s="269" t="str">
        <f t="shared" si="19"/>
        <v xml:space="preserve"> </v>
      </c>
      <c r="O95" s="127"/>
    </row>
    <row r="96" spans="1:15" x14ac:dyDescent="0.25">
      <c r="A96">
        <v>90</v>
      </c>
      <c r="B96" s="127">
        <f t="shared" si="16"/>
        <v>0.94827324250432166</v>
      </c>
      <c r="C96" s="270">
        <f t="shared" si="17"/>
        <v>0.1</v>
      </c>
      <c r="D96" s="127">
        <f t="shared" si="10"/>
        <v>-5.1109747348297568E-3</v>
      </c>
      <c r="E96" s="137">
        <v>1</v>
      </c>
      <c r="F96" s="137">
        <v>1</v>
      </c>
      <c r="G96" s="135">
        <v>0.9</v>
      </c>
      <c r="H96" s="127">
        <f t="shared" si="11"/>
        <v>0.91007778575503406</v>
      </c>
      <c r="I96" s="127">
        <f t="shared" si="12"/>
        <v>0.10077785755033998</v>
      </c>
      <c r="J96" s="136">
        <f t="shared" si="13"/>
        <v>2.6756574410167159E-3</v>
      </c>
      <c r="K96" s="136">
        <f t="shared" si="14"/>
        <v>9.8102200109323259E-2</v>
      </c>
      <c r="L96" s="136">
        <f t="shared" si="15"/>
        <v>0.89922214244966003</v>
      </c>
      <c r="M96" s="127">
        <f t="shared" si="18"/>
        <v>9.949022090946771E-3</v>
      </c>
      <c r="N96" s="269" t="str">
        <f t="shared" si="19"/>
        <v xml:space="preserve"> </v>
      </c>
      <c r="O96" s="127"/>
    </row>
    <row r="97" spans="1:15" x14ac:dyDescent="0.25">
      <c r="A97">
        <v>91</v>
      </c>
      <c r="B97" s="127">
        <f t="shared" si="16"/>
        <v>0.94884604099254266</v>
      </c>
      <c r="C97" s="270">
        <f t="shared" si="17"/>
        <v>0.1</v>
      </c>
      <c r="D97" s="127">
        <f t="shared" si="10"/>
        <v>-5.0610904229038065E-3</v>
      </c>
      <c r="E97" s="137">
        <v>1</v>
      </c>
      <c r="F97" s="137">
        <v>1</v>
      </c>
      <c r="G97" s="135">
        <v>0.9</v>
      </c>
      <c r="H97" s="127">
        <f t="shared" si="11"/>
        <v>0.9099691190492778</v>
      </c>
      <c r="I97" s="127">
        <f t="shared" si="12"/>
        <v>9.9691190492778053E-2</v>
      </c>
      <c r="J97" s="136">
        <f t="shared" si="13"/>
        <v>2.6167275221366257E-3</v>
      </c>
      <c r="K97" s="136">
        <f t="shared" si="14"/>
        <v>9.7074462970641429E-2</v>
      </c>
      <c r="L97" s="136">
        <f t="shared" si="15"/>
        <v>0.90030880950722192</v>
      </c>
      <c r="M97" s="127">
        <f t="shared" si="18"/>
        <v>9.8564356211065692E-3</v>
      </c>
      <c r="N97" s="269" t="str">
        <f t="shared" si="19"/>
        <v xml:space="preserve"> </v>
      </c>
      <c r="O97" s="127"/>
    </row>
    <row r="98" spans="1:15" x14ac:dyDescent="0.25">
      <c r="A98">
        <v>92</v>
      </c>
      <c r="B98" s="127">
        <f t="shared" si="16"/>
        <v>0.949406455512675</v>
      </c>
      <c r="C98" s="270">
        <f t="shared" si="17"/>
        <v>0.1</v>
      </c>
      <c r="D98" s="127">
        <f t="shared" si="10"/>
        <v>-5.0121445489482433E-3</v>
      </c>
      <c r="E98" s="137">
        <v>1</v>
      </c>
      <c r="F98" s="137">
        <v>1</v>
      </c>
      <c r="G98" s="135">
        <v>0.9</v>
      </c>
      <c r="H98" s="127">
        <f t="shared" si="11"/>
        <v>0.90986273822308594</v>
      </c>
      <c r="I98" s="127">
        <f t="shared" si="12"/>
        <v>9.8627382230859081E-2</v>
      </c>
      <c r="J98" s="136">
        <f t="shared" si="13"/>
        <v>2.5597067437909344E-3</v>
      </c>
      <c r="K98" s="136">
        <f t="shared" si="14"/>
        <v>9.6067675487068141E-2</v>
      </c>
      <c r="L98" s="136">
        <f t="shared" si="15"/>
        <v>0.9013726177691409</v>
      </c>
      <c r="M98" s="127">
        <f t="shared" si="18"/>
        <v>9.765455380937503E-3</v>
      </c>
      <c r="N98" s="269" t="str">
        <f t="shared" si="19"/>
        <v xml:space="preserve"> </v>
      </c>
      <c r="O98" s="127"/>
    </row>
    <row r="99" spans="1:15" x14ac:dyDescent="0.25">
      <c r="A99">
        <v>93</v>
      </c>
      <c r="B99" s="127">
        <f t="shared" si="16"/>
        <v>0.94995487986735405</v>
      </c>
      <c r="C99" s="270">
        <f t="shared" si="17"/>
        <v>0.1</v>
      </c>
      <c r="D99" s="127">
        <f t="shared" si="10"/>
        <v>-4.964111589603879E-3</v>
      </c>
      <c r="E99" s="137">
        <v>1</v>
      </c>
      <c r="F99" s="137">
        <v>1</v>
      </c>
      <c r="G99" s="135">
        <v>0.9</v>
      </c>
      <c r="H99" s="127">
        <f t="shared" si="11"/>
        <v>0.90975857262161997</v>
      </c>
      <c r="I99" s="127">
        <f t="shared" si="12"/>
        <v>9.758572621620093E-2</v>
      </c>
      <c r="J99" s="136">
        <f t="shared" si="13"/>
        <v>2.504514049090965E-3</v>
      </c>
      <c r="K99" s="136">
        <f t="shared" si="14"/>
        <v>9.5081212167109963E-2</v>
      </c>
      <c r="L99" s="136">
        <f t="shared" si="15"/>
        <v>0.90241427378379901</v>
      </c>
      <c r="M99" s="127">
        <f t="shared" si="18"/>
        <v>9.6760434324155032E-3</v>
      </c>
      <c r="N99" s="269" t="str">
        <f t="shared" si="19"/>
        <v xml:space="preserve"> </v>
      </c>
      <c r="O99" s="127"/>
    </row>
    <row r="100" spans="1:15" x14ac:dyDescent="0.25">
      <c r="A100">
        <v>94</v>
      </c>
      <c r="B100" s="127">
        <f t="shared" si="16"/>
        <v>0.95049169144997514</v>
      </c>
      <c r="C100" s="270">
        <f t="shared" si="17"/>
        <v>0.1</v>
      </c>
      <c r="D100" s="127">
        <f t="shared" si="10"/>
        <v>-4.9169669101654578E-3</v>
      </c>
      <c r="E100" s="137">
        <v>1</v>
      </c>
      <c r="F100" s="137">
        <v>1</v>
      </c>
      <c r="G100" s="135">
        <v>0.9</v>
      </c>
      <c r="H100" s="127">
        <f t="shared" si="11"/>
        <v>0.9096565544484565</v>
      </c>
      <c r="I100" s="127">
        <f t="shared" si="12"/>
        <v>9.6565544484565252E-2</v>
      </c>
      <c r="J100" s="136">
        <f t="shared" si="13"/>
        <v>2.4510726154844645E-3</v>
      </c>
      <c r="K100" s="136">
        <f t="shared" si="14"/>
        <v>9.4114471869080785E-2</v>
      </c>
      <c r="L100" s="136">
        <f t="shared" si="15"/>
        <v>0.90343445551543478</v>
      </c>
      <c r="M100" s="127">
        <f t="shared" si="18"/>
        <v>9.5881628450565914E-3</v>
      </c>
      <c r="N100" s="269" t="str">
        <f t="shared" si="19"/>
        <v xml:space="preserve"> </v>
      </c>
      <c r="O100" s="127"/>
    </row>
    <row r="101" spans="1:15" x14ac:dyDescent="0.25">
      <c r="A101">
        <v>95</v>
      </c>
      <c r="B101" s="127">
        <f t="shared" si="16"/>
        <v>0.95101725208582877</v>
      </c>
      <c r="C101" s="270">
        <f t="shared" si="17"/>
        <v>0.1</v>
      </c>
      <c r="D101" s="127">
        <f t="shared" si="10"/>
        <v>-4.8706867277533601E-3</v>
      </c>
      <c r="E101" s="137">
        <v>1</v>
      </c>
      <c r="F101" s="137">
        <v>1</v>
      </c>
      <c r="G101" s="135">
        <v>0.9</v>
      </c>
      <c r="H101" s="127">
        <f t="shared" si="11"/>
        <v>0.90955661862351189</v>
      </c>
      <c r="I101" s="127">
        <f t="shared" si="12"/>
        <v>9.5566186235119227E-2</v>
      </c>
      <c r="J101" s="136">
        <f t="shared" si="13"/>
        <v>2.3993095932232462E-3</v>
      </c>
      <c r="K101" s="136">
        <f t="shared" si="14"/>
        <v>9.3166876641895977E-2</v>
      </c>
      <c r="L101" s="136">
        <f t="shared" si="15"/>
        <v>0.90443381376488075</v>
      </c>
      <c r="M101" s="127">
        <f t="shared" si="18"/>
        <v>9.5017776750845884E-3</v>
      </c>
      <c r="N101" s="269" t="str">
        <f t="shared" si="19"/>
        <v xml:space="preserve"> </v>
      </c>
      <c r="O101" s="127"/>
    </row>
    <row r="102" spans="1:15" x14ac:dyDescent="0.25">
      <c r="A102">
        <v>96</v>
      </c>
      <c r="B102" s="127">
        <f t="shared" si="16"/>
        <v>0.9515319088222679</v>
      </c>
      <c r="C102" s="270">
        <f t="shared" si="17"/>
        <v>0.1</v>
      </c>
      <c r="D102" s="127">
        <f t="shared" si="10"/>
        <v>-4.8252480762018954E-3</v>
      </c>
      <c r="E102" s="137">
        <v>1</v>
      </c>
      <c r="F102" s="137">
        <v>1</v>
      </c>
      <c r="G102" s="135">
        <v>0.9</v>
      </c>
      <c r="H102" s="127">
        <f t="shared" si="11"/>
        <v>0.90945870264930517</v>
      </c>
      <c r="I102" s="127">
        <f t="shared" si="12"/>
        <v>9.4587026493051243E-2</v>
      </c>
      <c r="J102" s="136">
        <f t="shared" si="13"/>
        <v>2.3491558624129522E-3</v>
      </c>
      <c r="K102" s="136">
        <f t="shared" si="14"/>
        <v>9.2237870630638291E-2</v>
      </c>
      <c r="L102" s="136">
        <f t="shared" si="15"/>
        <v>0.90541297350694872</v>
      </c>
      <c r="M102" s="127">
        <f t="shared" si="18"/>
        <v>9.4168529439072821E-3</v>
      </c>
      <c r="N102" s="269" t="str">
        <f t="shared" si="19"/>
        <v xml:space="preserve"> </v>
      </c>
      <c r="O102" s="127"/>
    </row>
    <row r="103" spans="1:15" x14ac:dyDescent="0.25">
      <c r="A103">
        <v>97</v>
      </c>
      <c r="B103" s="127">
        <f t="shared" si="16"/>
        <v>0.95203599467145938</v>
      </c>
      <c r="C103" s="270">
        <f t="shared" si="17"/>
        <v>0.1</v>
      </c>
      <c r="D103" s="127">
        <f t="shared" si="10"/>
        <v>-4.7806287725795362E-3</v>
      </c>
      <c r="E103" s="137">
        <v>1</v>
      </c>
      <c r="F103" s="137">
        <v>1</v>
      </c>
      <c r="G103" s="135">
        <v>0.9</v>
      </c>
      <c r="H103" s="127">
        <f t="shared" si="11"/>
        <v>0.90936274648499249</v>
      </c>
      <c r="I103" s="127">
        <f t="shared" si="12"/>
        <v>9.3627464849924957E-2</v>
      </c>
      <c r="J103" s="136">
        <f t="shared" si="13"/>
        <v>2.3005458071562726E-3</v>
      </c>
      <c r="K103" s="136">
        <f t="shared" si="14"/>
        <v>9.1326919042768684E-2</v>
      </c>
      <c r="L103" s="136">
        <f t="shared" si="15"/>
        <v>0.90637253515007499</v>
      </c>
      <c r="M103" s="127">
        <f t="shared" si="18"/>
        <v>9.3333546160881634E-3</v>
      </c>
      <c r="N103" s="269" t="str">
        <f t="shared" si="19"/>
        <v xml:space="preserve"> </v>
      </c>
      <c r="O103" s="127"/>
    </row>
    <row r="104" spans="1:15" x14ac:dyDescent="0.25">
      <c r="A104">
        <v>98</v>
      </c>
      <c r="B104" s="127">
        <f t="shared" si="16"/>
        <v>0.95252982930899188</v>
      </c>
      <c r="C104" s="270">
        <f t="shared" si="17"/>
        <v>0.1</v>
      </c>
      <c r="D104" s="127">
        <f t="shared" si="10"/>
        <v>-4.7368073852604208E-3</v>
      </c>
      <c r="E104" s="137">
        <v>1</v>
      </c>
      <c r="F104" s="137">
        <v>1</v>
      </c>
      <c r="G104" s="135">
        <v>0.9</v>
      </c>
      <c r="H104" s="127">
        <f t="shared" si="11"/>
        <v>0.90926869242765829</v>
      </c>
      <c r="I104" s="127">
        <f t="shared" si="12"/>
        <v>9.2686924276582788E-2</v>
      </c>
      <c r="J104" s="136">
        <f t="shared" si="13"/>
        <v>2.253417105433446E-3</v>
      </c>
      <c r="K104" s="136">
        <f t="shared" si="14"/>
        <v>9.0433507171149341E-2</v>
      </c>
      <c r="L104" s="136">
        <f t="shared" si="15"/>
        <v>0.90731307572341724</v>
      </c>
      <c r="M104" s="127">
        <f t="shared" si="18"/>
        <v>9.2512495769777308E-3</v>
      </c>
      <c r="N104" s="269" t="str">
        <f t="shared" si="19"/>
        <v xml:space="preserve"> </v>
      </c>
      <c r="O104" s="127"/>
    </row>
    <row r="105" spans="1:15" x14ac:dyDescent="0.25">
      <c r="A105">
        <v>99</v>
      </c>
      <c r="B105" s="127">
        <f t="shared" si="16"/>
        <v>0.95301371973135829</v>
      </c>
      <c r="C105" s="270">
        <f t="shared" si="17"/>
        <v>0.1</v>
      </c>
      <c r="D105" s="127">
        <f t="shared" si="10"/>
        <v>-4.6937632034703847E-3</v>
      </c>
      <c r="E105" s="137">
        <v>1</v>
      </c>
      <c r="F105" s="137">
        <v>1</v>
      </c>
      <c r="G105" s="135">
        <v>0.9</v>
      </c>
      <c r="H105" s="127">
        <f t="shared" si="11"/>
        <v>0.90917648500038006</v>
      </c>
      <c r="I105" s="127">
        <f t="shared" si="12"/>
        <v>9.176485000380008E-2</v>
      </c>
      <c r="J105" s="136">
        <f t="shared" si="13"/>
        <v>2.2077105334833494E-3</v>
      </c>
      <c r="K105" s="136">
        <f t="shared" si="14"/>
        <v>8.9557139470316724E-2</v>
      </c>
      <c r="L105" s="136">
        <f t="shared" si="15"/>
        <v>0.90823514999619992</v>
      </c>
      <c r="M105" s="127">
        <f t="shared" si="18"/>
        <v>9.1705056101276817E-3</v>
      </c>
      <c r="N105" s="269" t="str">
        <f t="shared" si="19"/>
        <v xml:space="preserve"> </v>
      </c>
      <c r="O105" s="127"/>
    </row>
    <row r="106" spans="1:15" x14ac:dyDescent="0.25">
      <c r="A106">
        <v>100</v>
      </c>
      <c r="B106" s="127">
        <f t="shared" si="16"/>
        <v>0.95348796087509913</v>
      </c>
      <c r="C106" s="270">
        <f t="shared" si="17"/>
        <v>0.1</v>
      </c>
      <c r="D106" s="127">
        <f t="shared" si="10"/>
        <v>-4.6514762082342873E-3</v>
      </c>
      <c r="E106" s="137">
        <v>1</v>
      </c>
      <c r="F106" s="137">
        <v>1</v>
      </c>
      <c r="G106" s="135">
        <v>0.9</v>
      </c>
      <c r="H106" s="127">
        <f t="shared" si="11"/>
        <v>0.90908607084662463</v>
      </c>
      <c r="I106" s="127">
        <f t="shared" si="12"/>
        <v>9.0860708466245443E-2</v>
      </c>
      <c r="J106" s="136">
        <f t="shared" si="13"/>
        <v>2.1633697835563093E-3</v>
      </c>
      <c r="K106" s="136">
        <f t="shared" si="14"/>
        <v>8.8697338682689128E-2</v>
      </c>
      <c r="L106" s="136">
        <f t="shared" si="15"/>
        <v>0.90913929153375461</v>
      </c>
      <c r="M106" s="127">
        <f t="shared" si="18"/>
        <v>9.0910913746562339E-3</v>
      </c>
      <c r="N106" s="269" t="str">
        <f t="shared" si="19"/>
        <v xml:space="preserve"> </v>
      </c>
      <c r="O106" s="127"/>
    </row>
    <row r="107" spans="1:15" x14ac:dyDescent="0.25">
      <c r="A107">
        <v>101</v>
      </c>
      <c r="B107" s="127">
        <f t="shared" si="16"/>
        <v>0.95395283620017834</v>
      </c>
      <c r="C107" s="270">
        <f t="shared" si="17"/>
        <v>0.1</v>
      </c>
      <c r="D107" s="127">
        <f t="shared" si="10"/>
        <v>-4.6099270446552593E-3</v>
      </c>
      <c r="E107" s="137">
        <v>1</v>
      </c>
      <c r="F107" s="137">
        <v>1</v>
      </c>
      <c r="G107" s="135">
        <v>0.9</v>
      </c>
      <c r="H107" s="127">
        <f t="shared" si="11"/>
        <v>0.90899739863056361</v>
      </c>
      <c r="I107" s="127">
        <f t="shared" si="12"/>
        <v>8.9973986305635703E-2</v>
      </c>
      <c r="J107" s="136">
        <f t="shared" si="13"/>
        <v>2.120341294007606E-3</v>
      </c>
      <c r="K107" s="136">
        <f t="shared" si="14"/>
        <v>8.7853645011628095E-2</v>
      </c>
      <c r="L107" s="136">
        <f t="shared" si="15"/>
        <v>0.91002601369436431</v>
      </c>
      <c r="M107" s="127">
        <f t="shared" si="18"/>
        <v>9.0129763826089278E-3</v>
      </c>
      <c r="N107" s="269" t="str">
        <f t="shared" si="19"/>
        <v xml:space="preserve"> </v>
      </c>
      <c r="O107" s="127"/>
    </row>
    <row r="108" spans="1:15" x14ac:dyDescent="0.25">
      <c r="A108">
        <v>102</v>
      </c>
      <c r="B108" s="127">
        <f t="shared" si="16"/>
        <v>0.95440861823997081</v>
      </c>
      <c r="C108" s="270">
        <f t="shared" si="17"/>
        <v>0.1</v>
      </c>
      <c r="D108" s="127">
        <f t="shared" si="10"/>
        <v>-4.5690969954596929E-3</v>
      </c>
      <c r="E108" s="137">
        <v>1</v>
      </c>
      <c r="F108" s="137">
        <v>1</v>
      </c>
      <c r="G108" s="135">
        <v>0.9</v>
      </c>
      <c r="H108" s="127">
        <f t="shared" si="11"/>
        <v>0.90891041894292701</v>
      </c>
      <c r="I108" s="127">
        <f t="shared" si="12"/>
        <v>8.9104189429269662E-2</v>
      </c>
      <c r="J108" s="136">
        <f t="shared" si="13"/>
        <v>2.0785740907887226E-3</v>
      </c>
      <c r="K108" s="136">
        <f t="shared" si="14"/>
        <v>8.7025615338480938E-2</v>
      </c>
      <c r="L108" s="136">
        <f t="shared" si="15"/>
        <v>0.91089581057073032</v>
      </c>
      <c r="M108" s="127">
        <f t="shared" si="18"/>
        <v>8.9361309764575333E-3</v>
      </c>
      <c r="N108" s="269" t="str">
        <f t="shared" si="19"/>
        <v xml:space="preserve"> </v>
      </c>
      <c r="O108" s="127"/>
    </row>
    <row r="109" spans="1:15" x14ac:dyDescent="0.25">
      <c r="A109">
        <v>103</v>
      </c>
      <c r="B109" s="127">
        <f t="shared" si="16"/>
        <v>0.95485556912005998</v>
      </c>
      <c r="C109" s="270">
        <f t="shared" si="17"/>
        <v>0.1</v>
      </c>
      <c r="D109" s="127">
        <f t="shared" si="10"/>
        <v>-4.5289679557453293E-3</v>
      </c>
      <c r="E109" s="137">
        <v>1</v>
      </c>
      <c r="F109" s="137">
        <v>1</v>
      </c>
      <c r="G109" s="135">
        <v>0.9</v>
      </c>
      <c r="H109" s="127">
        <f t="shared" si="11"/>
        <v>0.90882508421204067</v>
      </c>
      <c r="I109" s="127">
        <f t="shared" si="12"/>
        <v>8.8250842120406361E-2</v>
      </c>
      <c r="J109" s="136">
        <f t="shared" si="13"/>
        <v>2.0380196394736822E-3</v>
      </c>
      <c r="K109" s="136">
        <f t="shared" si="14"/>
        <v>8.6212822480932677E-2</v>
      </c>
      <c r="L109" s="136">
        <f t="shared" si="15"/>
        <v>0.91174915787959365</v>
      </c>
      <c r="M109" s="127">
        <f t="shared" si="18"/>
        <v>8.8605263067619983E-3</v>
      </c>
      <c r="N109" s="269" t="str">
        <f t="shared" si="19"/>
        <v xml:space="preserve"> </v>
      </c>
      <c r="O109" s="127"/>
    </row>
    <row r="110" spans="1:15" x14ac:dyDescent="0.25">
      <c r="A110">
        <v>104</v>
      </c>
      <c r="B110" s="127">
        <f t="shared" si="16"/>
        <v>0.95529394104788323</v>
      </c>
      <c r="C110" s="270">
        <f t="shared" si="17"/>
        <v>0.1</v>
      </c>
      <c r="D110" s="127">
        <f t="shared" si="10"/>
        <v>-4.4895224088727231E-3</v>
      </c>
      <c r="E110" s="137">
        <v>1</v>
      </c>
      <c r="F110" s="137">
        <v>1</v>
      </c>
      <c r="G110" s="135">
        <v>0.9</v>
      </c>
      <c r="H110" s="127">
        <f t="shared" si="11"/>
        <v>0.90874134861972045</v>
      </c>
      <c r="I110" s="127">
        <f t="shared" si="12"/>
        <v>8.7413486197203405E-2</v>
      </c>
      <c r="J110" s="136">
        <f t="shared" si="13"/>
        <v>1.9986317070301396E-3</v>
      </c>
      <c r="K110" s="136">
        <f t="shared" si="14"/>
        <v>8.5414854490173261E-2</v>
      </c>
      <c r="L110" s="136">
        <f t="shared" si="15"/>
        <v>0.91258651380279665</v>
      </c>
      <c r="M110" s="127">
        <f t="shared" si="18"/>
        <v>8.7861343101104071E-3</v>
      </c>
      <c r="N110" s="269" t="str">
        <f t="shared" si="19"/>
        <v xml:space="preserve"> </v>
      </c>
      <c r="O110" s="127"/>
    </row>
    <row r="111" spans="1:15" x14ac:dyDescent="0.25">
      <c r="A111">
        <v>105</v>
      </c>
      <c r="B111" s="127">
        <f t="shared" si="16"/>
        <v>0.95572397677510945</v>
      </c>
      <c r="C111" s="270">
        <f t="shared" si="17"/>
        <v>0.1</v>
      </c>
      <c r="D111" s="127">
        <f t="shared" si="10"/>
        <v>-4.4507434034436839E-3</v>
      </c>
      <c r="E111" s="137">
        <v>1</v>
      </c>
      <c r="F111" s="137">
        <v>1</v>
      </c>
      <c r="G111" s="135">
        <v>0.9</v>
      </c>
      <c r="H111" s="127">
        <f t="shared" si="11"/>
        <v>0.90865916802171698</v>
      </c>
      <c r="I111" s="127">
        <f t="shared" si="12"/>
        <v>8.659168021717005E-2</v>
      </c>
      <c r="J111" s="136">
        <f t="shared" si="13"/>
        <v>1.960366232611047E-3</v>
      </c>
      <c r="K111" s="136">
        <f t="shared" si="14"/>
        <v>8.4631313984559003E-2</v>
      </c>
      <c r="L111" s="136">
        <f t="shared" si="15"/>
        <v>0.91340831978282999</v>
      </c>
      <c r="M111" s="127">
        <f t="shared" si="18"/>
        <v>8.7129276873240246E-3</v>
      </c>
      <c r="N111" s="269" t="str">
        <f t="shared" si="19"/>
        <v xml:space="preserve"> </v>
      </c>
      <c r="O111" s="127"/>
    </row>
    <row r="112" spans="1:15" x14ac:dyDescent="0.25">
      <c r="A112">
        <v>106</v>
      </c>
      <c r="B112" s="127">
        <f t="shared" si="16"/>
        <v>0.95614591003449922</v>
      </c>
      <c r="C112" s="270">
        <f t="shared" si="17"/>
        <v>0.1</v>
      </c>
      <c r="D112" s="127">
        <f t="shared" si="10"/>
        <v>-4.412614531312831E-3</v>
      </c>
      <c r="E112" s="137">
        <v>1</v>
      </c>
      <c r="F112" s="137">
        <v>1</v>
      </c>
      <c r="G112" s="135">
        <v>0.9</v>
      </c>
      <c r="H112" s="127">
        <f t="shared" si="11"/>
        <v>0.90857849987243</v>
      </c>
      <c r="I112" s="127">
        <f t="shared" si="12"/>
        <v>8.5784998724299316E-2</v>
      </c>
      <c r="J112" s="136">
        <f t="shared" si="13"/>
        <v>1.9231812067022358E-3</v>
      </c>
      <c r="K112" s="136">
        <f t="shared" si="14"/>
        <v>8.3861817517597081E-2</v>
      </c>
      <c r="L112" s="136">
        <f t="shared" si="15"/>
        <v>0.91421500127570066</v>
      </c>
      <c r="M112" s="127">
        <f t="shared" si="18"/>
        <v>8.6408798820478173E-3</v>
      </c>
      <c r="N112" s="269" t="str">
        <f t="shared" si="19"/>
        <v xml:space="preserve"> </v>
      </c>
      <c r="O112" s="127"/>
    </row>
    <row r="113" spans="1:15" x14ac:dyDescent="0.25">
      <c r="A113">
        <v>107</v>
      </c>
      <c r="B113" s="127">
        <f t="shared" si="16"/>
        <v>0.95655996595286774</v>
      </c>
      <c r="C113" s="270">
        <f t="shared" si="17"/>
        <v>0.1</v>
      </c>
      <c r="D113" s="127">
        <f t="shared" si="10"/>
        <v>-4.3751199065815202E-3</v>
      </c>
      <c r="E113" s="137">
        <v>1</v>
      </c>
      <c r="F113" s="137">
        <v>1</v>
      </c>
      <c r="G113" s="135">
        <v>0.9</v>
      </c>
      <c r="H113" s="127">
        <f t="shared" si="11"/>
        <v>0.90849930315362482</v>
      </c>
      <c r="I113" s="127">
        <f t="shared" si="12"/>
        <v>8.4993031536248501E-2</v>
      </c>
      <c r="J113" s="136">
        <f t="shared" si="13"/>
        <v>1.8870365580160098E-3</v>
      </c>
      <c r="K113" s="136">
        <f t="shared" si="14"/>
        <v>8.3105994978232497E-2</v>
      </c>
      <c r="L113" s="136">
        <f t="shared" si="15"/>
        <v>0.91500696846375151</v>
      </c>
      <c r="M113" s="127">
        <f t="shared" si="18"/>
        <v>8.5699650596792673E-3</v>
      </c>
      <c r="N113" s="269" t="str">
        <f t="shared" si="19"/>
        <v xml:space="preserve"> </v>
      </c>
      <c r="O113" s="127"/>
    </row>
    <row r="114" spans="1:15" x14ac:dyDescent="0.25">
      <c r="A114">
        <v>108</v>
      </c>
      <c r="B114" s="127">
        <f t="shared" si="16"/>
        <v>0.95696636144165759</v>
      </c>
      <c r="C114" s="270">
        <f t="shared" si="17"/>
        <v>0.1</v>
      </c>
      <c r="D114" s="127">
        <f t="shared" si="10"/>
        <v>-4.3382441455256651E-3</v>
      </c>
      <c r="E114" s="137">
        <v>1</v>
      </c>
      <c r="F114" s="137">
        <v>1</v>
      </c>
      <c r="G114" s="135">
        <v>0.9</v>
      </c>
      <c r="H114" s="127">
        <f t="shared" si="11"/>
        <v>0.90842153830691152</v>
      </c>
      <c r="I114" s="127">
        <f t="shared" si="12"/>
        <v>8.4215383069114774E-2</v>
      </c>
      <c r="J114" s="136">
        <f t="shared" si="13"/>
        <v>1.8518940475700549E-3</v>
      </c>
      <c r="K114" s="136">
        <f t="shared" si="14"/>
        <v>8.2363489021544722E-2</v>
      </c>
      <c r="L114" s="136">
        <f t="shared" si="15"/>
        <v>0.9157846169308852</v>
      </c>
      <c r="M114" s="127">
        <f t="shared" si="18"/>
        <v>8.5001580867429104E-3</v>
      </c>
      <c r="N114" s="269" t="str">
        <f t="shared" si="19"/>
        <v xml:space="preserve"> </v>
      </c>
      <c r="O114" s="127"/>
    </row>
    <row r="115" spans="1:15" x14ac:dyDescent="0.25">
      <c r="A115">
        <v>109</v>
      </c>
      <c r="B115" s="127">
        <f t="shared" si="16"/>
        <v>0.95736530556651878</v>
      </c>
      <c r="C115" s="270">
        <f t="shared" si="17"/>
        <v>0.1</v>
      </c>
      <c r="D115" s="127">
        <f t="shared" si="10"/>
        <v>-4.3019723474117724E-3</v>
      </c>
      <c r="E115" s="137">
        <v>1</v>
      </c>
      <c r="F115" s="137">
        <v>1</v>
      </c>
      <c r="G115" s="135">
        <v>0.9</v>
      </c>
      <c r="H115" s="127">
        <f t="shared" si="11"/>
        <v>0.90834516716975267</v>
      </c>
      <c r="I115" s="127">
        <f t="shared" si="12"/>
        <v>8.3451671697526125E-2</v>
      </c>
      <c r="J115" s="136">
        <f t="shared" si="13"/>
        <v>1.817717169436315E-3</v>
      </c>
      <c r="K115" s="136">
        <f t="shared" si="14"/>
        <v>8.1633954528089817E-2</v>
      </c>
      <c r="L115" s="136">
        <f t="shared" si="15"/>
        <v>0.9165483283024739</v>
      </c>
      <c r="M115" s="127">
        <f t="shared" si="18"/>
        <v>8.4314345106646718E-3</v>
      </c>
      <c r="N115" s="269" t="str">
        <f t="shared" si="19"/>
        <v xml:space="preserve"> </v>
      </c>
      <c r="O115" s="127"/>
    </row>
    <row r="116" spans="1:15" x14ac:dyDescent="0.25">
      <c r="A116">
        <v>110</v>
      </c>
      <c r="B116" s="127">
        <f t="shared" si="16"/>
        <v>0.95775699989719631</v>
      </c>
      <c r="C116" s="270">
        <f t="shared" si="17"/>
        <v>0.1</v>
      </c>
      <c r="D116" s="127">
        <f t="shared" si="10"/>
        <v>-4.2662900761576824E-3</v>
      </c>
      <c r="E116" s="137">
        <v>1</v>
      </c>
      <c r="F116" s="137">
        <v>1</v>
      </c>
      <c r="G116" s="135">
        <v>0.9</v>
      </c>
      <c r="H116" s="127">
        <f t="shared" si="11"/>
        <v>0.90827015291479218</v>
      </c>
      <c r="I116" s="127">
        <f t="shared" si="12"/>
        <v>8.2701529147921907E-2</v>
      </c>
      <c r="J116" s="136">
        <f t="shared" si="13"/>
        <v>1.7844710576854722E-3</v>
      </c>
      <c r="K116" s="136">
        <f t="shared" si="14"/>
        <v>8.0917058090236429E-2</v>
      </c>
      <c r="L116" s="136">
        <f t="shared" si="15"/>
        <v>0.91729847085207805</v>
      </c>
      <c r="M116" s="127">
        <f t="shared" si="18"/>
        <v>8.3637705400065494E-3</v>
      </c>
      <c r="N116" s="269" t="str">
        <f t="shared" si="19"/>
        <v xml:space="preserve"> </v>
      </c>
      <c r="O116" s="127"/>
    </row>
    <row r="117" spans="1:15" x14ac:dyDescent="0.25">
      <c r="A117">
        <v>111</v>
      </c>
      <c r="B117" s="127">
        <f t="shared" si="16"/>
        <v>0.95814163883893477</v>
      </c>
      <c r="C117" s="270">
        <f t="shared" si="17"/>
        <v>0.1</v>
      </c>
      <c r="D117" s="127">
        <f t="shared" si="10"/>
        <v>-4.2311833427967791E-3</v>
      </c>
      <c r="E117" s="137">
        <v>1</v>
      </c>
      <c r="F117" s="137">
        <v>1</v>
      </c>
      <c r="G117" s="135">
        <v>0.9</v>
      </c>
      <c r="H117" s="127">
        <f t="shared" si="11"/>
        <v>0.90819645999230403</v>
      </c>
      <c r="I117" s="127">
        <f t="shared" si="12"/>
        <v>8.1964599923040282E-2</v>
      </c>
      <c r="J117" s="136">
        <f t="shared" si="13"/>
        <v>1.7521223990901739E-3</v>
      </c>
      <c r="K117" s="136">
        <f t="shared" si="14"/>
        <v>8.021247752395011E-2</v>
      </c>
      <c r="L117" s="136">
        <f t="shared" si="15"/>
        <v>0.91803540007695972</v>
      </c>
      <c r="M117" s="127">
        <f t="shared" si="18"/>
        <v>8.2971430251703535E-3</v>
      </c>
      <c r="N117" s="269" t="str">
        <f t="shared" si="19"/>
        <v xml:space="preserve"> </v>
      </c>
      <c r="O117" s="127"/>
    </row>
    <row r="118" spans="1:15" x14ac:dyDescent="0.25">
      <c r="A118">
        <v>112</v>
      </c>
      <c r="B118" s="127">
        <f t="shared" si="16"/>
        <v>0.95851940994652418</v>
      </c>
      <c r="C118" s="270">
        <f t="shared" si="17"/>
        <v>0.1</v>
      </c>
      <c r="D118" s="127">
        <f t="shared" si="10"/>
        <v>-4.1966385887066771E-3</v>
      </c>
      <c r="E118" s="137">
        <v>1</v>
      </c>
      <c r="F118" s="137">
        <v>1</v>
      </c>
      <c r="G118" s="135">
        <v>0.9</v>
      </c>
      <c r="H118" s="127">
        <f t="shared" si="11"/>
        <v>0.90812405407557673</v>
      </c>
      <c r="I118" s="127">
        <f t="shared" si="12"/>
        <v>8.1240540755767129E-2</v>
      </c>
      <c r="J118" s="136">
        <f t="shared" si="13"/>
        <v>1.7206393511845169E-3</v>
      </c>
      <c r="K118" s="136">
        <f t="shared" si="14"/>
        <v>7.9519901404582607E-2</v>
      </c>
      <c r="L118" s="136">
        <f t="shared" si="15"/>
        <v>0.91875945924423286</v>
      </c>
      <c r="M118" s="127">
        <f t="shared" si="18"/>
        <v>8.2315294395527375E-3</v>
      </c>
      <c r="N118" s="269" t="str">
        <f t="shared" si="19"/>
        <v xml:space="preserve"> </v>
      </c>
      <c r="O118" s="127"/>
    </row>
    <row r="119" spans="1:15" x14ac:dyDescent="0.25">
      <c r="A119">
        <v>113</v>
      </c>
      <c r="B119" s="127">
        <f t="shared" si="16"/>
        <v>0.95889049422203576</v>
      </c>
      <c r="C119" s="270">
        <f t="shared" si="17"/>
        <v>0.1</v>
      </c>
      <c r="D119" s="127">
        <f t="shared" si="10"/>
        <v>-4.1626426695652889E-3</v>
      </c>
      <c r="E119" s="137">
        <v>1</v>
      </c>
      <c r="F119" s="137">
        <v>1</v>
      </c>
      <c r="G119" s="135">
        <v>0.9</v>
      </c>
      <c r="H119" s="127">
        <f t="shared" si="11"/>
        <v>0.90805290200906197</v>
      </c>
      <c r="I119" s="127">
        <f t="shared" si="12"/>
        <v>8.0529020090620004E-2</v>
      </c>
      <c r="J119" s="136">
        <f t="shared" si="13"/>
        <v>1.6899914653084752E-3</v>
      </c>
      <c r="K119" s="136">
        <f t="shared" si="14"/>
        <v>7.883902862531153E-2</v>
      </c>
      <c r="L119" s="136">
        <f t="shared" si="15"/>
        <v>0.91947097990937998</v>
      </c>
      <c r="M119" s="127">
        <f t="shared" si="18"/>
        <v>8.1669078611877229E-3</v>
      </c>
      <c r="N119" s="269" t="str">
        <f t="shared" si="19"/>
        <v xml:space="preserve"> </v>
      </c>
      <c r="O119" s="127"/>
    </row>
    <row r="120" spans="1:15" x14ac:dyDescent="0.25">
      <c r="A120">
        <v>114</v>
      </c>
      <c r="B120" s="127">
        <f t="shared" si="16"/>
        <v>0.95925506639722335</v>
      </c>
      <c r="C120" s="270">
        <f t="shared" si="17"/>
        <v>0.1</v>
      </c>
      <c r="D120" s="127">
        <f t="shared" si="10"/>
        <v>-4.1291828399991756E-3</v>
      </c>
      <c r="E120" s="137">
        <v>1</v>
      </c>
      <c r="F120" s="137">
        <v>1</v>
      </c>
      <c r="G120" s="135">
        <v>0.9</v>
      </c>
      <c r="H120" s="127">
        <f t="shared" si="11"/>
        <v>0.9079829717591259</v>
      </c>
      <c r="I120" s="127">
        <f t="shared" si="12"/>
        <v>7.982971759125862E-2</v>
      </c>
      <c r="J120" s="136">
        <f t="shared" si="13"/>
        <v>1.6601496142946775E-3</v>
      </c>
      <c r="K120" s="136">
        <f t="shared" si="14"/>
        <v>7.8169567976963936E-2</v>
      </c>
      <c r="L120" s="136">
        <f t="shared" si="15"/>
        <v>0.92017028240874144</v>
      </c>
      <c r="M120" s="127">
        <f t="shared" si="18"/>
        <v>8.1032569548603398E-3</v>
      </c>
      <c r="N120" s="269" t="str">
        <f t="shared" si="19"/>
        <v xml:space="preserve"> </v>
      </c>
      <c r="O120" s="127"/>
    </row>
    <row r="121" spans="1:15" x14ac:dyDescent="0.25">
      <c r="A121">
        <v>115</v>
      </c>
      <c r="B121" s="127">
        <f t="shared" si="16"/>
        <v>0.95961329520150174</v>
      </c>
      <c r="C121" s="270">
        <f t="shared" si="17"/>
        <v>0.1</v>
      </c>
      <c r="D121" s="127">
        <f t="shared" si="10"/>
        <v>-4.0962467388908205E-3</v>
      </c>
      <c r="E121" s="137">
        <v>1</v>
      </c>
      <c r="F121" s="137">
        <v>1</v>
      </c>
      <c r="G121" s="135">
        <v>0.9</v>
      </c>
      <c r="H121" s="127">
        <f t="shared" si="11"/>
        <v>0.90791423236725155</v>
      </c>
      <c r="I121" s="127">
        <f t="shared" si="12"/>
        <v>7.9142323672515474E-2</v>
      </c>
      <c r="J121" s="136">
        <f t="shared" si="13"/>
        <v>1.6310859244810427E-3</v>
      </c>
      <c r="K121" s="136">
        <f t="shared" si="14"/>
        <v>7.7511237748034437E-2</v>
      </c>
      <c r="L121" s="136">
        <f t="shared" si="15"/>
        <v>0.9208576763274845</v>
      </c>
      <c r="M121" s="127">
        <f t="shared" si="18"/>
        <v>8.0405559547112437E-3</v>
      </c>
      <c r="N121" s="269" t="str">
        <f t="shared" si="19"/>
        <v xml:space="preserve"> </v>
      </c>
      <c r="O121" s="127"/>
    </row>
    <row r="122" spans="1:15" x14ac:dyDescent="0.25">
      <c r="A122">
        <v>116</v>
      </c>
      <c r="B122" s="127">
        <f t="shared" si="16"/>
        <v>0.95996534361634978</v>
      </c>
      <c r="C122" s="270">
        <f t="shared" si="17"/>
        <v>0.1</v>
      </c>
      <c r="D122" s="127">
        <f t="shared" si="10"/>
        <v>-4.0638223753133272E-3</v>
      </c>
      <c r="E122" s="137">
        <v>1</v>
      </c>
      <c r="F122" s="137">
        <v>1</v>
      </c>
      <c r="G122" s="135">
        <v>0.9</v>
      </c>
      <c r="H122" s="127">
        <f t="shared" si="11"/>
        <v>0.90784665390555441</v>
      </c>
      <c r="I122" s="127">
        <f t="shared" si="12"/>
        <v>7.8466539055543502E-2</v>
      </c>
      <c r="J122" s="136">
        <f t="shared" si="13"/>
        <v>1.6027737117569457E-3</v>
      </c>
      <c r="K122" s="136">
        <f t="shared" si="14"/>
        <v>7.6863765343786555E-2</v>
      </c>
      <c r="L122" s="136">
        <f t="shared" si="15"/>
        <v>0.92153346094445654</v>
      </c>
      <c r="M122" s="127">
        <f t="shared" si="18"/>
        <v>7.9787846472973139E-3</v>
      </c>
      <c r="N122" s="269" t="str">
        <f t="shared" si="19"/>
        <v xml:space="preserve"> </v>
      </c>
      <c r="O122" s="127"/>
    </row>
    <row r="123" spans="1:15" x14ac:dyDescent="0.25">
      <c r="A123">
        <v>117</v>
      </c>
      <c r="B123" s="127">
        <f t="shared" si="16"/>
        <v>0.96031136911693282</v>
      </c>
      <c r="C123" s="270">
        <f t="shared" si="17"/>
        <v>0.1</v>
      </c>
      <c r="D123" s="127">
        <f t="shared" si="10"/>
        <v>-4.0318981150624855E-3</v>
      </c>
      <c r="E123" s="137">
        <v>1</v>
      </c>
      <c r="F123" s="137">
        <v>1</v>
      </c>
      <c r="G123" s="135">
        <v>0.9</v>
      </c>
      <c r="H123" s="127">
        <f t="shared" si="11"/>
        <v>0.90778020743447618</v>
      </c>
      <c r="I123" s="127">
        <f t="shared" si="12"/>
        <v>7.7802074344762009E-2</v>
      </c>
      <c r="J123" s="136">
        <f t="shared" si="13"/>
        <v>1.5751874213723537E-3</v>
      </c>
      <c r="K123" s="136">
        <f t="shared" si="14"/>
        <v>7.622688692338965E-2</v>
      </c>
      <c r="L123" s="136">
        <f t="shared" si="15"/>
        <v>0.92219792565523795</v>
      </c>
      <c r="M123" s="127">
        <f t="shared" si="18"/>
        <v>7.9179233551507962E-3</v>
      </c>
      <c r="N123" s="269" t="str">
        <f t="shared" si="19"/>
        <v xml:space="preserve"> </v>
      </c>
      <c r="O123" s="127"/>
    </row>
    <row r="124" spans="1:15" x14ac:dyDescent="0.25">
      <c r="A124">
        <v>118</v>
      </c>
      <c r="B124" s="127">
        <f t="shared" si="16"/>
        <v>0.96065152390168329</v>
      </c>
      <c r="C124" s="270">
        <f t="shared" si="17"/>
        <v>0.1</v>
      </c>
      <c r="D124" s="127">
        <f t="shared" si="10"/>
        <v>-4.0004626677578922E-3</v>
      </c>
      <c r="E124" s="137">
        <v>1</v>
      </c>
      <c r="F124" s="137">
        <v>1</v>
      </c>
      <c r="G124" s="135">
        <v>0.9</v>
      </c>
      <c r="H124" s="127">
        <f t="shared" si="11"/>
        <v>0.90771486496253739</v>
      </c>
      <c r="I124" s="127">
        <f t="shared" si="12"/>
        <v>7.7148649625373614E-2</v>
      </c>
      <c r="J124" s="136">
        <f t="shared" si="13"/>
        <v>1.5483025712598013E-3</v>
      </c>
      <c r="K124" s="136">
        <f t="shared" si="14"/>
        <v>7.5600347054113809E-2</v>
      </c>
      <c r="L124" s="136">
        <f t="shared" si="15"/>
        <v>0.9228513503746264</v>
      </c>
      <c r="M124" s="127">
        <f t="shared" si="18"/>
        <v>7.857952920783463E-3</v>
      </c>
      <c r="N124" s="269" t="str">
        <f t="shared" si="19"/>
        <v xml:space="preserve"> </v>
      </c>
      <c r="O124" s="127"/>
    </row>
    <row r="125" spans="1:15" x14ac:dyDescent="0.25">
      <c r="A125">
        <v>119</v>
      </c>
      <c r="B125" s="127">
        <f t="shared" si="16"/>
        <v>0.96098595511053286</v>
      </c>
      <c r="C125" s="270">
        <f t="shared" si="17"/>
        <v>0.1</v>
      </c>
      <c r="D125" s="127">
        <f t="shared" si="10"/>
        <v>-3.9695050744860865E-3</v>
      </c>
      <c r="E125" s="137">
        <v>1</v>
      </c>
      <c r="F125" s="137">
        <v>1</v>
      </c>
      <c r="G125" s="135">
        <v>0.9</v>
      </c>
      <c r="H125" s="127">
        <f t="shared" si="11"/>
        <v>0.90765059940802972</v>
      </c>
      <c r="I125" s="127">
        <f t="shared" si="12"/>
        <v>7.6505994080296916E-2</v>
      </c>
      <c r="J125" s="136">
        <f t="shared" si="13"/>
        <v>1.5220956986373567E-3</v>
      </c>
      <c r="K125" s="136">
        <f t="shared" si="14"/>
        <v>7.4983898381659558E-2</v>
      </c>
      <c r="L125" s="136">
        <f t="shared" si="15"/>
        <v>0.9234940059197031</v>
      </c>
      <c r="M125" s="127">
        <f t="shared" si="18"/>
        <v>7.7988546911767357E-3</v>
      </c>
      <c r="N125" s="269" t="str">
        <f t="shared" si="19"/>
        <v xml:space="preserve"> </v>
      </c>
      <c r="O125" s="127"/>
    </row>
    <row r="126" spans="1:15" x14ac:dyDescent="0.25">
      <c r="A126">
        <v>120</v>
      </c>
      <c r="B126" s="127">
        <f t="shared" si="16"/>
        <v>0.96131480503244204</v>
      </c>
      <c r="C126" s="270">
        <f t="shared" si="17"/>
        <v>0.1</v>
      </c>
      <c r="D126" s="127">
        <f t="shared" si="10"/>
        <v>-3.9390146959602081E-3</v>
      </c>
      <c r="E126" s="137">
        <v>1</v>
      </c>
      <c r="F126" s="137">
        <v>1</v>
      </c>
      <c r="G126" s="135">
        <v>0.9</v>
      </c>
      <c r="H126" s="127">
        <f t="shared" si="11"/>
        <v>0.90758738456254384</v>
      </c>
      <c r="I126" s="127">
        <f t="shared" si="12"/>
        <v>7.5873845625437933E-2</v>
      </c>
      <c r="J126" s="136">
        <f t="shared" si="13"/>
        <v>1.4965443096779715E-3</v>
      </c>
      <c r="K126" s="136">
        <f t="shared" si="14"/>
        <v>7.4377301315759967E-2</v>
      </c>
      <c r="L126" s="136">
        <f t="shared" si="15"/>
        <v>0.92412615437456203</v>
      </c>
      <c r="M126" s="127">
        <f t="shared" si="18"/>
        <v>7.7406105027099381E-3</v>
      </c>
      <c r="N126" s="269" t="str">
        <f t="shared" si="19"/>
        <v xml:space="preserve"> </v>
      </c>
      <c r="O126" s="127"/>
    </row>
    <row r="127" spans="1:15" x14ac:dyDescent="0.25">
      <c r="A127">
        <v>121</v>
      </c>
      <c r="B127" s="127">
        <f t="shared" si="16"/>
        <v>0.96163821130283356</v>
      </c>
      <c r="C127" s="270">
        <f t="shared" si="17"/>
        <v>0.1</v>
      </c>
      <c r="D127" s="127">
        <f t="shared" si="10"/>
        <v>-3.9089812011718749E-3</v>
      </c>
      <c r="E127" s="137">
        <v>1</v>
      </c>
      <c r="F127" s="137">
        <v>1</v>
      </c>
      <c r="G127" s="135">
        <v>0.9</v>
      </c>
      <c r="H127" s="127">
        <f t="shared" si="11"/>
        <v>0.90752519505622875</v>
      </c>
      <c r="I127" s="127">
        <f t="shared" si="12"/>
        <v>7.525195056228684E-2</v>
      </c>
      <c r="J127" s="136">
        <f t="shared" si="13"/>
        <v>1.471626832046047E-3</v>
      </c>
      <c r="K127" s="136">
        <f t="shared" si="14"/>
        <v>7.3780323730240793E-2</v>
      </c>
      <c r="L127" s="136">
        <f t="shared" si="15"/>
        <v>0.92474804943771316</v>
      </c>
      <c r="M127" s="127">
        <f t="shared" si="18"/>
        <v>7.6832026665488795E-3</v>
      </c>
      <c r="N127" s="269" t="str">
        <f t="shared" si="19"/>
        <v xml:space="preserve"> </v>
      </c>
      <c r="O127" s="127"/>
    </row>
    <row r="128" spans="1:15" x14ac:dyDescent="0.25">
      <c r="A128">
        <v>122</v>
      </c>
      <c r="B128" s="127">
        <f t="shared" si="16"/>
        <v>0.96195630709149549</v>
      </c>
      <c r="C128" s="270">
        <f t="shared" si="17"/>
        <v>0.1</v>
      </c>
      <c r="D128" s="127">
        <f t="shared" si="10"/>
        <v>-3.8793945565122937E-3</v>
      </c>
      <c r="E128" s="137">
        <v>1</v>
      </c>
      <c r="F128" s="137">
        <v>1</v>
      </c>
      <c r="G128" s="135">
        <v>0.9</v>
      </c>
      <c r="H128" s="127">
        <f t="shared" si="11"/>
        <v>0.90746400632468927</v>
      </c>
      <c r="I128" s="127">
        <f t="shared" si="12"/>
        <v>7.464006324689243E-2</v>
      </c>
      <c r="J128" s="136">
        <f t="shared" si="13"/>
        <v>1.4473225701165965E-3</v>
      </c>
      <c r="K128" s="136">
        <f t="shared" si="14"/>
        <v>7.3192740676775836E-2</v>
      </c>
      <c r="L128" s="136">
        <f t="shared" si="15"/>
        <v>0.92535993675310757</v>
      </c>
      <c r="M128" s="127">
        <f t="shared" si="18"/>
        <v>7.6266139544673168E-3</v>
      </c>
      <c r="N128" s="269" t="str">
        <f t="shared" si="19"/>
        <v xml:space="preserve"> </v>
      </c>
      <c r="O128" s="127"/>
    </row>
    <row r="129" spans="1:15" x14ac:dyDescent="0.25">
      <c r="A129">
        <v>123</v>
      </c>
      <c r="B129" s="127">
        <f t="shared" si="16"/>
        <v>0.96226922128148484</v>
      </c>
      <c r="C129" s="270">
        <f t="shared" si="17"/>
        <v>0.1</v>
      </c>
      <c r="D129" s="127">
        <f t="shared" si="10"/>
        <v>-3.850245015340779E-3</v>
      </c>
      <c r="E129" s="137">
        <v>1</v>
      </c>
      <c r="F129" s="137">
        <v>1</v>
      </c>
      <c r="G129" s="135">
        <v>0.9</v>
      </c>
      <c r="H129" s="127">
        <f t="shared" si="11"/>
        <v>0.90740379457743248</v>
      </c>
      <c r="I129" s="127">
        <f t="shared" si="12"/>
        <v>7.4037945774324765E-2</v>
      </c>
      <c r="J129" s="136">
        <f t="shared" si="13"/>
        <v>1.4236116627055562E-3</v>
      </c>
      <c r="K129" s="136">
        <f t="shared" si="14"/>
        <v>7.2614334111619203E-2</v>
      </c>
      <c r="L129" s="136">
        <f t="shared" si="15"/>
        <v>0.92596205422567524</v>
      </c>
      <c r="M129" s="127">
        <f t="shared" si="18"/>
        <v>7.5708275850945436E-3</v>
      </c>
      <c r="N129" s="269" t="str">
        <f t="shared" si="19"/>
        <v xml:space="preserve"> </v>
      </c>
      <c r="O129" s="127"/>
    </row>
    <row r="130" spans="1:15" x14ac:dyDescent="0.25">
      <c r="A130">
        <v>124</v>
      </c>
      <c r="B130" s="127">
        <f t="shared" si="16"/>
        <v>0.96257707863952957</v>
      </c>
      <c r="C130" s="270">
        <f t="shared" si="17"/>
        <v>0.1</v>
      </c>
      <c r="D130" s="127">
        <f t="shared" si="10"/>
        <v>-3.8215231079798823E-3</v>
      </c>
      <c r="E130" s="137">
        <v>1</v>
      </c>
      <c r="F130" s="137">
        <v>1</v>
      </c>
      <c r="G130" s="135">
        <v>0.9</v>
      </c>
      <c r="H130" s="127">
        <f t="shared" si="11"/>
        <v>0.90734453676777893</v>
      </c>
      <c r="I130" s="127">
        <f t="shared" si="12"/>
        <v>7.3445367677788906E-2</v>
      </c>
      <c r="J130" s="136">
        <f t="shared" si="13"/>
        <v>1.400475043151954E-3</v>
      </c>
      <c r="K130" s="136">
        <f t="shared" si="14"/>
        <v>7.2044892634636953E-2</v>
      </c>
      <c r="L130" s="136">
        <f t="shared" si="15"/>
        <v>0.92655463232221114</v>
      </c>
      <c r="M130" s="127">
        <f t="shared" si="18"/>
        <v>7.5158272106012614E-3</v>
      </c>
      <c r="N130" s="269" t="str">
        <f t="shared" si="19"/>
        <v xml:space="preserve"> </v>
      </c>
      <c r="O130" s="127"/>
    </row>
    <row r="131" spans="1:15" x14ac:dyDescent="0.25">
      <c r="A131">
        <v>125</v>
      </c>
      <c r="B131" s="127">
        <f t="shared" si="16"/>
        <v>0.96287999997839469</v>
      </c>
      <c r="C131" s="270">
        <f t="shared" si="17"/>
        <v>0.1</v>
      </c>
      <c r="D131" s="127">
        <f t="shared" si="10"/>
        <v>-3.7932196321174999E-3</v>
      </c>
      <c r="E131" s="137">
        <v>1</v>
      </c>
      <c r="F131" s="137">
        <v>1</v>
      </c>
      <c r="G131" s="135">
        <v>0.9</v>
      </c>
      <c r="H131" s="127">
        <f t="shared" si="11"/>
        <v>0.9072862105641607</v>
      </c>
      <c r="I131" s="127">
        <f t="shared" si="12"/>
        <v>7.2862105641606653E-2</v>
      </c>
      <c r="J131" s="136">
        <f t="shared" si="13"/>
        <v>1.3778944016039785E-3</v>
      </c>
      <c r="K131" s="136">
        <f t="shared" si="14"/>
        <v>7.1484211240002676E-2</v>
      </c>
      <c r="L131" s="136">
        <f t="shared" si="15"/>
        <v>0.92713789435839333</v>
      </c>
      <c r="M131" s="127">
        <f t="shared" si="18"/>
        <v>7.4615969037844709E-3</v>
      </c>
      <c r="N131" s="269" t="str">
        <f t="shared" si="19"/>
        <v xml:space="preserve"> </v>
      </c>
      <c r="O131" s="127"/>
    </row>
    <row r="132" spans="1:15" x14ac:dyDescent="0.25">
      <c r="A132">
        <v>126</v>
      </c>
      <c r="B132" s="127">
        <f t="shared" si="16"/>
        <v>0.96317810231164946</v>
      </c>
      <c r="C132" s="270">
        <f t="shared" si="17"/>
        <v>0.1</v>
      </c>
      <c r="D132" s="127">
        <f t="shared" si="10"/>
        <v>-3.7653256435973038E-3</v>
      </c>
      <c r="E132" s="137">
        <v>1</v>
      </c>
      <c r="F132" s="137">
        <v>1</v>
      </c>
      <c r="G132" s="135">
        <v>0.9</v>
      </c>
      <c r="H132" s="127">
        <f t="shared" si="11"/>
        <v>0.90722879432273296</v>
      </c>
      <c r="I132" s="127">
        <f t="shared" si="12"/>
        <v>7.2287943227329718E-2</v>
      </c>
      <c r="J132" s="136">
        <f t="shared" si="13"/>
        <v>1.3558521493713545E-3</v>
      </c>
      <c r="K132" s="136">
        <f t="shared" si="14"/>
        <v>7.0932091077958365E-2</v>
      </c>
      <c r="L132" s="136">
        <f t="shared" si="15"/>
        <v>0.92771205677267032</v>
      </c>
      <c r="M132" s="127">
        <f t="shared" si="18"/>
        <v>7.4081211455449963E-3</v>
      </c>
      <c r="N132" s="269" t="str">
        <f t="shared" si="19"/>
        <v xml:space="preserve"> </v>
      </c>
      <c r="O132" s="127"/>
    </row>
    <row r="133" spans="1:15" x14ac:dyDescent="0.25">
      <c r="A133">
        <v>127</v>
      </c>
      <c r="B133" s="127">
        <f t="shared" si="16"/>
        <v>0.96347149900124696</v>
      </c>
      <c r="C133" s="270">
        <f t="shared" si="17"/>
        <v>0.1</v>
      </c>
      <c r="D133" s="127">
        <f t="shared" si="10"/>
        <v>-3.7378324475796747E-3</v>
      </c>
      <c r="E133" s="137">
        <v>1</v>
      </c>
      <c r="F133" s="137">
        <v>1</v>
      </c>
      <c r="G133" s="135">
        <v>0.9</v>
      </c>
      <c r="H133" s="127">
        <f t="shared" si="11"/>
        <v>0.907172267061229</v>
      </c>
      <c r="I133" s="127">
        <f t="shared" si="12"/>
        <v>7.1722670612290193E-2</v>
      </c>
      <c r="J133" s="136">
        <f t="shared" si="13"/>
        <v>1.3343313852159022E-3</v>
      </c>
      <c r="K133" s="136">
        <f t="shared" si="14"/>
        <v>7.0388339227074284E-2</v>
      </c>
      <c r="L133" s="136">
        <f t="shared" si="15"/>
        <v>0.92827732938770979</v>
      </c>
      <c r="M133" s="127">
        <f t="shared" si="18"/>
        <v>7.3553848127760777E-3</v>
      </c>
      <c r="N133" s="269" t="str">
        <f t="shared" si="19"/>
        <v xml:space="preserve"> </v>
      </c>
      <c r="O133" s="127"/>
    </row>
    <row r="134" spans="1:15" x14ac:dyDescent="0.25">
      <c r="A134">
        <v>128</v>
      </c>
      <c r="B134" s="127">
        <f t="shared" si="16"/>
        <v>0.96376029989830059</v>
      </c>
      <c r="C134" s="270">
        <f t="shared" si="17"/>
        <v>0.1</v>
      </c>
      <c r="D134" s="127">
        <f t="shared" ref="D134:D197" si="20" xml:space="preserve"> (((1-B134)*B134) * ( (B134*(G134 - F134) + (1-B134)*(F134 - E134) )) / H134)</f>
        <v>-3.7107315900563329E-3</v>
      </c>
      <c r="E134" s="137">
        <v>1</v>
      </c>
      <c r="F134" s="137">
        <v>1</v>
      </c>
      <c r="G134" s="135">
        <v>0.9</v>
      </c>
      <c r="H134" s="127">
        <f t="shared" ref="H134:H197" si="21">(((1-B134)^2)*E134) + (2*(1-B134)*(B134)*F134) + ((B134^2)*G134)</f>
        <v>0.90711660843399378</v>
      </c>
      <c r="I134" s="127">
        <f t="shared" ref="I134:I197" si="22">(1-B134)^2 + 2*B134*(1-B134)</f>
        <v>7.1166084339937721E-2</v>
      </c>
      <c r="J134" s="136">
        <f t="shared" ref="J134:J197" si="23">(1-B134)^2</f>
        <v>1.3133158634611123E-3</v>
      </c>
      <c r="K134" s="136">
        <f t="shared" ref="K134:K197" si="24">2*B134*(1-B134)</f>
        <v>6.9852768476476604E-2</v>
      </c>
      <c r="L134" s="136">
        <f t="shared" ref="L134:L197" si="25">B134^2</f>
        <v>0.92883391566006224</v>
      </c>
      <c r="M134" s="127">
        <f t="shared" si="18"/>
        <v>7.303373166618706E-3</v>
      </c>
      <c r="N134" s="269" t="str">
        <f t="shared" si="19"/>
        <v xml:space="preserve"> </v>
      </c>
      <c r="O134" s="127"/>
    </row>
    <row r="135" spans="1:15" x14ac:dyDescent="0.25">
      <c r="A135">
        <v>129</v>
      </c>
      <c r="B135" s="127">
        <f t="shared" ref="B135:B198" si="26">(1-C135)*(B134+D134) + C135*$B$2</f>
        <v>0.96404461147741982</v>
      </c>
      <c r="C135" s="270">
        <f t="shared" si="17"/>
        <v>0.1</v>
      </c>
      <c r="D135" s="127">
        <f t="shared" si="20"/>
        <v>-3.6840148497026505E-3</v>
      </c>
      <c r="E135" s="137">
        <v>1</v>
      </c>
      <c r="F135" s="137">
        <v>1</v>
      </c>
      <c r="G135" s="135">
        <v>0.9</v>
      </c>
      <c r="H135" s="127">
        <f t="shared" si="21"/>
        <v>0.90706179870813508</v>
      </c>
      <c r="I135" s="127">
        <f t="shared" si="22"/>
        <v>7.0617987081350669E-2</v>
      </c>
      <c r="J135" s="136">
        <f t="shared" si="23"/>
        <v>1.2927899638096904E-3</v>
      </c>
      <c r="K135" s="136">
        <f t="shared" si="24"/>
        <v>6.9325197117540982E-2</v>
      </c>
      <c r="L135" s="136">
        <f t="shared" si="25"/>
        <v>0.9293820129186493</v>
      </c>
      <c r="M135" s="127">
        <f t="shared" si="18"/>
        <v>7.252071841089028E-3</v>
      </c>
      <c r="N135" s="269" t="str">
        <f t="shared" si="19"/>
        <v xml:space="preserve"> </v>
      </c>
      <c r="O135" s="127"/>
    </row>
    <row r="136" spans="1:15" x14ac:dyDescent="0.25">
      <c r="A136">
        <v>130</v>
      </c>
      <c r="B136" s="127">
        <f t="shared" si="26"/>
        <v>0.96432453696494547</v>
      </c>
      <c r="C136" s="270">
        <f t="shared" ref="C136:C199" si="27">C135</f>
        <v>0.1</v>
      </c>
      <c r="D136" s="127">
        <f t="shared" si="20"/>
        <v>-3.6576742300524E-3</v>
      </c>
      <c r="E136" s="137">
        <v>1</v>
      </c>
      <c r="F136" s="137">
        <v>1</v>
      </c>
      <c r="G136" s="135">
        <v>0.9</v>
      </c>
      <c r="H136" s="127">
        <f t="shared" si="21"/>
        <v>0.90700781874073433</v>
      </c>
      <c r="I136" s="127">
        <f t="shared" si="22"/>
        <v>7.0078187407343534E-2</v>
      </c>
      <c r="J136" s="136">
        <f t="shared" si="23"/>
        <v>1.2727386627655424E-3</v>
      </c>
      <c r="K136" s="136">
        <f t="shared" si="24"/>
        <v>6.8805448744577988E-2</v>
      </c>
      <c r="L136" s="136">
        <f t="shared" si="25"/>
        <v>0.92992181259265649</v>
      </c>
      <c r="M136" s="127">
        <f t="shared" ref="M136:M199" si="28">ABS((D135-D136)/D136)</f>
        <v>7.2014668320730018E-3</v>
      </c>
      <c r="N136" s="269" t="str">
        <f t="shared" ref="N136:N199" si="29">IF(M136&lt;1/10000,"0.000"," ")</f>
        <v xml:space="preserve"> </v>
      </c>
      <c r="O136" s="127"/>
    </row>
    <row r="137" spans="1:15" x14ac:dyDescent="0.25">
      <c r="A137">
        <v>131</v>
      </c>
      <c r="B137" s="127">
        <f t="shared" si="26"/>
        <v>0.96460017646140384</v>
      </c>
      <c r="C137" s="270">
        <f t="shared" si="27"/>
        <v>0.1</v>
      </c>
      <c r="D137" s="127">
        <f t="shared" si="20"/>
        <v>-3.6317019519805319E-3</v>
      </c>
      <c r="E137" s="137">
        <v>1</v>
      </c>
      <c r="F137" s="137">
        <v>1</v>
      </c>
      <c r="G137" s="135">
        <v>0.9</v>
      </c>
      <c r="H137" s="127">
        <f t="shared" si="21"/>
        <v>0.90695464995706288</v>
      </c>
      <c r="I137" s="127">
        <f t="shared" si="22"/>
        <v>6.9546499570628584E-2</v>
      </c>
      <c r="J137" s="136">
        <f t="shared" si="23"/>
        <v>1.2531475065637471E-3</v>
      </c>
      <c r="K137" s="136">
        <f t="shared" si="24"/>
        <v>6.8293352064064838E-2</v>
      </c>
      <c r="L137" s="136">
        <f t="shared" si="25"/>
        <v>0.93045350042937147</v>
      </c>
      <c r="M137" s="127">
        <f t="shared" si="28"/>
        <v>7.1515444866570507E-3</v>
      </c>
      <c r="N137" s="269" t="str">
        <f t="shared" si="29"/>
        <v xml:space="preserve"> </v>
      </c>
      <c r="O137" s="127"/>
    </row>
    <row r="138" spans="1:15" x14ac:dyDescent="0.25">
      <c r="A138">
        <v>132</v>
      </c>
      <c r="B138" s="127">
        <f t="shared" si="26"/>
        <v>0.96487162705848106</v>
      </c>
      <c r="C138" s="270">
        <f t="shared" si="27"/>
        <v>0.1</v>
      </c>
      <c r="D138" s="127">
        <f t="shared" si="20"/>
        <v>-3.6060904464802115E-3</v>
      </c>
      <c r="E138" s="137">
        <v>1</v>
      </c>
      <c r="F138" s="137">
        <v>1</v>
      </c>
      <c r="G138" s="135">
        <v>0.9</v>
      </c>
      <c r="H138" s="127">
        <f t="shared" si="21"/>
        <v>0.90690227432975201</v>
      </c>
      <c r="I138" s="127">
        <f t="shared" si="22"/>
        <v>6.9022743297519437E-2</v>
      </c>
      <c r="J138" s="136">
        <f t="shared" si="23"/>
        <v>1.2340025855184398E-3</v>
      </c>
      <c r="K138" s="136">
        <f t="shared" si="24"/>
        <v>6.7788740712001E-2</v>
      </c>
      <c r="L138" s="136">
        <f t="shared" si="25"/>
        <v>0.93097725670248055</v>
      </c>
      <c r="M138" s="127">
        <f t="shared" si="28"/>
        <v>7.1022914928046306E-3</v>
      </c>
      <c r="N138" s="269" t="str">
        <f t="shared" si="29"/>
        <v xml:space="preserve"> </v>
      </c>
      <c r="O138" s="127"/>
    </row>
    <row r="139" spans="1:15" x14ac:dyDescent="0.25">
      <c r="A139">
        <v>133</v>
      </c>
      <c r="B139" s="127">
        <f t="shared" si="26"/>
        <v>0.96513898295080081</v>
      </c>
      <c r="C139" s="270">
        <f t="shared" si="27"/>
        <v>0.1</v>
      </c>
      <c r="D139" s="127">
        <f t="shared" si="20"/>
        <v>-3.5808323477210212E-3</v>
      </c>
      <c r="E139" s="137">
        <v>1</v>
      </c>
      <c r="F139" s="137">
        <v>1</v>
      </c>
      <c r="G139" s="135">
        <v>0.9</v>
      </c>
      <c r="H139" s="127">
        <f t="shared" si="21"/>
        <v>0.90685067435886935</v>
      </c>
      <c r="I139" s="127">
        <f t="shared" si="22"/>
        <v>6.8506743588693825E-2</v>
      </c>
      <c r="J139" s="136">
        <f t="shared" si="23"/>
        <v>1.2152905097045569E-3</v>
      </c>
      <c r="K139" s="136">
        <f t="shared" si="24"/>
        <v>6.7291453078989275E-2</v>
      </c>
      <c r="L139" s="136">
        <f t="shared" si="25"/>
        <v>0.9314932564113062</v>
      </c>
      <c r="M139" s="127">
        <f t="shared" si="28"/>
        <v>7.053694869368991E-3</v>
      </c>
      <c r="N139" s="269" t="str">
        <f t="shared" si="29"/>
        <v xml:space="preserve"> </v>
      </c>
      <c r="O139" s="127"/>
    </row>
    <row r="140" spans="1:15" x14ac:dyDescent="0.25">
      <c r="A140">
        <v>134</v>
      </c>
      <c r="B140" s="127">
        <f t="shared" si="26"/>
        <v>0.96540233554277177</v>
      </c>
      <c r="C140" s="270">
        <f t="shared" si="27"/>
        <v>0.1</v>
      </c>
      <c r="D140" s="127">
        <f t="shared" si="20"/>
        <v>-3.5559204863759419E-3</v>
      </c>
      <c r="E140" s="137">
        <v>1</v>
      </c>
      <c r="F140" s="137">
        <v>1</v>
      </c>
      <c r="G140" s="135">
        <v>0.9</v>
      </c>
      <c r="H140" s="127">
        <f t="shared" si="21"/>
        <v>0.90679983305285616</v>
      </c>
      <c r="I140" s="127">
        <f t="shared" si="22"/>
        <v>6.799833052856151E-2</v>
      </c>
      <c r="J140" s="136">
        <f t="shared" si="23"/>
        <v>1.1969983858949535E-3</v>
      </c>
      <c r="K140" s="136">
        <f t="shared" si="24"/>
        <v>6.680133214266655E-2</v>
      </c>
      <c r="L140" s="136">
        <f t="shared" si="25"/>
        <v>0.93200166947143848</v>
      </c>
      <c r="M140" s="127">
        <f t="shared" si="28"/>
        <v>7.0057419564149301E-3</v>
      </c>
      <c r="N140" s="269" t="str">
        <f t="shared" si="29"/>
        <v xml:space="preserve"> </v>
      </c>
      <c r="O140" s="127"/>
    </row>
    <row r="141" spans="1:15" x14ac:dyDescent="0.25">
      <c r="A141">
        <v>135</v>
      </c>
      <c r="B141" s="127">
        <f t="shared" si="26"/>
        <v>0.96566177355075622</v>
      </c>
      <c r="C141" s="270">
        <f t="shared" si="27"/>
        <v>0.1</v>
      </c>
      <c r="D141" s="127">
        <f t="shared" si="20"/>
        <v>-3.5313478832052735E-3</v>
      </c>
      <c r="E141" s="137">
        <v>1</v>
      </c>
      <c r="F141" s="137">
        <v>1</v>
      </c>
      <c r="G141" s="135">
        <v>0.9</v>
      </c>
      <c r="H141" s="127">
        <f t="shared" si="21"/>
        <v>0.9067497339102808</v>
      </c>
      <c r="I141" s="127">
        <f t="shared" si="22"/>
        <v>6.7497339102808016E-2</v>
      </c>
      <c r="J141" s="136">
        <f t="shared" si="23"/>
        <v>1.1791137956795451E-3</v>
      </c>
      <c r="K141" s="136">
        <f t="shared" si="24"/>
        <v>6.631822530712847E-2</v>
      </c>
      <c r="L141" s="136">
        <f t="shared" si="25"/>
        <v>0.93250266089719203</v>
      </c>
      <c r="M141" s="127">
        <f t="shared" si="28"/>
        <v>6.9584204058549927E-3</v>
      </c>
      <c r="N141" s="269" t="str">
        <f t="shared" si="29"/>
        <v xml:space="preserve"> </v>
      </c>
      <c r="O141" s="127"/>
    </row>
    <row r="142" spans="1:15" x14ac:dyDescent="0.25">
      <c r="A142">
        <v>136</v>
      </c>
      <c r="B142" s="127">
        <f t="shared" si="26"/>
        <v>0.96591738310079578</v>
      </c>
      <c r="C142" s="270">
        <f t="shared" si="27"/>
        <v>0.1</v>
      </c>
      <c r="D142" s="127">
        <f t="shared" si="20"/>
        <v>-3.5071077428862935E-3</v>
      </c>
      <c r="E142" s="137">
        <v>1</v>
      </c>
      <c r="F142" s="137">
        <v>1</v>
      </c>
      <c r="G142" s="135">
        <v>0.9</v>
      </c>
      <c r="H142" s="127">
        <f t="shared" si="21"/>
        <v>0.90670036090237105</v>
      </c>
      <c r="I142" s="127">
        <f t="shared" si="22"/>
        <v>6.7003609023710511E-2</v>
      </c>
      <c r="J142" s="136">
        <f t="shared" si="23"/>
        <v>1.1616247746979213E-3</v>
      </c>
      <c r="K142" s="136">
        <f t="shared" si="24"/>
        <v>6.5841984249012594E-2</v>
      </c>
      <c r="L142" s="136">
        <f t="shared" si="25"/>
        <v>0.9329963909762895</v>
      </c>
      <c r="M142" s="127">
        <f t="shared" si="28"/>
        <v>6.91171817237378E-3</v>
      </c>
      <c r="N142" s="269" t="str">
        <f t="shared" si="29"/>
        <v xml:space="preserve"> </v>
      </c>
      <c r="O142" s="127"/>
    </row>
    <row r="143" spans="1:15" x14ac:dyDescent="0.25">
      <c r="A143">
        <v>137</v>
      </c>
      <c r="B143" s="127">
        <f t="shared" si="26"/>
        <v>0.96616924782211855</v>
      </c>
      <c r="C143" s="270">
        <f t="shared" si="27"/>
        <v>0.1</v>
      </c>
      <c r="D143" s="127">
        <f t="shared" si="20"/>
        <v>-3.4831934480778655E-3</v>
      </c>
      <c r="E143" s="137">
        <v>1</v>
      </c>
      <c r="F143" s="137">
        <v>1</v>
      </c>
      <c r="G143" s="135">
        <v>0.9</v>
      </c>
      <c r="H143" s="127">
        <f t="shared" si="21"/>
        <v>0.90665169845628424</v>
      </c>
      <c r="I143" s="127">
        <f t="shared" si="22"/>
        <v>6.6516984562841663E-2</v>
      </c>
      <c r="J143" s="136">
        <f t="shared" si="23"/>
        <v>1.1445197929212305E-3</v>
      </c>
      <c r="K143" s="136">
        <f t="shared" si="24"/>
        <v>6.5372464769920438E-2</v>
      </c>
      <c r="L143" s="136">
        <f t="shared" si="25"/>
        <v>0.93348301543715828</v>
      </c>
      <c r="M143" s="127">
        <f t="shared" si="28"/>
        <v>6.8656235046677169E-3</v>
      </c>
      <c r="N143" s="269" t="str">
        <f t="shared" si="29"/>
        <v xml:space="preserve"> </v>
      </c>
      <c r="O143" s="127"/>
    </row>
    <row r="144" spans="1:15" x14ac:dyDescent="0.25">
      <c r="A144">
        <v>138</v>
      </c>
      <c r="B144" s="127">
        <f t="shared" si="26"/>
        <v>0.96641744893663661</v>
      </c>
      <c r="C144" s="270">
        <f t="shared" si="27"/>
        <v>0.1</v>
      </c>
      <c r="D144" s="127">
        <f t="shared" si="20"/>
        <v>-3.459598553709948E-3</v>
      </c>
      <c r="E144" s="137">
        <v>1</v>
      </c>
      <c r="F144" s="137">
        <v>1</v>
      </c>
      <c r="G144" s="135">
        <v>0.9</v>
      </c>
      <c r="H144" s="127">
        <f t="shared" si="21"/>
        <v>0.90660373143908035</v>
      </c>
      <c r="I144" s="127">
        <f t="shared" si="22"/>
        <v>6.6037314390803362E-2</v>
      </c>
      <c r="J144" s="136">
        <f t="shared" si="23"/>
        <v>1.1277877359234093E-3</v>
      </c>
      <c r="K144" s="136">
        <f t="shared" si="24"/>
        <v>6.4909526654879951E-2</v>
      </c>
      <c r="L144" s="136">
        <f t="shared" si="25"/>
        <v>0.9339626856091966</v>
      </c>
      <c r="M144" s="127">
        <f t="shared" si="28"/>
        <v>6.8201249369280537E-3</v>
      </c>
      <c r="N144" s="269" t="str">
        <f t="shared" si="29"/>
        <v xml:space="preserve"> </v>
      </c>
      <c r="O144" s="127"/>
    </row>
    <row r="145" spans="1:15" x14ac:dyDescent="0.25">
      <c r="A145">
        <v>139</v>
      </c>
      <c r="B145" s="127">
        <f t="shared" si="26"/>
        <v>0.96666206534463406</v>
      </c>
      <c r="C145" s="270">
        <f t="shared" si="27"/>
        <v>0.1</v>
      </c>
      <c r="D145" s="127">
        <f t="shared" si="20"/>
        <v>-3.4363167814881503E-3</v>
      </c>
      <c r="E145" s="137">
        <v>1</v>
      </c>
      <c r="F145" s="137">
        <v>1</v>
      </c>
      <c r="G145" s="135">
        <v>0.9</v>
      </c>
      <c r="H145" s="127">
        <f t="shared" si="21"/>
        <v>0.90655644514236466</v>
      </c>
      <c r="I145" s="127">
        <f t="shared" si="22"/>
        <v>6.5564451423646433E-2</v>
      </c>
      <c r="J145" s="136">
        <f t="shared" si="23"/>
        <v>1.1114178870854495E-3</v>
      </c>
      <c r="K145" s="136">
        <f t="shared" si="24"/>
        <v>6.4453033536560983E-2</v>
      </c>
      <c r="L145" s="136">
        <f t="shared" si="25"/>
        <v>0.93443554857635358</v>
      </c>
      <c r="M145" s="127">
        <f t="shared" si="28"/>
        <v>6.7752112806419599E-3</v>
      </c>
      <c r="N145" s="269" t="str">
        <f t="shared" si="29"/>
        <v xml:space="preserve"> </v>
      </c>
      <c r="O145" s="127"/>
    </row>
    <row r="146" spans="1:15" x14ac:dyDescent="0.25">
      <c r="A146">
        <v>140</v>
      </c>
      <c r="B146" s="127">
        <f t="shared" si="26"/>
        <v>0.96690317370683132</v>
      </c>
      <c r="C146" s="270">
        <f t="shared" si="27"/>
        <v>0.1</v>
      </c>
      <c r="D146" s="127">
        <f t="shared" si="20"/>
        <v>-3.4133420146042772E-3</v>
      </c>
      <c r="E146" s="137">
        <v>1</v>
      </c>
      <c r="F146" s="137">
        <v>1</v>
      </c>
      <c r="G146" s="135">
        <v>0.9</v>
      </c>
      <c r="H146" s="127">
        <f t="shared" si="21"/>
        <v>0.90650982526756574</v>
      </c>
      <c r="I146" s="127">
        <f t="shared" si="22"/>
        <v>6.5098252675657178E-2</v>
      </c>
      <c r="J146" s="136">
        <f t="shared" si="23"/>
        <v>1.0953999106801816E-3</v>
      </c>
      <c r="K146" s="136">
        <f t="shared" si="24"/>
        <v>6.4002852764976997E-2</v>
      </c>
      <c r="L146" s="136">
        <f t="shared" si="25"/>
        <v>0.93490174732434284</v>
      </c>
      <c r="M146" s="127">
        <f t="shared" si="28"/>
        <v>6.730871616607288E-3</v>
      </c>
      <c r="N146" s="269" t="str">
        <f t="shared" si="29"/>
        <v xml:space="preserve"> </v>
      </c>
      <c r="O146" s="127"/>
    </row>
    <row r="147" spans="1:15" x14ac:dyDescent="0.25">
      <c r="A147">
        <v>141</v>
      </c>
      <c r="B147" s="127">
        <f t="shared" si="26"/>
        <v>0.9671408485230043</v>
      </c>
      <c r="C147" s="270">
        <f t="shared" si="27"/>
        <v>0.1</v>
      </c>
      <c r="D147" s="127">
        <f t="shared" si="20"/>
        <v>-3.3906682926439142E-3</v>
      </c>
      <c r="E147" s="137">
        <v>1</v>
      </c>
      <c r="F147" s="137">
        <v>1</v>
      </c>
      <c r="G147" s="135">
        <v>0.9</v>
      </c>
      <c r="H147" s="127">
        <f t="shared" si="21"/>
        <v>0.90646385791182038</v>
      </c>
      <c r="I147" s="127">
        <f t="shared" si="22"/>
        <v>6.463857911820324E-2</v>
      </c>
      <c r="J147" s="136">
        <f t="shared" si="23"/>
        <v>1.0797238357881484E-3</v>
      </c>
      <c r="K147" s="136">
        <f t="shared" si="24"/>
        <v>6.3558855282415089E-2</v>
      </c>
      <c r="L147" s="136">
        <f t="shared" si="25"/>
        <v>0.93536142088179675</v>
      </c>
      <c r="M147" s="127">
        <f t="shared" si="28"/>
        <v>6.68709528724878E-3</v>
      </c>
      <c r="N147" s="269" t="str">
        <f t="shared" si="29"/>
        <v xml:space="preserve"> </v>
      </c>
      <c r="O147" s="127"/>
    </row>
    <row r="148" spans="1:15" x14ac:dyDescent="0.25">
      <c r="A148">
        <v>142</v>
      </c>
      <c r="B148" s="127">
        <f t="shared" si="26"/>
        <v>0.96737516220732434</v>
      </c>
      <c r="C148" s="270">
        <f t="shared" si="27"/>
        <v>0.1</v>
      </c>
      <c r="D148" s="127">
        <f t="shared" si="20"/>
        <v>-3.368289806682803E-3</v>
      </c>
      <c r="E148" s="137">
        <v>1</v>
      </c>
      <c r="F148" s="137">
        <v>1</v>
      </c>
      <c r="G148" s="135">
        <v>0.9</v>
      </c>
      <c r="H148" s="127">
        <f t="shared" si="21"/>
        <v>0.90641852955443536</v>
      </c>
      <c r="I148" s="127">
        <f t="shared" si="22"/>
        <v>6.4185295544352941E-2</v>
      </c>
      <c r="J148" s="136">
        <f t="shared" si="23"/>
        <v>1.0643800409983984E-3</v>
      </c>
      <c r="K148" s="136">
        <f t="shared" si="24"/>
        <v>6.3120915503354538E-2</v>
      </c>
      <c r="L148" s="136">
        <f t="shared" si="25"/>
        <v>0.93581470445564707</v>
      </c>
      <c r="M148" s="127">
        <f t="shared" si="28"/>
        <v>6.6438718891443042E-3</v>
      </c>
      <c r="N148" s="269" t="str">
        <f t="shared" si="29"/>
        <v xml:space="preserve"> </v>
      </c>
      <c r="O148" s="127"/>
    </row>
    <row r="149" spans="1:15" x14ac:dyDescent="0.25">
      <c r="A149">
        <v>143</v>
      </c>
      <c r="B149" s="127">
        <f t="shared" si="26"/>
        <v>0.96760618516057739</v>
      </c>
      <c r="C149" s="270">
        <f t="shared" si="27"/>
        <v>0.1</v>
      </c>
      <c r="D149" s="127">
        <f t="shared" si="20"/>
        <v>-3.3462008945639829E-3</v>
      </c>
      <c r="E149" s="137">
        <v>1</v>
      </c>
      <c r="F149" s="137">
        <v>1</v>
      </c>
      <c r="G149" s="135">
        <v>0.9</v>
      </c>
      <c r="H149" s="127">
        <f t="shared" si="21"/>
        <v>0.90637382704389946</v>
      </c>
      <c r="I149" s="127">
        <f t="shared" si="22"/>
        <v>6.373827043899441E-2</v>
      </c>
      <c r="J149" s="136">
        <f t="shared" si="23"/>
        <v>1.0493592398507963E-3</v>
      </c>
      <c r="K149" s="136">
        <f t="shared" si="24"/>
        <v>6.2688911199143618E-2</v>
      </c>
      <c r="L149" s="136">
        <f t="shared" si="25"/>
        <v>0.93626172956100562</v>
      </c>
      <c r="M149" s="127">
        <f t="shared" si="28"/>
        <v>6.6011912658036466E-3</v>
      </c>
      <c r="N149" s="269" t="str">
        <f t="shared" si="29"/>
        <v xml:space="preserve"> </v>
      </c>
      <c r="O149" s="127"/>
    </row>
    <row r="150" spans="1:15" x14ac:dyDescent="0.25">
      <c r="A150">
        <v>144</v>
      </c>
      <c r="B150" s="127">
        <f t="shared" si="26"/>
        <v>0.96783398583941205</v>
      </c>
      <c r="C150" s="270">
        <f t="shared" si="27"/>
        <v>0.1</v>
      </c>
      <c r="D150" s="127">
        <f t="shared" si="20"/>
        <v>-3.3243960363480967E-3</v>
      </c>
      <c r="E150" s="137">
        <v>1</v>
      </c>
      <c r="F150" s="137">
        <v>1</v>
      </c>
      <c r="G150" s="135">
        <v>0.9</v>
      </c>
      <c r="H150" s="127">
        <f t="shared" si="21"/>
        <v>0.90632973758541957</v>
      </c>
      <c r="I150" s="127">
        <f t="shared" si="22"/>
        <v>6.3297375854196758E-2</v>
      </c>
      <c r="J150" s="136">
        <f t="shared" si="23"/>
        <v>1.0346524669791446E-3</v>
      </c>
      <c r="K150" s="136">
        <f t="shared" si="24"/>
        <v>6.2262723387217618E-2</v>
      </c>
      <c r="L150" s="136">
        <f t="shared" si="25"/>
        <v>0.93670262414580319</v>
      </c>
      <c r="M150" s="127">
        <f t="shared" si="28"/>
        <v>6.5590435006772554E-3</v>
      </c>
      <c r="N150" s="269" t="str">
        <f t="shared" si="29"/>
        <v xml:space="preserve"> </v>
      </c>
      <c r="O150" s="127"/>
    </row>
    <row r="151" spans="1:15" x14ac:dyDescent="0.25">
      <c r="A151">
        <v>145</v>
      </c>
      <c r="B151" s="127">
        <f t="shared" si="26"/>
        <v>0.96805863082275756</v>
      </c>
      <c r="C151" s="270">
        <f t="shared" si="27"/>
        <v>0.1</v>
      </c>
      <c r="D151" s="127">
        <f t="shared" si="20"/>
        <v>-3.3028698499295924E-3</v>
      </c>
      <c r="E151" s="137">
        <v>1</v>
      </c>
      <c r="F151" s="137">
        <v>1</v>
      </c>
      <c r="G151" s="135">
        <v>0.9</v>
      </c>
      <c r="H151" s="127">
        <f t="shared" si="21"/>
        <v>0.9062862487289568</v>
      </c>
      <c r="I151" s="127">
        <f t="shared" si="22"/>
        <v>6.2862487289567989E-2</v>
      </c>
      <c r="J151" s="136">
        <f t="shared" si="23"/>
        <v>1.0202510649168935E-3</v>
      </c>
      <c r="K151" s="136">
        <f t="shared" si="24"/>
        <v>6.1842236224651091E-2</v>
      </c>
      <c r="L151" s="136">
        <f t="shared" si="25"/>
        <v>0.937137512710432</v>
      </c>
      <c r="M151" s="127">
        <f t="shared" si="28"/>
        <v>6.5174189103949154E-3</v>
      </c>
      <c r="N151" s="269" t="str">
        <f t="shared" si="29"/>
        <v xml:space="preserve"> </v>
      </c>
      <c r="O151" s="127"/>
    </row>
    <row r="152" spans="1:15" x14ac:dyDescent="0.25">
      <c r="A152">
        <v>146</v>
      </c>
      <c r="B152" s="127">
        <f t="shared" si="26"/>
        <v>0.96828018487554524</v>
      </c>
      <c r="C152" s="270">
        <f t="shared" si="27"/>
        <v>0.1</v>
      </c>
      <c r="D152" s="127">
        <f t="shared" si="20"/>
        <v>-3.2816170868119839E-3</v>
      </c>
      <c r="E152" s="137">
        <v>1</v>
      </c>
      <c r="F152" s="137">
        <v>1</v>
      </c>
      <c r="G152" s="135">
        <v>0.9</v>
      </c>
      <c r="H152" s="127">
        <f t="shared" si="21"/>
        <v>0.90624334835773801</v>
      </c>
      <c r="I152" s="127">
        <f t="shared" si="22"/>
        <v>6.243348357737994E-2</v>
      </c>
      <c r="J152" s="136">
        <f t="shared" si="23"/>
        <v>1.0061466715295892E-3</v>
      </c>
      <c r="K152" s="136">
        <f t="shared" si="24"/>
        <v>6.1427336905850352E-2</v>
      </c>
      <c r="L152" s="136">
        <f t="shared" si="25"/>
        <v>0.93756651642262001</v>
      </c>
      <c r="M152" s="127">
        <f t="shared" si="28"/>
        <v>6.4763080381980186E-3</v>
      </c>
      <c r="N152" s="269" t="str">
        <f t="shared" si="29"/>
        <v xml:space="preserve"> </v>
      </c>
      <c r="O152" s="127"/>
    </row>
    <row r="153" spans="1:15" x14ac:dyDescent="0.25">
      <c r="A153">
        <v>147</v>
      </c>
      <c r="B153" s="127">
        <f t="shared" si="26"/>
        <v>0.96849871100985996</v>
      </c>
      <c r="C153" s="270">
        <f t="shared" si="27"/>
        <v>0.1</v>
      </c>
      <c r="D153" s="127">
        <f t="shared" si="20"/>
        <v>-3.2606326280355236E-3</v>
      </c>
      <c r="E153" s="137">
        <v>1</v>
      </c>
      <c r="F153" s="137">
        <v>1</v>
      </c>
      <c r="G153" s="135">
        <v>0.9</v>
      </c>
      <c r="H153" s="127">
        <f t="shared" si="21"/>
        <v>0.90620102467722397</v>
      </c>
      <c r="I153" s="127">
        <f t="shared" si="22"/>
        <v>6.201024677223977E-2</v>
      </c>
      <c r="J153" s="136">
        <f t="shared" si="23"/>
        <v>9.923312080403182E-4</v>
      </c>
      <c r="K153" s="136">
        <f t="shared" si="24"/>
        <v>6.101791556419945E-2</v>
      </c>
      <c r="L153" s="136">
        <f t="shared" si="25"/>
        <v>0.93798975322776024</v>
      </c>
      <c r="M153" s="127">
        <f t="shared" si="28"/>
        <v>6.4357016475980969E-3</v>
      </c>
      <c r="N153" s="269" t="str">
        <f t="shared" si="29"/>
        <v xml:space="preserve"> </v>
      </c>
      <c r="O153" s="127"/>
    </row>
    <row r="154" spans="1:15" x14ac:dyDescent="0.25">
      <c r="A154">
        <v>148</v>
      </c>
      <c r="B154" s="127">
        <f t="shared" si="26"/>
        <v>0.96871427054364201</v>
      </c>
      <c r="C154" s="270">
        <f t="shared" si="27"/>
        <v>0.1</v>
      </c>
      <c r="D154" s="127">
        <f t="shared" si="20"/>
        <v>-3.2399114802509968E-3</v>
      </c>
      <c r="E154" s="137">
        <v>1</v>
      </c>
      <c r="F154" s="137">
        <v>1</v>
      </c>
      <c r="G154" s="135">
        <v>0.9</v>
      </c>
      <c r="H154" s="127">
        <f t="shared" si="21"/>
        <v>0.90615926620450993</v>
      </c>
      <c r="I154" s="127">
        <f t="shared" si="22"/>
        <v>6.1592662045099555E-2</v>
      </c>
      <c r="J154" s="136">
        <f t="shared" si="23"/>
        <v>9.7879686761642606E-4</v>
      </c>
      <c r="K154" s="136">
        <f t="shared" si="24"/>
        <v>6.0613865177483128E-2</v>
      </c>
      <c r="L154" s="136">
        <f t="shared" si="25"/>
        <v>0.93840733795490039</v>
      </c>
      <c r="M154" s="127">
        <f t="shared" si="28"/>
        <v>6.3955907162381951E-3</v>
      </c>
      <c r="N154" s="269" t="str">
        <f t="shared" si="29"/>
        <v xml:space="preserve"> </v>
      </c>
      <c r="O154" s="127"/>
    </row>
    <row r="155" spans="1:15" x14ac:dyDescent="0.25">
      <c r="A155">
        <v>149</v>
      </c>
      <c r="B155" s="127">
        <f t="shared" si="26"/>
        <v>0.96892692315705187</v>
      </c>
      <c r="C155" s="270">
        <f t="shared" si="27"/>
        <v>0.1</v>
      </c>
      <c r="D155" s="127">
        <f t="shared" si="20"/>
        <v>-3.219448771933709E-3</v>
      </c>
      <c r="E155" s="137">
        <v>1</v>
      </c>
      <c r="F155" s="137">
        <v>1</v>
      </c>
      <c r="G155" s="135">
        <v>0.9</v>
      </c>
      <c r="H155" s="127">
        <f t="shared" si="21"/>
        <v>0.90611806175814091</v>
      </c>
      <c r="I155" s="127">
        <f t="shared" si="22"/>
        <v>6.1180617581408511E-2</v>
      </c>
      <c r="J155" s="136">
        <f t="shared" si="23"/>
        <v>9.655361044877595E-4</v>
      </c>
      <c r="K155" s="136">
        <f t="shared" si="24"/>
        <v>6.021508147692075E-2</v>
      </c>
      <c r="L155" s="136">
        <f t="shared" si="25"/>
        <v>0.93881938241859153</v>
      </c>
      <c r="M155" s="127">
        <f t="shared" si="28"/>
        <v>6.3559664299293129E-3</v>
      </c>
      <c r="N155" s="269" t="str">
        <f t="shared" si="29"/>
        <v xml:space="preserve"> </v>
      </c>
      <c r="O155" s="127"/>
    </row>
    <row r="156" spans="1:15" x14ac:dyDescent="0.25">
      <c r="A156">
        <v>150</v>
      </c>
      <c r="B156" s="127">
        <f t="shared" si="26"/>
        <v>0.96913672694660635</v>
      </c>
      <c r="C156" s="270">
        <f t="shared" si="27"/>
        <v>0.1</v>
      </c>
      <c r="D156" s="127">
        <f t="shared" si="20"/>
        <v>-3.1992397497318651E-3</v>
      </c>
      <c r="E156" s="137">
        <v>1</v>
      </c>
      <c r="F156" s="137">
        <v>1</v>
      </c>
      <c r="G156" s="135">
        <v>0.9</v>
      </c>
      <c r="H156" s="127">
        <f t="shared" si="21"/>
        <v>0.90607740044832197</v>
      </c>
      <c r="I156" s="127">
        <f t="shared" si="22"/>
        <v>6.0774004483218964E-2</v>
      </c>
      <c r="J156" s="136">
        <f t="shared" si="23"/>
        <v>9.5254162356833445E-4</v>
      </c>
      <c r="K156" s="136">
        <f t="shared" si="24"/>
        <v>5.9821462859650627E-2</v>
      </c>
      <c r="L156" s="136">
        <f t="shared" si="25"/>
        <v>0.93922599551678099</v>
      </c>
      <c r="M156" s="127">
        <f t="shared" si="28"/>
        <v>6.3168201768990968E-3</v>
      </c>
      <c r="N156" s="269" t="str">
        <f t="shared" si="29"/>
        <v xml:space="preserve"> </v>
      </c>
      <c r="O156" s="127"/>
    </row>
    <row r="157" spans="1:15" x14ac:dyDescent="0.25">
      <c r="A157">
        <v>151</v>
      </c>
      <c r="B157" s="127">
        <f t="shared" si="26"/>
        <v>0.96934373847718702</v>
      </c>
      <c r="C157" s="270">
        <f t="shared" si="27"/>
        <v>0.1</v>
      </c>
      <c r="D157" s="127">
        <f t="shared" si="20"/>
        <v>-3.1792797749439815E-3</v>
      </c>
      <c r="E157" s="137">
        <v>1</v>
      </c>
      <c r="F157" s="137">
        <v>1</v>
      </c>
      <c r="G157" s="135">
        <v>0.9</v>
      </c>
      <c r="H157" s="127">
        <f t="shared" si="21"/>
        <v>0.90603727166750714</v>
      </c>
      <c r="I157" s="127">
        <f t="shared" si="22"/>
        <v>6.0372716675070853E-2</v>
      </c>
      <c r="J157" s="136">
        <f t="shared" si="23"/>
        <v>9.3980637055510348E-4</v>
      </c>
      <c r="K157" s="136">
        <f t="shared" si="24"/>
        <v>5.9432910304515751E-2</v>
      </c>
      <c r="L157" s="136">
        <f t="shared" si="25"/>
        <v>0.93962728332492917</v>
      </c>
      <c r="M157" s="127">
        <f t="shared" si="28"/>
        <v>6.2781435421911868E-3</v>
      </c>
      <c r="N157" s="269" t="str">
        <f t="shared" si="29"/>
        <v xml:space="preserve"> </v>
      </c>
      <c r="O157" s="127"/>
    </row>
    <row r="158" spans="1:15" x14ac:dyDescent="0.25">
      <c r="A158">
        <v>152</v>
      </c>
      <c r="B158" s="127">
        <f t="shared" si="26"/>
        <v>0.96954801283201864</v>
      </c>
      <c r="C158" s="270">
        <f t="shared" si="27"/>
        <v>0.1</v>
      </c>
      <c r="D158" s="127">
        <f t="shared" si="20"/>
        <v>-3.1595643201200079E-3</v>
      </c>
      <c r="E158" s="137">
        <v>1</v>
      </c>
      <c r="F158" s="137">
        <v>1</v>
      </c>
      <c r="G158" s="135">
        <v>0.9</v>
      </c>
      <c r="H158" s="127">
        <f t="shared" si="21"/>
        <v>0.90599766508134838</v>
      </c>
      <c r="I158" s="127">
        <f t="shared" si="22"/>
        <v>5.9976650813483828E-2</v>
      </c>
      <c r="J158" s="136">
        <f t="shared" si="23"/>
        <v>9.2732352247890169E-4</v>
      </c>
      <c r="K158" s="136">
        <f t="shared" si="24"/>
        <v>5.9049327291004927E-2</v>
      </c>
      <c r="L158" s="136">
        <f t="shared" si="25"/>
        <v>0.9400233491865162</v>
      </c>
      <c r="M158" s="127">
        <f t="shared" si="28"/>
        <v>6.239928302274534E-3</v>
      </c>
      <c r="N158" s="269" t="str">
        <f t="shared" si="29"/>
        <v xml:space="preserve"> </v>
      </c>
      <c r="O158" s="127"/>
    </row>
    <row r="159" spans="1:15" x14ac:dyDescent="0.25">
      <c r="A159">
        <v>153</v>
      </c>
      <c r="B159" s="127">
        <f t="shared" si="26"/>
        <v>0.96974960366070873</v>
      </c>
      <c r="C159" s="270">
        <f t="shared" si="27"/>
        <v>0.1</v>
      </c>
      <c r="D159" s="127">
        <f t="shared" si="20"/>
        <v>-3.1400889657812441E-3</v>
      </c>
      <c r="E159" s="137">
        <v>1</v>
      </c>
      <c r="F159" s="137">
        <v>1</v>
      </c>
      <c r="G159" s="135">
        <v>0.9</v>
      </c>
      <c r="H159" s="127">
        <f t="shared" si="21"/>
        <v>0.90595857061998986</v>
      </c>
      <c r="I159" s="127">
        <f t="shared" si="22"/>
        <v>5.9585706199898343E-2</v>
      </c>
      <c r="J159" s="136">
        <f t="shared" si="23"/>
        <v>9.1508647868420692E-4</v>
      </c>
      <c r="K159" s="136">
        <f t="shared" si="24"/>
        <v>5.8670619721214137E-2</v>
      </c>
      <c r="L159" s="136">
        <f t="shared" si="25"/>
        <v>0.94041429380010166</v>
      </c>
      <c r="M159" s="127">
        <f t="shared" si="28"/>
        <v>6.2021664198034449E-3</v>
      </c>
      <c r="N159" s="269" t="str">
        <f t="shared" si="29"/>
        <v xml:space="preserve"> </v>
      </c>
      <c r="O159" s="127"/>
    </row>
    <row r="160" spans="1:15" x14ac:dyDescent="0.25">
      <c r="A160">
        <v>154</v>
      </c>
      <c r="B160" s="127">
        <f t="shared" si="26"/>
        <v>0.96994856322543477</v>
      </c>
      <c r="C160" s="270">
        <f t="shared" si="27"/>
        <v>0.1</v>
      </c>
      <c r="D160" s="127">
        <f t="shared" si="20"/>
        <v>-3.1208493972543403E-3</v>
      </c>
      <c r="E160" s="137">
        <v>1</v>
      </c>
      <c r="F160" s="137">
        <v>1</v>
      </c>
      <c r="G160" s="135">
        <v>0.9</v>
      </c>
      <c r="H160" s="127">
        <f t="shared" si="21"/>
        <v>0.90591997846969152</v>
      </c>
      <c r="I160" s="127">
        <f t="shared" si="22"/>
        <v>5.9199784696914774E-2</v>
      </c>
      <c r="J160" s="136">
        <f t="shared" si="23"/>
        <v>9.0308885221569159E-4</v>
      </c>
      <c r="K160" s="136">
        <f t="shared" si="24"/>
        <v>5.8296695844699084E-2</v>
      </c>
      <c r="L160" s="136">
        <f t="shared" si="25"/>
        <v>0.94080021530308522</v>
      </c>
      <c r="M160" s="127">
        <f t="shared" si="28"/>
        <v>6.1648500385281038E-3</v>
      </c>
      <c r="N160" s="269" t="str">
        <f t="shared" si="29"/>
        <v xml:space="preserve"> </v>
      </c>
      <c r="O160" s="127"/>
    </row>
    <row r="161" spans="1:15" x14ac:dyDescent="0.25">
      <c r="A161">
        <v>155</v>
      </c>
      <c r="B161" s="127">
        <f t="shared" si="26"/>
        <v>0.97014494244536242</v>
      </c>
      <c r="C161" s="270">
        <f t="shared" si="27"/>
        <v>0.1</v>
      </c>
      <c r="D161" s="127">
        <f t="shared" si="20"/>
        <v>-3.1018414016147633E-3</v>
      </c>
      <c r="E161" s="137">
        <v>1</v>
      </c>
      <c r="F161" s="137">
        <v>1</v>
      </c>
      <c r="G161" s="135">
        <v>0.9</v>
      </c>
      <c r="H161" s="127">
        <f t="shared" si="21"/>
        <v>0.90588187906476847</v>
      </c>
      <c r="I161" s="127">
        <f t="shared" si="22"/>
        <v>5.881879064768443E-2</v>
      </c>
      <c r="J161" s="136">
        <f t="shared" si="23"/>
        <v>8.9132446159072222E-4</v>
      </c>
      <c r="K161" s="136">
        <f t="shared" si="24"/>
        <v>5.7927466186093707E-2</v>
      </c>
      <c r="L161" s="136">
        <f t="shared" si="25"/>
        <v>0.94118120935231553</v>
      </c>
      <c r="M161" s="127">
        <f t="shared" si="28"/>
        <v>6.127971478387572E-3</v>
      </c>
      <c r="N161" s="269" t="str">
        <f t="shared" si="29"/>
        <v xml:space="preserve"> </v>
      </c>
      <c r="O161" s="127"/>
    </row>
    <row r="162" spans="1:15" x14ac:dyDescent="0.25">
      <c r="A162">
        <v>156</v>
      </c>
      <c r="B162" s="127">
        <f t="shared" si="26"/>
        <v>0.97033879093937292</v>
      </c>
      <c r="C162" s="270">
        <f t="shared" si="27"/>
        <v>0.1</v>
      </c>
      <c r="D162" s="127">
        <f t="shared" si="20"/>
        <v>-3.0830608647354125E-3</v>
      </c>
      <c r="E162" s="137">
        <v>1</v>
      </c>
      <c r="F162" s="137">
        <v>1</v>
      </c>
      <c r="G162" s="135">
        <v>0.9</v>
      </c>
      <c r="H162" s="127">
        <f t="shared" si="21"/>
        <v>0.90584426307983157</v>
      </c>
      <c r="I162" s="127">
        <f t="shared" si="22"/>
        <v>5.8442630798315937E-2</v>
      </c>
      <c r="J162" s="136">
        <f t="shared" si="23"/>
        <v>8.79787322938226E-4</v>
      </c>
      <c r="K162" s="136">
        <f t="shared" si="24"/>
        <v>5.7562843475377712E-2</v>
      </c>
      <c r="L162" s="136">
        <f t="shared" si="25"/>
        <v>0.94155736920168409</v>
      </c>
      <c r="M162" s="127">
        <f t="shared" si="28"/>
        <v>6.0915232307496266E-3</v>
      </c>
      <c r="N162" s="269" t="str">
        <f t="shared" si="29"/>
        <v xml:space="preserve"> </v>
      </c>
      <c r="O162" s="127"/>
    </row>
    <row r="163" spans="1:15" x14ac:dyDescent="0.25">
      <c r="A163">
        <v>157</v>
      </c>
      <c r="B163" s="127">
        <f t="shared" si="26"/>
        <v>0.97053015706717372</v>
      </c>
      <c r="C163" s="270">
        <f t="shared" si="27"/>
        <v>0.1</v>
      </c>
      <c r="D163" s="127">
        <f t="shared" si="20"/>
        <v>-3.0645037684362744E-3</v>
      </c>
      <c r="E163" s="137">
        <v>1</v>
      </c>
      <c r="F163" s="137">
        <v>1</v>
      </c>
      <c r="G163" s="135">
        <v>0.9</v>
      </c>
      <c r="H163" s="127">
        <f t="shared" si="21"/>
        <v>0.90580712142231667</v>
      </c>
      <c r="I163" s="127">
        <f t="shared" si="22"/>
        <v>5.8071214223167113E-2</v>
      </c>
      <c r="J163" s="136">
        <f t="shared" si="23"/>
        <v>8.6847164248545134E-4</v>
      </c>
      <c r="K163" s="136">
        <f t="shared" si="24"/>
        <v>5.7202742580681663E-2</v>
      </c>
      <c r="L163" s="136">
        <f t="shared" si="25"/>
        <v>0.94192878577683292</v>
      </c>
      <c r="M163" s="127">
        <f t="shared" si="28"/>
        <v>6.0554979537869131E-3</v>
      </c>
      <c r="N163" s="269" t="str">
        <f t="shared" si="29"/>
        <v xml:space="preserve"> </v>
      </c>
      <c r="O163" s="127"/>
    </row>
    <row r="164" spans="1:15" x14ac:dyDescent="0.25">
      <c r="A164">
        <v>158</v>
      </c>
      <c r="B164" s="127">
        <f t="shared" si="26"/>
        <v>0.97071908796886375</v>
      </c>
      <c r="C164" s="270">
        <f t="shared" si="27"/>
        <v>0.1</v>
      </c>
      <c r="D164" s="127">
        <f t="shared" si="20"/>
        <v>-3.0461661877311044E-3</v>
      </c>
      <c r="E164" s="137">
        <v>1</v>
      </c>
      <c r="F164" s="137">
        <v>1</v>
      </c>
      <c r="G164" s="135">
        <v>0.9</v>
      </c>
      <c r="H164" s="127">
        <f t="shared" si="21"/>
        <v>0.90577044522528971</v>
      </c>
      <c r="I164" s="127">
        <f t="shared" si="22"/>
        <v>5.7704452252897366E-2</v>
      </c>
      <c r="J164" s="136">
        <f t="shared" si="23"/>
        <v>8.5737180937513972E-4</v>
      </c>
      <c r="K164" s="136">
        <f t="shared" si="24"/>
        <v>5.6847080443522227E-2</v>
      </c>
      <c r="L164" s="136">
        <f t="shared" si="25"/>
        <v>0.94229554774710267</v>
      </c>
      <c r="M164" s="127">
        <f t="shared" si="28"/>
        <v>6.0198884680117953E-3</v>
      </c>
      <c r="N164" s="269" t="str">
        <f t="shared" si="29"/>
        <v xml:space="preserve"> </v>
      </c>
      <c r="O164" s="127"/>
    </row>
    <row r="165" spans="1:15" x14ac:dyDescent="0.25">
      <c r="A165">
        <v>159</v>
      </c>
      <c r="B165" s="127">
        <f t="shared" si="26"/>
        <v>0.9709056296030194</v>
      </c>
      <c r="C165" s="270">
        <f t="shared" si="27"/>
        <v>0.1</v>
      </c>
      <c r="D165" s="127">
        <f t="shared" si="20"/>
        <v>-3.0280442881674423E-3</v>
      </c>
      <c r="E165" s="137">
        <v>1</v>
      </c>
      <c r="F165" s="137">
        <v>1</v>
      </c>
      <c r="G165" s="135">
        <v>0.9</v>
      </c>
      <c r="H165" s="127">
        <f t="shared" si="21"/>
        <v>0.90573422584051644</v>
      </c>
      <c r="I165" s="127">
        <f t="shared" si="22"/>
        <v>5.7342258405164485E-2</v>
      </c>
      <c r="J165" s="136">
        <f t="shared" si="23"/>
        <v>8.4648238879670085E-4</v>
      </c>
      <c r="K165" s="136">
        <f t="shared" si="24"/>
        <v>5.6495776016367787E-2</v>
      </c>
      <c r="L165" s="136">
        <f t="shared" si="25"/>
        <v>0.94265774159483551</v>
      </c>
      <c r="M165" s="127">
        <f t="shared" si="28"/>
        <v>5.9846877519183876E-3</v>
      </c>
      <c r="N165" s="269" t="str">
        <f t="shared" si="29"/>
        <v xml:space="preserve"> </v>
      </c>
      <c r="O165" s="127"/>
    </row>
    <row r="166" spans="1:15" x14ac:dyDescent="0.25">
      <c r="A166">
        <v>160</v>
      </c>
      <c r="B166" s="127">
        <f t="shared" si="26"/>
        <v>0.97108982678336675</v>
      </c>
      <c r="C166" s="270">
        <f t="shared" si="27"/>
        <v>0.1</v>
      </c>
      <c r="D166" s="127">
        <f t="shared" si="20"/>
        <v>-3.0101343232561951E-3</v>
      </c>
      <c r="E166" s="137">
        <v>1</v>
      </c>
      <c r="F166" s="137">
        <v>1</v>
      </c>
      <c r="G166" s="135">
        <v>0.9</v>
      </c>
      <c r="H166" s="127">
        <f t="shared" si="21"/>
        <v>0.90569845483178513</v>
      </c>
      <c r="I166" s="127">
        <f t="shared" si="22"/>
        <v>5.6984548317850763E-2</v>
      </c>
      <c r="J166" s="136">
        <f t="shared" si="23"/>
        <v>8.357981154157385E-4</v>
      </c>
      <c r="K166" s="136">
        <f t="shared" si="24"/>
        <v>5.6148750202435024E-2</v>
      </c>
      <c r="L166" s="136">
        <f t="shared" si="25"/>
        <v>0.94301545168214929</v>
      </c>
      <c r="M166" s="127">
        <f t="shared" si="28"/>
        <v>5.9498889378043563E-3</v>
      </c>
      <c r="N166" s="269" t="str">
        <f t="shared" si="29"/>
        <v xml:space="preserve"> </v>
      </c>
      <c r="O166" s="127"/>
    </row>
    <row r="167" spans="1:15" x14ac:dyDescent="0.25">
      <c r="A167">
        <v>161</v>
      </c>
      <c r="B167" s="127">
        <f t="shared" si="26"/>
        <v>0.97127172321409949</v>
      </c>
      <c r="C167" s="270">
        <f t="shared" si="27"/>
        <v>0.1</v>
      </c>
      <c r="D167" s="127">
        <f t="shared" si="20"/>
        <v>-2.9924326319874369E-3</v>
      </c>
      <c r="E167" s="137">
        <v>1</v>
      </c>
      <c r="F167" s="137">
        <v>1</v>
      </c>
      <c r="G167" s="135">
        <v>0.9</v>
      </c>
      <c r="H167" s="127">
        <f t="shared" si="21"/>
        <v>0.90566312396847137</v>
      </c>
      <c r="I167" s="127">
        <f t="shared" si="22"/>
        <v>5.6631239684713702E-2</v>
      </c>
      <c r="J167" s="136">
        <f t="shared" si="23"/>
        <v>8.2531388708731001E-4</v>
      </c>
      <c r="K167" s="136">
        <f t="shared" si="24"/>
        <v>5.5805925797626395E-2</v>
      </c>
      <c r="L167" s="136">
        <f t="shared" si="25"/>
        <v>0.94336876031528627</v>
      </c>
      <c r="M167" s="127">
        <f t="shared" si="28"/>
        <v>5.9154853076847612E-3</v>
      </c>
      <c r="N167" s="269" t="str">
        <f t="shared" si="29"/>
        <v xml:space="preserve"> </v>
      </c>
      <c r="O167" s="127"/>
    </row>
    <row r="168" spans="1:15" x14ac:dyDescent="0.25">
      <c r="A168">
        <v>162</v>
      </c>
      <c r="B168" s="127">
        <f t="shared" si="26"/>
        <v>0.97145136152390088</v>
      </c>
      <c r="C168" s="270">
        <f t="shared" si="27"/>
        <v>0.1</v>
      </c>
      <c r="D168" s="127">
        <f t="shared" si="20"/>
        <v>-2.9749356364290832E-3</v>
      </c>
      <c r="E168" s="137">
        <v>1</v>
      </c>
      <c r="F168" s="137">
        <v>1</v>
      </c>
      <c r="G168" s="135">
        <v>0.9</v>
      </c>
      <c r="H168" s="127">
        <f t="shared" si="21"/>
        <v>0.90562822521933595</v>
      </c>
      <c r="I168" s="127">
        <f t="shared" si="22"/>
        <v>5.6282252193359236E-2</v>
      </c>
      <c r="J168" s="136">
        <f t="shared" si="23"/>
        <v>8.1502475883900706E-4</v>
      </c>
      <c r="K168" s="136">
        <f t="shared" si="24"/>
        <v>5.5467227434520226E-2</v>
      </c>
      <c r="L168" s="136">
        <f t="shared" si="25"/>
        <v>0.94371774780664075</v>
      </c>
      <c r="M168" s="127">
        <f t="shared" si="28"/>
        <v>5.8814702893390898E-3</v>
      </c>
      <c r="N168" s="269" t="str">
        <f t="shared" si="29"/>
        <v xml:space="preserve"> </v>
      </c>
      <c r="O168" s="127"/>
    </row>
    <row r="169" spans="1:15" x14ac:dyDescent="0.25">
      <c r="A169">
        <v>163</v>
      </c>
      <c r="B169" s="127">
        <f t="shared" si="26"/>
        <v>0.97162878329872471</v>
      </c>
      <c r="C169" s="270">
        <f t="shared" si="27"/>
        <v>0.1</v>
      </c>
      <c r="D169" s="127">
        <f t="shared" si="20"/>
        <v>-2.9576398394052525E-3</v>
      </c>
      <c r="E169" s="137">
        <v>1</v>
      </c>
      <c r="F169" s="137">
        <v>1</v>
      </c>
      <c r="G169" s="135">
        <v>0.9</v>
      </c>
      <c r="H169" s="127">
        <f t="shared" si="21"/>
        <v>0.90559375074654402</v>
      </c>
      <c r="I169" s="127">
        <f t="shared" si="22"/>
        <v>5.5937507465439865E-2</v>
      </c>
      <c r="J169" s="136">
        <f t="shared" si="23"/>
        <v>8.0492593711072209E-4</v>
      </c>
      <c r="K169" s="136">
        <f t="shared" si="24"/>
        <v>5.5132581528329144E-2</v>
      </c>
      <c r="L169" s="136">
        <f t="shared" si="25"/>
        <v>0.94406249253456009</v>
      </c>
      <c r="M169" s="127">
        <f t="shared" si="28"/>
        <v>5.8478374524832859E-3</v>
      </c>
      <c r="N169" s="269" t="str">
        <f t="shared" si="29"/>
        <v xml:space="preserve"> </v>
      </c>
      <c r="O169" s="127"/>
    </row>
    <row r="170" spans="1:15" x14ac:dyDescent="0.25">
      <c r="A170">
        <v>164</v>
      </c>
      <c r="B170" s="127">
        <f t="shared" si="26"/>
        <v>0.97180402911338748</v>
      </c>
      <c r="C170" s="270">
        <f t="shared" si="27"/>
        <v>0.1</v>
      </c>
      <c r="D170" s="127">
        <f t="shared" si="20"/>
        <v>-2.9405418222513079E-3</v>
      </c>
      <c r="E170" s="137">
        <v>1</v>
      </c>
      <c r="F170" s="137">
        <v>1</v>
      </c>
      <c r="G170" s="135">
        <v>0.9</v>
      </c>
      <c r="H170" s="127">
        <f t="shared" si="21"/>
        <v>0.90555969289989868</v>
      </c>
      <c r="I170" s="127">
        <f t="shared" si="22"/>
        <v>5.5596928998986335E-2</v>
      </c>
      <c r="J170" s="136">
        <f t="shared" si="23"/>
        <v>7.9501277423870082E-4</v>
      </c>
      <c r="K170" s="136">
        <f t="shared" si="24"/>
        <v>5.4801916224747636E-2</v>
      </c>
      <c r="L170" s="136">
        <f t="shared" si="25"/>
        <v>0.94440307100101362</v>
      </c>
      <c r="M170" s="127">
        <f t="shared" si="28"/>
        <v>5.8145805050493042E-3</v>
      </c>
      <c r="N170" s="269" t="str">
        <f t="shared" si="29"/>
        <v xml:space="preserve"> </v>
      </c>
      <c r="O170" s="127"/>
    </row>
    <row r="171" spans="1:15" x14ac:dyDescent="0.25">
      <c r="A171">
        <v>165</v>
      </c>
      <c r="B171" s="127">
        <f t="shared" si="26"/>
        <v>0.9719771385620225</v>
      </c>
      <c r="C171" s="270">
        <f t="shared" si="27"/>
        <v>0.1</v>
      </c>
      <c r="D171" s="127">
        <f t="shared" si="20"/>
        <v>-2.9236382426425919E-3</v>
      </c>
      <c r="E171" s="137">
        <v>1</v>
      </c>
      <c r="F171" s="137">
        <v>1</v>
      </c>
      <c r="G171" s="135">
        <v>0.9</v>
      </c>
      <c r="H171" s="127">
        <f t="shared" si="21"/>
        <v>0.90552604421127836</v>
      </c>
      <c r="I171" s="127">
        <f t="shared" si="22"/>
        <v>5.5260442112782908E-2</v>
      </c>
      <c r="J171" s="136">
        <f t="shared" si="23"/>
        <v>7.8528076317208625E-4</v>
      </c>
      <c r="K171" s="136">
        <f t="shared" si="24"/>
        <v>5.4475161349610821E-2</v>
      </c>
      <c r="L171" s="136">
        <f t="shared" si="25"/>
        <v>0.94473955788721709</v>
      </c>
      <c r="M171" s="127">
        <f t="shared" si="28"/>
        <v>5.7816932896039052E-3</v>
      </c>
      <c r="N171" s="269" t="str">
        <f t="shared" si="29"/>
        <v xml:space="preserve"> </v>
      </c>
      <c r="O171" s="127"/>
    </row>
    <row r="172" spans="1:15" x14ac:dyDescent="0.25">
      <c r="A172">
        <v>166</v>
      </c>
      <c r="B172" s="127">
        <f t="shared" si="26"/>
        <v>0.97214815028744184</v>
      </c>
      <c r="C172" s="270">
        <f t="shared" si="27"/>
        <v>0.1</v>
      </c>
      <c r="D172" s="127">
        <f t="shared" si="20"/>
        <v>-2.9069258324942145E-3</v>
      </c>
      <c r="E172" s="137">
        <v>1</v>
      </c>
      <c r="F172" s="137">
        <v>1</v>
      </c>
      <c r="G172" s="135">
        <v>0.9</v>
      </c>
      <c r="H172" s="127">
        <f t="shared" si="21"/>
        <v>0.90549279738927058</v>
      </c>
      <c r="I172" s="127">
        <f t="shared" si="22"/>
        <v>5.4927973892705401E-2</v>
      </c>
      <c r="J172" s="136">
        <f t="shared" si="23"/>
        <v>7.7572553241092622E-4</v>
      </c>
      <c r="K172" s="136">
        <f t="shared" si="24"/>
        <v>5.4152248360294475E-2</v>
      </c>
      <c r="L172" s="136">
        <f t="shared" si="25"/>
        <v>0.94507202610729457</v>
      </c>
      <c r="M172" s="127">
        <f t="shared" si="28"/>
        <v>5.7491697798281042E-3</v>
      </c>
      <c r="N172" s="269" t="str">
        <f t="shared" si="29"/>
        <v xml:space="preserve"> </v>
      </c>
      <c r="O172" s="127"/>
    </row>
    <row r="173" spans="1:15" x14ac:dyDescent="0.25">
      <c r="A173">
        <v>167</v>
      </c>
      <c r="B173" s="127">
        <f t="shared" si="26"/>
        <v>0.97231710200945287</v>
      </c>
      <c r="C173" s="270">
        <f t="shared" si="27"/>
        <v>0.1</v>
      </c>
      <c r="D173" s="127">
        <f t="shared" si="20"/>
        <v>-2.8904013959290976E-3</v>
      </c>
      <c r="E173" s="137">
        <v>1</v>
      </c>
      <c r="F173" s="137">
        <v>1</v>
      </c>
      <c r="G173" s="135">
        <v>0.9</v>
      </c>
      <c r="H173" s="127">
        <f t="shared" si="21"/>
        <v>0.90545994531399399</v>
      </c>
      <c r="I173" s="127">
        <f t="shared" si="22"/>
        <v>5.4599453139939219E-2</v>
      </c>
      <c r="J173" s="136">
        <f t="shared" si="23"/>
        <v>7.6634284115503824E-4</v>
      </c>
      <c r="K173" s="136">
        <f t="shared" si="24"/>
        <v>5.3833110298784181E-2</v>
      </c>
      <c r="L173" s="136">
        <f t="shared" si="25"/>
        <v>0.94540054686006081</v>
      </c>
      <c r="M173" s="127">
        <f t="shared" si="28"/>
        <v>5.7170040771466167E-3</v>
      </c>
      <c r="N173" s="269" t="str">
        <f t="shared" si="29"/>
        <v xml:space="preserve"> </v>
      </c>
      <c r="O173" s="127"/>
    </row>
    <row r="174" spans="1:15" x14ac:dyDescent="0.25">
      <c r="A174">
        <v>168</v>
      </c>
      <c r="B174" s="127">
        <f t="shared" si="26"/>
        <v>0.97248403055217136</v>
      </c>
      <c r="C174" s="270">
        <f t="shared" si="27"/>
        <v>0.1</v>
      </c>
      <c r="D174" s="127">
        <f t="shared" si="20"/>
        <v>-2.8740618073118352E-3</v>
      </c>
      <c r="E174" s="137">
        <v>1</v>
      </c>
      <c r="F174" s="137">
        <v>1</v>
      </c>
      <c r="G174" s="135">
        <v>0.9</v>
      </c>
      <c r="H174" s="127">
        <f t="shared" si="21"/>
        <v>0.90542748103210036</v>
      </c>
      <c r="I174" s="127">
        <f t="shared" si="22"/>
        <v>5.4274810321003439E-2</v>
      </c>
      <c r="J174" s="136">
        <f t="shared" si="23"/>
        <v>7.5712857465383898E-4</v>
      </c>
      <c r="K174" s="136">
        <f t="shared" si="24"/>
        <v>5.3517681746349598E-2</v>
      </c>
      <c r="L174" s="136">
        <f t="shared" si="25"/>
        <v>0.94572518967899655</v>
      </c>
      <c r="M174" s="127">
        <f t="shared" si="28"/>
        <v>5.6851904074203133E-3</v>
      </c>
      <c r="N174" s="269" t="str">
        <f t="shared" si="29"/>
        <v xml:space="preserve"> </v>
      </c>
      <c r="O174" s="127"/>
    </row>
    <row r="175" spans="1:15" x14ac:dyDescent="0.25">
      <c r="A175">
        <v>169</v>
      </c>
      <c r="B175" s="127">
        <f t="shared" si="26"/>
        <v>0.97264897187037358</v>
      </c>
      <c r="C175" s="270">
        <f t="shared" si="27"/>
        <v>0.1</v>
      </c>
      <c r="D175" s="127">
        <f t="shared" si="20"/>
        <v>-2.8579040093457829E-3</v>
      </c>
      <c r="E175" s="137">
        <v>1</v>
      </c>
      <c r="F175" s="137">
        <v>1</v>
      </c>
      <c r="G175" s="135">
        <v>0.9</v>
      </c>
      <c r="H175" s="127">
        <f t="shared" si="21"/>
        <v>0.90539539775195055</v>
      </c>
      <c r="I175" s="127">
        <f t="shared" si="22"/>
        <v>5.3953977519505224E-2</v>
      </c>
      <c r="J175" s="136">
        <f t="shared" si="23"/>
        <v>7.480787397476157E-4</v>
      </c>
      <c r="K175" s="136">
        <f t="shared" si="24"/>
        <v>5.3205898779757607E-2</v>
      </c>
      <c r="L175" s="136">
        <f t="shared" si="25"/>
        <v>0.94604602248049474</v>
      </c>
      <c r="M175" s="127">
        <f t="shared" si="28"/>
        <v>5.6537231177862714E-3</v>
      </c>
      <c r="N175" s="269" t="str">
        <f t="shared" si="29"/>
        <v xml:space="preserve"> </v>
      </c>
      <c r="O175" s="127"/>
    </row>
    <row r="176" spans="1:15" x14ac:dyDescent="0.25">
      <c r="A176">
        <v>170</v>
      </c>
      <c r="B176" s="127">
        <f t="shared" si="26"/>
        <v>0.97281196107492496</v>
      </c>
      <c r="C176" s="270">
        <f t="shared" si="27"/>
        <v>0.1</v>
      </c>
      <c r="D176" s="127">
        <f t="shared" si="20"/>
        <v>-2.8419250112312116E-3</v>
      </c>
      <c r="E176" s="137">
        <v>1</v>
      </c>
      <c r="F176" s="137">
        <v>1</v>
      </c>
      <c r="G176" s="135">
        <v>0.9</v>
      </c>
      <c r="H176" s="127">
        <f t="shared" si="21"/>
        <v>0.9053636888389559</v>
      </c>
      <c r="I176" s="127">
        <f t="shared" si="22"/>
        <v>5.3636888389558685E-2</v>
      </c>
      <c r="J176" s="136">
        <f t="shared" si="23"/>
        <v>7.3918946059139566E-4</v>
      </c>
      <c r="K176" s="136">
        <f t="shared" si="24"/>
        <v>5.2897698928967292E-2</v>
      </c>
      <c r="L176" s="136">
        <f t="shared" si="25"/>
        <v>0.94636311161044129</v>
      </c>
      <c r="M176" s="127">
        <f t="shared" si="28"/>
        <v>5.6225966735303414E-3</v>
      </c>
      <c r="N176" s="269" t="str">
        <f t="shared" si="29"/>
        <v xml:space="preserve"> </v>
      </c>
      <c r="O176" s="127"/>
    </row>
    <row r="177" spans="1:15" x14ac:dyDescent="0.25">
      <c r="A177">
        <v>171</v>
      </c>
      <c r="B177" s="127">
        <f t="shared" si="26"/>
        <v>0.97297303245732436</v>
      </c>
      <c r="C177" s="270">
        <f t="shared" si="27"/>
        <v>0.1</v>
      </c>
      <c r="D177" s="127">
        <f t="shared" si="20"/>
        <v>-2.8261218868820999E-3</v>
      </c>
      <c r="E177" s="137">
        <v>1</v>
      </c>
      <c r="F177" s="137">
        <v>1</v>
      </c>
      <c r="G177" s="135">
        <v>0.9</v>
      </c>
      <c r="H177" s="127">
        <f t="shared" si="21"/>
        <v>0.90533234781107985</v>
      </c>
      <c r="I177" s="127">
        <f t="shared" si="22"/>
        <v>5.332347811079844E-2</v>
      </c>
      <c r="J177" s="136">
        <f t="shared" si="23"/>
        <v>7.3045697455284249E-4</v>
      </c>
      <c r="K177" s="136">
        <f t="shared" si="24"/>
        <v>5.2593021136245595E-2</v>
      </c>
      <c r="L177" s="136">
        <f t="shared" si="25"/>
        <v>0.94667652188920159</v>
      </c>
      <c r="M177" s="127">
        <f t="shared" si="28"/>
        <v>5.5918056551150473E-3</v>
      </c>
      <c r="N177" s="269" t="str">
        <f t="shared" si="29"/>
        <v xml:space="preserve"> </v>
      </c>
      <c r="O177" s="127"/>
    </row>
    <row r="178" spans="1:15" x14ac:dyDescent="0.25">
      <c r="A178">
        <v>172</v>
      </c>
      <c r="B178" s="127">
        <f t="shared" si="26"/>
        <v>0.97313221951339801</v>
      </c>
      <c r="C178" s="270">
        <f t="shared" si="27"/>
        <v>0.1</v>
      </c>
      <c r="D178" s="127">
        <f t="shared" si="20"/>
        <v>-2.8104917731995899E-3</v>
      </c>
      <c r="E178" s="137">
        <v>1</v>
      </c>
      <c r="F178" s="137">
        <v>1</v>
      </c>
      <c r="G178" s="135">
        <v>0.9</v>
      </c>
      <c r="H178" s="127">
        <f t="shared" si="21"/>
        <v>0.90530136833449282</v>
      </c>
      <c r="I178" s="127">
        <f t="shared" si="22"/>
        <v>5.3013683344927752E-2</v>
      </c>
      <c r="J178" s="136">
        <f t="shared" si="23"/>
        <v>7.2187762827623063E-4</v>
      </c>
      <c r="K178" s="136">
        <f t="shared" si="24"/>
        <v>5.229180571665152E-2</v>
      </c>
      <c r="L178" s="136">
        <f t="shared" si="25"/>
        <v>0.94698631665507227</v>
      </c>
      <c r="M178" s="127">
        <f t="shared" si="28"/>
        <v>5.5613447552333457E-3</v>
      </c>
      <c r="N178" s="269" t="str">
        <f t="shared" si="29"/>
        <v xml:space="preserve"> </v>
      </c>
      <c r="O178" s="127"/>
    </row>
    <row r="179" spans="1:15" x14ac:dyDescent="0.25">
      <c r="A179">
        <v>173</v>
      </c>
      <c r="B179" s="127">
        <f t="shared" si="26"/>
        <v>0.97328955496617853</v>
      </c>
      <c r="C179" s="270">
        <f t="shared" si="27"/>
        <v>0.1</v>
      </c>
      <c r="D179" s="127">
        <f t="shared" si="20"/>
        <v>-2.795031868399884E-3</v>
      </c>
      <c r="E179" s="137">
        <v>1</v>
      </c>
      <c r="F179" s="137">
        <v>1</v>
      </c>
      <c r="G179" s="135">
        <v>0.9</v>
      </c>
      <c r="H179" s="127">
        <f t="shared" si="21"/>
        <v>0.90527074421937381</v>
      </c>
      <c r="I179" s="127">
        <f t="shared" si="22"/>
        <v>5.2707442193738144E-2</v>
      </c>
      <c r="J179" s="136">
        <f t="shared" si="23"/>
        <v>7.1344787390479822E-4</v>
      </c>
      <c r="K179" s="136">
        <f t="shared" si="24"/>
        <v>5.1993994319833349E-2</v>
      </c>
      <c r="L179" s="136">
        <f t="shared" si="25"/>
        <v>0.94729255780626187</v>
      </c>
      <c r="M179" s="127">
        <f t="shared" si="28"/>
        <v>5.5312087760045611E-3</v>
      </c>
      <c r="N179" s="269" t="str">
        <f t="shared" si="29"/>
        <v xml:space="preserve"> </v>
      </c>
      <c r="O179" s="127"/>
    </row>
    <row r="180" spans="1:15" x14ac:dyDescent="0.25">
      <c r="A180">
        <v>174</v>
      </c>
      <c r="B180" s="127">
        <f t="shared" si="26"/>
        <v>0.9734450707880008</v>
      </c>
      <c r="C180" s="270">
        <f t="shared" si="27"/>
        <v>0.1</v>
      </c>
      <c r="D180" s="127">
        <f t="shared" si="20"/>
        <v>-2.7797394303947006E-3</v>
      </c>
      <c r="E180" s="137">
        <v>1</v>
      </c>
      <c r="F180" s="137">
        <v>1</v>
      </c>
      <c r="G180" s="135">
        <v>0.9</v>
      </c>
      <c r="H180" s="127">
        <f t="shared" si="21"/>
        <v>0.90524046941585445</v>
      </c>
      <c r="I180" s="127">
        <f t="shared" si="22"/>
        <v>5.2404694158544117E-2</v>
      </c>
      <c r="J180" s="136">
        <f t="shared" si="23"/>
        <v>7.0516426545428853E-4</v>
      </c>
      <c r="K180" s="136">
        <f t="shared" si="24"/>
        <v>5.1699529893089825E-2</v>
      </c>
      <c r="L180" s="136">
        <f t="shared" si="25"/>
        <v>0.9475953058414559</v>
      </c>
      <c r="M180" s="127">
        <f t="shared" si="28"/>
        <v>5.5013926262189325E-3</v>
      </c>
      <c r="N180" s="269" t="str">
        <f t="shared" si="29"/>
        <v xml:space="preserve"> </v>
      </c>
      <c r="O180" s="127"/>
    </row>
    <row r="181" spans="1:15" x14ac:dyDescent="0.25">
      <c r="A181">
        <v>175</v>
      </c>
      <c r="B181" s="127">
        <f t="shared" si="26"/>
        <v>0.97359879822184547</v>
      </c>
      <c r="C181" s="270">
        <f t="shared" si="27"/>
        <v>0.1</v>
      </c>
      <c r="D181" s="127">
        <f t="shared" si="20"/>
        <v>-2.7646117752223947E-3</v>
      </c>
      <c r="E181" s="137">
        <v>1</v>
      </c>
      <c r="F181" s="137">
        <v>1</v>
      </c>
      <c r="G181" s="135">
        <v>0.9</v>
      </c>
      <c r="H181" s="127">
        <f t="shared" si="21"/>
        <v>0.90521053801009788</v>
      </c>
      <c r="I181" s="127">
        <f t="shared" si="22"/>
        <v>5.2105380100978219E-2</v>
      </c>
      <c r="J181" s="136">
        <f t="shared" si="23"/>
        <v>6.9702345533082975E-4</v>
      </c>
      <c r="K181" s="136">
        <f t="shared" si="24"/>
        <v>5.1408356645647392E-2</v>
      </c>
      <c r="L181" s="136">
        <f t="shared" si="25"/>
        <v>0.9478946198990218</v>
      </c>
      <c r="M181" s="127">
        <f t="shared" si="28"/>
        <v>5.4718913186604682E-3</v>
      </c>
      <c r="N181" s="269" t="str">
        <f t="shared" si="29"/>
        <v xml:space="preserve"> </v>
      </c>
      <c r="O181" s="127"/>
    </row>
    <row r="182" spans="1:15" x14ac:dyDescent="0.25">
      <c r="A182">
        <v>176</v>
      </c>
      <c r="B182" s="127">
        <f t="shared" si="26"/>
        <v>0.97375076780196079</v>
      </c>
      <c r="C182" s="270">
        <f t="shared" si="27"/>
        <v>0.1</v>
      </c>
      <c r="D182" s="127">
        <f t="shared" si="20"/>
        <v>-2.7496462755278277E-3</v>
      </c>
      <c r="E182" s="137">
        <v>1</v>
      </c>
      <c r="F182" s="137">
        <v>1</v>
      </c>
      <c r="G182" s="135">
        <v>0.9</v>
      </c>
      <c r="H182" s="127">
        <f t="shared" si="21"/>
        <v>0.90518094422050921</v>
      </c>
      <c r="I182" s="127">
        <f t="shared" si="22"/>
        <v>5.1809442205091837E-2</v>
      </c>
      <c r="J182" s="136">
        <f t="shared" si="23"/>
        <v>6.8902219098657819E-4</v>
      </c>
      <c r="K182" s="136">
        <f t="shared" si="24"/>
        <v>5.1120420014105258E-2</v>
      </c>
      <c r="L182" s="136">
        <f t="shared" si="25"/>
        <v>0.94819055779490813</v>
      </c>
      <c r="M182" s="127">
        <f t="shared" si="28"/>
        <v>5.4426999675418969E-3</v>
      </c>
      <c r="N182" s="269" t="str">
        <f t="shared" si="29"/>
        <v xml:space="preserve"> </v>
      </c>
      <c r="O182" s="127"/>
    </row>
    <row r="183" spans="1:15" x14ac:dyDescent="0.25">
      <c r="A183">
        <v>177</v>
      </c>
      <c r="B183" s="127">
        <f t="shared" si="26"/>
        <v>0.97390100937378965</v>
      </c>
      <c r="C183" s="270">
        <f t="shared" si="27"/>
        <v>0.1</v>
      </c>
      <c r="D183" s="127">
        <f t="shared" si="20"/>
        <v>-2.7348403590893734E-3</v>
      </c>
      <c r="E183" s="137">
        <v>1</v>
      </c>
      <c r="F183" s="137">
        <v>1</v>
      </c>
      <c r="G183" s="135">
        <v>0.9</v>
      </c>
      <c r="H183" s="127">
        <f t="shared" si="21"/>
        <v>0.9051516823940714</v>
      </c>
      <c r="I183" s="127">
        <f t="shared" si="22"/>
        <v>5.1516823940713684E-2</v>
      </c>
      <c r="J183" s="136">
        <f t="shared" si="23"/>
        <v>6.8115731170701572E-4</v>
      </c>
      <c r="K183" s="136">
        <f t="shared" si="24"/>
        <v>5.0835666629006668E-2</v>
      </c>
      <c r="L183" s="136">
        <f t="shared" si="25"/>
        <v>0.94848317605928634</v>
      </c>
      <c r="M183" s="127">
        <f t="shared" si="28"/>
        <v>5.4138137859660223E-3</v>
      </c>
      <c r="N183" s="269" t="str">
        <f t="shared" si="29"/>
        <v xml:space="preserve"> </v>
      </c>
      <c r="O183" s="127"/>
    </row>
    <row r="184" spans="1:15" x14ac:dyDescent="0.25">
      <c r="A184">
        <v>178</v>
      </c>
      <c r="B184" s="127">
        <f t="shared" si="26"/>
        <v>0.9740495521132303</v>
      </c>
      <c r="C184" s="270">
        <f t="shared" si="27"/>
        <v>0.1</v>
      </c>
      <c r="D184" s="127">
        <f t="shared" si="20"/>
        <v>-2.7201915073912526E-3</v>
      </c>
      <c r="E184" s="137">
        <v>1</v>
      </c>
      <c r="F184" s="137">
        <v>1</v>
      </c>
      <c r="G184" s="135">
        <v>0.9</v>
      </c>
      <c r="H184" s="127">
        <f t="shared" si="21"/>
        <v>0.9051227470028016</v>
      </c>
      <c r="I184" s="127">
        <f t="shared" si="22"/>
        <v>5.1227470028015455E-2</v>
      </c>
      <c r="J184" s="136">
        <f t="shared" si="23"/>
        <v>6.7342574552395004E-4</v>
      </c>
      <c r="K184" s="136">
        <f t="shared" si="24"/>
        <v>5.0554044282491502E-2</v>
      </c>
      <c r="L184" s="136">
        <f t="shared" si="25"/>
        <v>0.94877252997198458</v>
      </c>
      <c r="M184" s="127">
        <f t="shared" si="28"/>
        <v>5.3852280835070699E-3</v>
      </c>
      <c r="N184" s="269" t="str">
        <f t="shared" si="29"/>
        <v xml:space="preserve"> </v>
      </c>
      <c r="O184" s="127"/>
    </row>
    <row r="185" spans="1:15" x14ac:dyDescent="0.25">
      <c r="A185">
        <v>179</v>
      </c>
      <c r="B185" s="127">
        <f t="shared" si="26"/>
        <v>0.97419642454525512</v>
      </c>
      <c r="C185" s="270">
        <f t="shared" si="27"/>
        <v>0.1</v>
      </c>
      <c r="D185" s="127">
        <f t="shared" si="20"/>
        <v>-2.7056972542397195E-3</v>
      </c>
      <c r="E185" s="137">
        <v>1</v>
      </c>
      <c r="F185" s="137">
        <v>1</v>
      </c>
      <c r="G185" s="135">
        <v>0.9</v>
      </c>
      <c r="H185" s="127">
        <f t="shared" si="21"/>
        <v>0.90509413264032412</v>
      </c>
      <c r="I185" s="127">
        <f t="shared" si="22"/>
        <v>5.094132640324104E-2</v>
      </c>
      <c r="J185" s="136">
        <f t="shared" si="23"/>
        <v>6.6582450624871219E-4</v>
      </c>
      <c r="K185" s="136">
        <f t="shared" si="24"/>
        <v>5.0275501896992328E-2</v>
      </c>
      <c r="L185" s="136">
        <f t="shared" si="25"/>
        <v>0.94905867359675899</v>
      </c>
      <c r="M185" s="127">
        <f t="shared" si="28"/>
        <v>5.3569382638139276E-3</v>
      </c>
      <c r="N185" s="269" t="str">
        <f t="shared" si="29"/>
        <v xml:space="preserve"> </v>
      </c>
      <c r="O185" s="127"/>
    </row>
    <row r="186" spans="1:15" x14ac:dyDescent="0.25">
      <c r="A186">
        <v>180</v>
      </c>
      <c r="B186" s="127">
        <f t="shared" si="26"/>
        <v>0.97434165456191379</v>
      </c>
      <c r="C186" s="270">
        <f t="shared" si="27"/>
        <v>0.1</v>
      </c>
      <c r="D186" s="127">
        <f t="shared" si="20"/>
        <v>-2.6913551844214047E-3</v>
      </c>
      <c r="E186" s="137">
        <v>1</v>
      </c>
      <c r="F186" s="137">
        <v>1</v>
      </c>
      <c r="G186" s="135">
        <v>0.9</v>
      </c>
      <c r="H186" s="127">
        <f t="shared" si="21"/>
        <v>0.90506583401855523</v>
      </c>
      <c r="I186" s="127">
        <f t="shared" si="22"/>
        <v>5.065834018555225E-2</v>
      </c>
      <c r="J186" s="136">
        <f t="shared" si="23"/>
        <v>6.5835069062015919E-4</v>
      </c>
      <c r="K186" s="136">
        <f t="shared" si="24"/>
        <v>4.999998949493209E-2</v>
      </c>
      <c r="L186" s="136">
        <f t="shared" si="25"/>
        <v>0.94934165981444774</v>
      </c>
      <c r="M186" s="127">
        <f t="shared" si="28"/>
        <v>5.3289398223364355E-3</v>
      </c>
      <c r="N186" s="269" t="str">
        <f t="shared" si="29"/>
        <v xml:space="preserve"> </v>
      </c>
      <c r="O186" s="127"/>
    </row>
    <row r="187" spans="1:15" x14ac:dyDescent="0.25">
      <c r="A187">
        <v>181</v>
      </c>
      <c r="B187" s="127">
        <f t="shared" si="26"/>
        <v>0.97448526943974312</v>
      </c>
      <c r="C187" s="270">
        <f t="shared" si="27"/>
        <v>0.1</v>
      </c>
      <c r="D187" s="127">
        <f t="shared" si="20"/>
        <v>-2.6771629324024637E-3</v>
      </c>
      <c r="E187" s="137">
        <v>1</v>
      </c>
      <c r="F187" s="137">
        <v>1</v>
      </c>
      <c r="G187" s="135">
        <v>0.9</v>
      </c>
      <c r="H187" s="127">
        <f t="shared" si="21"/>
        <v>0.9050378459644951</v>
      </c>
      <c r="I187" s="127">
        <f t="shared" si="22"/>
        <v>5.0378459644951253E-2</v>
      </c>
      <c r="J187" s="136">
        <f t="shared" si="23"/>
        <v>6.5100147556250649E-4</v>
      </c>
      <c r="K187" s="136">
        <f t="shared" si="24"/>
        <v>4.9727458169388748E-2</v>
      </c>
      <c r="L187" s="136">
        <f t="shared" si="25"/>
        <v>0.94962154035504875</v>
      </c>
      <c r="M187" s="127">
        <f t="shared" si="28"/>
        <v>5.3012283440683136E-3</v>
      </c>
      <c r="N187" s="269" t="str">
        <f t="shared" si="29"/>
        <v xml:space="preserve"> </v>
      </c>
      <c r="O187" s="127"/>
    </row>
    <row r="188" spans="1:15" x14ac:dyDescent="0.25">
      <c r="A188">
        <v>182</v>
      </c>
      <c r="B188" s="127">
        <f t="shared" si="26"/>
        <v>0.97462729585660657</v>
      </c>
      <c r="C188" s="270">
        <f t="shared" si="27"/>
        <v>0.1</v>
      </c>
      <c r="D188" s="127">
        <f t="shared" si="20"/>
        <v>-2.663118181067051E-3</v>
      </c>
      <c r="E188" s="137">
        <v>1</v>
      </c>
      <c r="F188" s="137">
        <v>1</v>
      </c>
      <c r="G188" s="135">
        <v>0.9</v>
      </c>
      <c r="H188" s="127">
        <f t="shared" si="21"/>
        <v>0.90501016341712393</v>
      </c>
      <c r="I188" s="127">
        <f t="shared" si="22"/>
        <v>5.0101634171238689E-2</v>
      </c>
      <c r="J188" s="136">
        <f t="shared" si="23"/>
        <v>6.4377411554817428E-4</v>
      </c>
      <c r="K188" s="136">
        <f t="shared" si="24"/>
        <v>4.9457860055690514E-2</v>
      </c>
      <c r="L188" s="136">
        <f t="shared" si="25"/>
        <v>0.9498983658287613</v>
      </c>
      <c r="M188" s="127">
        <f t="shared" si="28"/>
        <v>5.2737995013744593E-3</v>
      </c>
      <c r="N188" s="269" t="str">
        <f t="shared" si="29"/>
        <v xml:space="preserve"> </v>
      </c>
      <c r="O188" s="127"/>
    </row>
    <row r="189" spans="1:15" x14ac:dyDescent="0.25">
      <c r="A189">
        <v>183</v>
      </c>
      <c r="B189" s="127">
        <f t="shared" si="26"/>
        <v>0.97476775990798559</v>
      </c>
      <c r="C189" s="270">
        <f t="shared" si="27"/>
        <v>0.1</v>
      </c>
      <c r="D189" s="127">
        <f t="shared" si="20"/>
        <v>-2.6492186604937318E-3</v>
      </c>
      <c r="E189" s="137">
        <v>1</v>
      </c>
      <c r="F189" s="137">
        <v>1</v>
      </c>
      <c r="G189" s="135">
        <v>0.9</v>
      </c>
      <c r="H189" s="127">
        <f t="shared" si="21"/>
        <v>0.90498278142439681</v>
      </c>
      <c r="I189" s="127">
        <f t="shared" si="22"/>
        <v>4.9827814243967768E-2</v>
      </c>
      <c r="J189" s="136">
        <f t="shared" si="23"/>
        <v>6.366659400610595E-4</v>
      </c>
      <c r="K189" s="136">
        <f t="shared" si="24"/>
        <v>4.9191148303906709E-2</v>
      </c>
      <c r="L189" s="136">
        <f t="shared" si="25"/>
        <v>0.95017218575603224</v>
      </c>
      <c r="M189" s="127">
        <f t="shared" si="28"/>
        <v>5.2466490518864022E-3</v>
      </c>
      <c r="N189" s="269" t="str">
        <f t="shared" si="29"/>
        <v xml:space="preserve"> </v>
      </c>
      <c r="O189" s="127"/>
    </row>
    <row r="190" spans="1:15" x14ac:dyDescent="0.25">
      <c r="A190">
        <v>184</v>
      </c>
      <c r="B190" s="127">
        <f t="shared" si="26"/>
        <v>0.97490668712274264</v>
      </c>
      <c r="C190" s="270">
        <f t="shared" si="27"/>
        <v>0.1</v>
      </c>
      <c r="D190" s="127">
        <f t="shared" si="20"/>
        <v>-2.6354621467685586E-3</v>
      </c>
      <c r="E190" s="137">
        <v>1</v>
      </c>
      <c r="F190" s="137">
        <v>1</v>
      </c>
      <c r="G190" s="135">
        <v>0.9</v>
      </c>
      <c r="H190" s="127">
        <f t="shared" si="21"/>
        <v>0.90495569514033591</v>
      </c>
      <c r="I190" s="127">
        <f t="shared" si="22"/>
        <v>4.9556951403358779E-2</v>
      </c>
      <c r="J190" s="136">
        <f t="shared" si="23"/>
        <v>6.2967435115592984E-4</v>
      </c>
      <c r="K190" s="136">
        <f t="shared" si="24"/>
        <v>4.8927277052202851E-2</v>
      </c>
      <c r="L190" s="136">
        <f t="shared" si="25"/>
        <v>0.95044304859664119</v>
      </c>
      <c r="M190" s="127">
        <f t="shared" si="28"/>
        <v>5.2197728364418569E-3</v>
      </c>
      <c r="N190" s="269" t="str">
        <f t="shared" si="29"/>
        <v xml:space="preserve"> </v>
      </c>
      <c r="O190" s="127"/>
    </row>
    <row r="191" spans="1:15" x14ac:dyDescent="0.25">
      <c r="A191">
        <v>185</v>
      </c>
      <c r="B191" s="127">
        <f t="shared" si="26"/>
        <v>0.9750441024783767</v>
      </c>
      <c r="C191" s="270">
        <f t="shared" si="27"/>
        <v>0.1</v>
      </c>
      <c r="D191" s="127">
        <f t="shared" si="20"/>
        <v>-2.6218464608334935E-3</v>
      </c>
      <c r="E191" s="137">
        <v>1</v>
      </c>
      <c r="F191" s="137">
        <v>1</v>
      </c>
      <c r="G191" s="135">
        <v>0.9</v>
      </c>
      <c r="H191" s="127">
        <f t="shared" si="21"/>
        <v>0.90492889982221369</v>
      </c>
      <c r="I191" s="127">
        <f t="shared" si="22"/>
        <v>4.9288998222136844E-2</v>
      </c>
      <c r="J191" s="136">
        <f t="shared" si="23"/>
        <v>6.2279682110976417E-4</v>
      </c>
      <c r="K191" s="136">
        <f t="shared" si="24"/>
        <v>4.8666201401027079E-2</v>
      </c>
      <c r="L191" s="136">
        <f t="shared" si="25"/>
        <v>0.95071100177786316</v>
      </c>
      <c r="M191" s="127">
        <f t="shared" si="28"/>
        <v>5.1931667771028039E-3</v>
      </c>
      <c r="N191" s="269" t="str">
        <f t="shared" si="29"/>
        <v xml:space="preserve"> </v>
      </c>
      <c r="O191" s="127"/>
    </row>
    <row r="192" spans="1:15" x14ac:dyDescent="0.25">
      <c r="A192">
        <v>186</v>
      </c>
      <c r="B192" s="127">
        <f t="shared" si="26"/>
        <v>0.97518003041578882</v>
      </c>
      <c r="C192" s="270">
        <f t="shared" si="27"/>
        <v>0.1</v>
      </c>
      <c r="D192" s="127">
        <f t="shared" si="20"/>
        <v>-2.6083694673690507E-3</v>
      </c>
      <c r="E192" s="137">
        <v>1</v>
      </c>
      <c r="F192" s="137">
        <v>1</v>
      </c>
      <c r="G192" s="135">
        <v>0.9</v>
      </c>
      <c r="H192" s="127">
        <f t="shared" si="21"/>
        <v>0.90490239082782609</v>
      </c>
      <c r="I192" s="127">
        <f t="shared" si="22"/>
        <v>4.902390827826119E-2</v>
      </c>
      <c r="J192" s="136">
        <f t="shared" si="23"/>
        <v>6.1603089016116792E-4</v>
      </c>
      <c r="K192" s="136">
        <f t="shared" si="24"/>
        <v>4.8407877388100019E-2</v>
      </c>
      <c r="L192" s="136">
        <f t="shared" si="25"/>
        <v>0.9509760917217388</v>
      </c>
      <c r="M192" s="127">
        <f t="shared" si="28"/>
        <v>5.1668268751958778E-3</v>
      </c>
      <c r="N192" s="269" t="str">
        <f t="shared" si="29"/>
        <v xml:space="preserve"> </v>
      </c>
      <c r="O192" s="127"/>
    </row>
    <row r="193" spans="1:15" x14ac:dyDescent="0.25">
      <c r="A193">
        <v>187</v>
      </c>
      <c r="B193" s="127">
        <f t="shared" si="26"/>
        <v>0.9753144948535778</v>
      </c>
      <c r="C193" s="270">
        <f t="shared" si="27"/>
        <v>0.1</v>
      </c>
      <c r="D193" s="127">
        <f t="shared" si="20"/>
        <v>-2.5950290737098603E-3</v>
      </c>
      <c r="E193" s="137">
        <v>1</v>
      </c>
      <c r="F193" s="137">
        <v>1</v>
      </c>
      <c r="G193" s="135">
        <v>0.9</v>
      </c>
      <c r="H193" s="127">
        <f t="shared" si="21"/>
        <v>0.90487616361285106</v>
      </c>
      <c r="I193" s="127">
        <f t="shared" si="22"/>
        <v>4.8761636128510366E-2</v>
      </c>
      <c r="J193" s="136">
        <f t="shared" si="23"/>
        <v>6.0937416433403714E-4</v>
      </c>
      <c r="K193" s="136">
        <f t="shared" si="24"/>
        <v>4.8152261964176331E-2</v>
      </c>
      <c r="L193" s="136">
        <f t="shared" si="25"/>
        <v>0.95123836387148963</v>
      </c>
      <c r="M193" s="127">
        <f t="shared" si="28"/>
        <v>5.1407492094564453E-3</v>
      </c>
      <c r="N193" s="269" t="str">
        <f t="shared" si="29"/>
        <v xml:space="preserve"> </v>
      </c>
      <c r="O193" s="127"/>
    </row>
    <row r="194" spans="1:15" x14ac:dyDescent="0.25">
      <c r="A194">
        <v>188</v>
      </c>
      <c r="B194" s="127">
        <f t="shared" si="26"/>
        <v>0.97544751920188111</v>
      </c>
      <c r="C194" s="270">
        <f t="shared" si="27"/>
        <v>0.1</v>
      </c>
      <c r="D194" s="127">
        <f t="shared" si="20"/>
        <v>-2.5818232287922018E-3</v>
      </c>
      <c r="E194" s="137">
        <v>1</v>
      </c>
      <c r="F194" s="137">
        <v>1</v>
      </c>
      <c r="G194" s="135">
        <v>0.9</v>
      </c>
      <c r="H194" s="127">
        <f t="shared" si="21"/>
        <v>0.90485021372828955</v>
      </c>
      <c r="I194" s="127">
        <f t="shared" si="22"/>
        <v>4.8502137282895791E-2</v>
      </c>
      <c r="J194" s="136">
        <f t="shared" si="23"/>
        <v>6.0282431334199695E-4</v>
      </c>
      <c r="K194" s="136">
        <f t="shared" si="24"/>
        <v>4.7899312969553791E-2</v>
      </c>
      <c r="L194" s="136">
        <f t="shared" si="25"/>
        <v>0.95149786271710424</v>
      </c>
      <c r="M194" s="127">
        <f t="shared" si="28"/>
        <v>5.1149299341598552E-3</v>
      </c>
      <c r="N194" s="269" t="str">
        <f t="shared" si="29"/>
        <v xml:space="preserve"> </v>
      </c>
      <c r="O194" s="127"/>
    </row>
    <row r="195" spans="1:15" x14ac:dyDescent="0.25">
      <c r="A195">
        <v>189</v>
      </c>
      <c r="B195" s="127">
        <f t="shared" si="26"/>
        <v>0.97557912637578004</v>
      </c>
      <c r="C195" s="270">
        <f t="shared" si="27"/>
        <v>0.1</v>
      </c>
      <c r="D195" s="127">
        <f t="shared" si="20"/>
        <v>-2.5687499221322347E-3</v>
      </c>
      <c r="E195" s="137">
        <v>1</v>
      </c>
      <c r="F195" s="137">
        <v>1</v>
      </c>
      <c r="G195" s="135">
        <v>0.9</v>
      </c>
      <c r="H195" s="127">
        <f t="shared" si="21"/>
        <v>0.90482453681798702</v>
      </c>
      <c r="I195" s="127">
        <f t="shared" si="22"/>
        <v>4.8245368179869803E-2</v>
      </c>
      <c r="J195" s="136">
        <f t="shared" si="23"/>
        <v>5.9637906857012231E-4</v>
      </c>
      <c r="K195" s="136">
        <f t="shared" si="24"/>
        <v>4.7648989111299681E-2</v>
      </c>
      <c r="L195" s="136">
        <f t="shared" si="25"/>
        <v>0.9517546318201302</v>
      </c>
      <c r="M195" s="127">
        <f t="shared" si="28"/>
        <v>5.0893652773779533E-3</v>
      </c>
      <c r="N195" s="269" t="str">
        <f t="shared" si="29"/>
        <v xml:space="preserve"> </v>
      </c>
      <c r="O195" s="127"/>
    </row>
    <row r="196" spans="1:15" x14ac:dyDescent="0.25">
      <c r="A196">
        <v>190</v>
      </c>
      <c r="B196" s="127">
        <f t="shared" si="26"/>
        <v>0.97570933880828303</v>
      </c>
      <c r="C196" s="270">
        <f t="shared" si="27"/>
        <v>0.1</v>
      </c>
      <c r="D196" s="127">
        <f t="shared" si="20"/>
        <v>-2.5558071828340732E-3</v>
      </c>
      <c r="E196" s="137">
        <v>1</v>
      </c>
      <c r="F196" s="137">
        <v>1</v>
      </c>
      <c r="G196" s="135">
        <v>0.9</v>
      </c>
      <c r="H196" s="127">
        <f t="shared" si="21"/>
        <v>0.90479912861623035</v>
      </c>
      <c r="I196" s="127">
        <f t="shared" si="22"/>
        <v>4.7991286162303144E-2</v>
      </c>
      <c r="J196" s="136">
        <f t="shared" si="23"/>
        <v>5.9003622113078474E-4</v>
      </c>
      <c r="K196" s="136">
        <f t="shared" si="24"/>
        <v>4.7401249941172362E-2</v>
      </c>
      <c r="L196" s="136">
        <f t="shared" si="25"/>
        <v>0.95200871383769681</v>
      </c>
      <c r="M196" s="127">
        <f t="shared" si="28"/>
        <v>5.0640515392125895E-3</v>
      </c>
      <c r="N196" s="269" t="str">
        <f t="shared" si="29"/>
        <v xml:space="preserve"> </v>
      </c>
      <c r="O196" s="127"/>
    </row>
    <row r="197" spans="1:15" x14ac:dyDescent="0.25">
      <c r="A197">
        <v>191</v>
      </c>
      <c r="B197" s="127">
        <f t="shared" si="26"/>
        <v>0.97583817846290399</v>
      </c>
      <c r="C197" s="270">
        <f t="shared" si="27"/>
        <v>0.1</v>
      </c>
      <c r="D197" s="127">
        <f t="shared" si="20"/>
        <v>-2.5429930786265605E-3</v>
      </c>
      <c r="E197" s="137">
        <v>1</v>
      </c>
      <c r="F197" s="137">
        <v>1</v>
      </c>
      <c r="G197" s="135">
        <v>0.9</v>
      </c>
      <c r="H197" s="127">
        <f t="shared" si="21"/>
        <v>0.90477398494542016</v>
      </c>
      <c r="I197" s="127">
        <f t="shared" si="22"/>
        <v>4.7739849454201538E-2</v>
      </c>
      <c r="J197" s="136">
        <f t="shared" si="23"/>
        <v>5.8379361999047648E-4</v>
      </c>
      <c r="K197" s="136">
        <f t="shared" si="24"/>
        <v>4.7156055834211064E-2</v>
      </c>
      <c r="L197" s="136">
        <f t="shared" si="25"/>
        <v>0.95226015054579849</v>
      </c>
      <c r="M197" s="127">
        <f t="shared" si="28"/>
        <v>5.0389850901338146E-3</v>
      </c>
      <c r="N197" s="269" t="str">
        <f t="shared" si="29"/>
        <v xml:space="preserve"> </v>
      </c>
      <c r="O197" s="127"/>
    </row>
    <row r="198" spans="1:15" x14ac:dyDescent="0.25">
      <c r="A198">
        <v>192</v>
      </c>
      <c r="B198" s="127">
        <f t="shared" si="26"/>
        <v>0.97596566684584962</v>
      </c>
      <c r="C198" s="270">
        <f t="shared" si="27"/>
        <v>0.1</v>
      </c>
      <c r="D198" s="127">
        <f t="shared" ref="D198:D261" si="30" xml:space="preserve"> (((1-B198)*B198) * ( (B198*(G198 - F198) + (1-B198)*(F198 - E198) )) / H198)</f>
        <v>-2.5303057149278427E-3</v>
      </c>
      <c r="E198" s="137">
        <v>1</v>
      </c>
      <c r="F198" s="137">
        <v>1</v>
      </c>
      <c r="G198" s="135">
        <v>0.9</v>
      </c>
      <c r="H198" s="127">
        <f t="shared" ref="H198:H261" si="31">(((1-B198)^2)*E198) + (2*(1-B198)*(B198)*F198) + ((B198^2)*G198)</f>
        <v>0.90474910171381362</v>
      </c>
      <c r="I198" s="127">
        <f t="shared" ref="I198:I261" si="32">(1-B198)^2 + 2*B198*(1-B198)</f>
        <v>4.7491017138136069E-2</v>
      </c>
      <c r="J198" s="136">
        <f t="shared" ref="J198:J261" si="33">(1-B198)^2</f>
        <v>5.7764917016469208E-4</v>
      </c>
      <c r="K198" s="136">
        <f t="shared" ref="K198:K261" si="34">2*B198*(1-B198)</f>
        <v>4.6913367967971374E-2</v>
      </c>
      <c r="L198" s="136">
        <f t="shared" ref="L198:L261" si="35">B198^2</f>
        <v>0.95250898286186392</v>
      </c>
      <c r="M198" s="127">
        <f t="shared" si="28"/>
        <v>5.0141623693402571E-3</v>
      </c>
      <c r="N198" s="269" t="str">
        <f t="shared" si="29"/>
        <v xml:space="preserve"> </v>
      </c>
      <c r="O198" s="127"/>
    </row>
    <row r="199" spans="1:15" x14ac:dyDescent="0.25">
      <c r="A199">
        <v>193</v>
      </c>
      <c r="B199" s="127">
        <f t="shared" ref="B199:B262" si="36">(1-C199)*(B198+D198) + C199*$B$2</f>
        <v>0.97609182501782954</v>
      </c>
      <c r="C199" s="270">
        <f t="shared" si="27"/>
        <v>0.1</v>
      </c>
      <c r="D199" s="127">
        <f t="shared" si="30"/>
        <v>-2.5177432339368558E-3</v>
      </c>
      <c r="E199" s="137">
        <v>1</v>
      </c>
      <c r="F199" s="137">
        <v>1</v>
      </c>
      <c r="G199" s="135">
        <v>0.9</v>
      </c>
      <c r="H199" s="127">
        <f t="shared" si="31"/>
        <v>0.9047244749133363</v>
      </c>
      <c r="I199" s="127">
        <f t="shared" si="32"/>
        <v>4.7244749133362844E-2</v>
      </c>
      <c r="J199" s="136">
        <f t="shared" si="33"/>
        <v>5.716008309780815E-4</v>
      </c>
      <c r="K199" s="136">
        <f t="shared" si="34"/>
        <v>4.6673148302384761E-2</v>
      </c>
      <c r="L199" s="136">
        <f t="shared" si="35"/>
        <v>0.95275525086663715</v>
      </c>
      <c r="M199" s="127">
        <f t="shared" si="28"/>
        <v>4.9895798831494096E-3</v>
      </c>
      <c r="N199" s="269" t="str">
        <f t="shared" si="29"/>
        <v xml:space="preserve"> </v>
      </c>
      <c r="O199" s="127"/>
    </row>
    <row r="200" spans="1:15" x14ac:dyDescent="0.25">
      <c r="A200">
        <v>194</v>
      </c>
      <c r="B200" s="127">
        <f t="shared" si="36"/>
        <v>0.97621667360550346</v>
      </c>
      <c r="C200" s="270">
        <f t="shared" ref="C200:C263" si="37">C199</f>
        <v>0.1</v>
      </c>
      <c r="D200" s="127">
        <f t="shared" si="30"/>
        <v>-2.5053038137507525E-3</v>
      </c>
      <c r="E200" s="137">
        <v>1</v>
      </c>
      <c r="F200" s="137">
        <v>1</v>
      </c>
      <c r="G200" s="135">
        <v>0.9</v>
      </c>
      <c r="H200" s="127">
        <f t="shared" si="31"/>
        <v>0.90470010061746065</v>
      </c>
      <c r="I200" s="127">
        <f t="shared" si="32"/>
        <v>4.7001006174605925E-2</v>
      </c>
      <c r="J200" s="136">
        <f t="shared" si="33"/>
        <v>5.6564661438715579E-4</v>
      </c>
      <c r="K200" s="136">
        <f t="shared" si="34"/>
        <v>4.643535956021877E-2</v>
      </c>
      <c r="L200" s="136">
        <f t="shared" si="35"/>
        <v>0.9529989938253941</v>
      </c>
      <c r="M200" s="127">
        <f t="shared" ref="M200:M263" si="38">ABS((D199-D200)/D200)</f>
        <v>4.9652342034637049E-3</v>
      </c>
      <c r="N200" s="269" t="str">
        <f t="shared" ref="N200:N263" si="39">IF(M200&lt;1/10000,"0.000"," ")</f>
        <v xml:space="preserve"> </v>
      </c>
      <c r="O200" s="127"/>
    </row>
    <row r="201" spans="1:15" x14ac:dyDescent="0.25">
      <c r="A201">
        <v>195</v>
      </c>
      <c r="B201" s="127">
        <f t="shared" si="36"/>
        <v>0.97634023281257742</v>
      </c>
      <c r="C201" s="270">
        <f t="shared" si="37"/>
        <v>0.1</v>
      </c>
      <c r="D201" s="127">
        <f t="shared" si="30"/>
        <v>-2.4929856675075081E-3</v>
      </c>
      <c r="E201" s="137">
        <v>1</v>
      </c>
      <c r="F201" s="137">
        <v>1</v>
      </c>
      <c r="G201" s="135">
        <v>0.9</v>
      </c>
      <c r="H201" s="127">
        <f t="shared" si="31"/>
        <v>0.9046759749791482</v>
      </c>
      <c r="I201" s="127">
        <f t="shared" si="32"/>
        <v>4.6759749791482112E-2</v>
      </c>
      <c r="J201" s="136">
        <f t="shared" si="33"/>
        <v>5.5978458336303802E-4</v>
      </c>
      <c r="K201" s="136">
        <f t="shared" si="34"/>
        <v>4.6199965208119073E-2</v>
      </c>
      <c r="L201" s="136">
        <f t="shared" si="35"/>
        <v>0.95324025020851788</v>
      </c>
      <c r="M201" s="127">
        <f t="shared" si="38"/>
        <v>4.9411219662406219E-3</v>
      </c>
      <c r="N201" s="269" t="str">
        <f t="shared" si="39"/>
        <v xml:space="preserve"> </v>
      </c>
      <c r="O201" s="127"/>
    </row>
    <row r="202" spans="1:15" x14ac:dyDescent="0.25">
      <c r="A202">
        <v>196</v>
      </c>
      <c r="B202" s="127">
        <f t="shared" si="36"/>
        <v>0.97646252243056286</v>
      </c>
      <c r="C202" s="270">
        <f t="shared" si="37"/>
        <v>0.1</v>
      </c>
      <c r="D202" s="127">
        <f t="shared" si="30"/>
        <v>-2.4807870425527468E-3</v>
      </c>
      <c r="E202" s="137">
        <v>1</v>
      </c>
      <c r="F202" s="137">
        <v>1</v>
      </c>
      <c r="G202" s="135">
        <v>0.9</v>
      </c>
      <c r="H202" s="127">
        <f t="shared" si="31"/>
        <v>0.90465209422885429</v>
      </c>
      <c r="I202" s="127">
        <f t="shared" si="32"/>
        <v>4.6520942288542519E-2</v>
      </c>
      <c r="J202" s="136">
        <f t="shared" si="33"/>
        <v>5.5401285033175639E-4</v>
      </c>
      <c r="K202" s="136">
        <f t="shared" si="34"/>
        <v>4.5966929438210763E-2</v>
      </c>
      <c r="L202" s="136">
        <f t="shared" si="35"/>
        <v>0.95347905771145747</v>
      </c>
      <c r="M202" s="127">
        <f t="shared" si="38"/>
        <v>4.9172398700570476E-3</v>
      </c>
      <c r="N202" s="269" t="str">
        <f t="shared" si="39"/>
        <v xml:space="preserve"> </v>
      </c>
      <c r="O202" s="127"/>
    </row>
    <row r="203" spans="1:15" x14ac:dyDescent="0.25">
      <c r="A203">
        <v>197</v>
      </c>
      <c r="B203" s="127">
        <f t="shared" si="36"/>
        <v>0.97658356184920914</v>
      </c>
      <c r="C203" s="270">
        <f t="shared" si="37"/>
        <v>0.1</v>
      </c>
      <c r="D203" s="127">
        <f t="shared" si="30"/>
        <v>-2.4687062196301255E-3</v>
      </c>
      <c r="E203" s="137">
        <v>1</v>
      </c>
      <c r="F203" s="137">
        <v>1</v>
      </c>
      <c r="G203" s="135">
        <v>0.9</v>
      </c>
      <c r="H203" s="127">
        <f t="shared" si="31"/>
        <v>0.90462845467259123</v>
      </c>
      <c r="I203" s="127">
        <f t="shared" si="32"/>
        <v>4.628454672591191E-2</v>
      </c>
      <c r="J203" s="136">
        <f t="shared" si="33"/>
        <v>5.4832957566981386E-4</v>
      </c>
      <c r="K203" s="136">
        <f t="shared" si="34"/>
        <v>4.5736217150242099E-2</v>
      </c>
      <c r="L203" s="136">
        <f t="shared" si="35"/>
        <v>0.95371545327408813</v>
      </c>
      <c r="M203" s="127">
        <f t="shared" si="38"/>
        <v>4.893584674660628E-3</v>
      </c>
      <c r="N203" s="269" t="str">
        <f t="shared" si="39"/>
        <v xml:space="preserve"> </v>
      </c>
      <c r="O203" s="127"/>
    </row>
    <row r="204" spans="1:15" x14ac:dyDescent="0.25">
      <c r="A204">
        <v>198</v>
      </c>
      <c r="B204" s="127">
        <f t="shared" si="36"/>
        <v>0.97670337006662111</v>
      </c>
      <c r="C204" s="270">
        <f t="shared" si="37"/>
        <v>0.1</v>
      </c>
      <c r="D204" s="127">
        <f t="shared" si="30"/>
        <v>-2.4567415120944906E-3</v>
      </c>
      <c r="E204" s="137">
        <v>1</v>
      </c>
      <c r="F204" s="137">
        <v>1</v>
      </c>
      <c r="G204" s="135">
        <v>0.9</v>
      </c>
      <c r="H204" s="127">
        <f t="shared" si="31"/>
        <v>0.90460505269005054</v>
      </c>
      <c r="I204" s="127">
        <f t="shared" si="32"/>
        <v>4.6050526900504971E-2</v>
      </c>
      <c r="J204" s="136">
        <f t="shared" si="33"/>
        <v>5.4273296625280518E-4</v>
      </c>
      <c r="K204" s="136">
        <f t="shared" si="34"/>
        <v>4.5507793934252166E-2</v>
      </c>
      <c r="L204" s="136">
        <f t="shared" si="35"/>
        <v>0.95394947309949507</v>
      </c>
      <c r="M204" s="127">
        <f t="shared" si="38"/>
        <v>4.870153199566506E-3</v>
      </c>
      <c r="N204" s="269" t="str">
        <f t="shared" si="39"/>
        <v xml:space="preserve"> </v>
      </c>
      <c r="O204" s="127"/>
    </row>
    <row r="205" spans="1:15" x14ac:dyDescent="0.25">
      <c r="A205">
        <v>199</v>
      </c>
      <c r="B205" s="127">
        <f t="shared" si="36"/>
        <v>0.97682196569907398</v>
      </c>
      <c r="C205" s="270">
        <f t="shared" si="37"/>
        <v>0.1</v>
      </c>
      <c r="D205" s="127">
        <f t="shared" si="30"/>
        <v>-2.4448912651469559E-3</v>
      </c>
      <c r="E205" s="137">
        <v>1</v>
      </c>
      <c r="F205" s="137">
        <v>1</v>
      </c>
      <c r="G205" s="135">
        <v>0.9</v>
      </c>
      <c r="H205" s="127">
        <f t="shared" si="31"/>
        <v>0.90458188473277978</v>
      </c>
      <c r="I205" s="127">
        <f t="shared" si="32"/>
        <v>4.5818847327797133E-2</v>
      </c>
      <c r="J205" s="136">
        <f t="shared" si="33"/>
        <v>5.3722127405490317E-4</v>
      </c>
      <c r="K205" s="136">
        <f t="shared" si="34"/>
        <v>4.5281626053742231E-2</v>
      </c>
      <c r="L205" s="136">
        <f t="shared" si="35"/>
        <v>0.95418115267220283</v>
      </c>
      <c r="M205" s="127">
        <f t="shared" si="38"/>
        <v>4.8469423227386343E-3</v>
      </c>
      <c r="N205" s="269" t="str">
        <f t="shared" si="39"/>
        <v xml:space="preserve"> </v>
      </c>
      <c r="O205" s="127"/>
    </row>
    <row r="206" spans="1:15" x14ac:dyDescent="0.25">
      <c r="A206">
        <v>200</v>
      </c>
      <c r="B206" s="127">
        <f t="shared" si="36"/>
        <v>0.97693936699053441</v>
      </c>
      <c r="C206" s="270">
        <f t="shared" si="37"/>
        <v>0.1</v>
      </c>
      <c r="D206" s="127">
        <f t="shared" si="30"/>
        <v>-2.4331538550913432E-3</v>
      </c>
      <c r="E206" s="137">
        <v>1</v>
      </c>
      <c r="F206" s="137">
        <v>1</v>
      </c>
      <c r="G206" s="135">
        <v>0.9</v>
      </c>
      <c r="H206" s="127">
        <f t="shared" si="31"/>
        <v>0.90455894732241338</v>
      </c>
      <c r="I206" s="127">
        <f t="shared" si="32"/>
        <v>4.5589473224133925E-2</v>
      </c>
      <c r="J206" s="136">
        <f t="shared" si="33"/>
        <v>5.3179279479725406E-4</v>
      </c>
      <c r="K206" s="136">
        <f t="shared" si="34"/>
        <v>4.5057680429336673E-2</v>
      </c>
      <c r="L206" s="136">
        <f t="shared" si="35"/>
        <v>0.95441052677586602</v>
      </c>
      <c r="M206" s="127">
        <f t="shared" si="38"/>
        <v>4.8239489792444874E-3</v>
      </c>
      <c r="N206" s="269" t="str">
        <f t="shared" si="39"/>
        <v xml:space="preserve"> </v>
      </c>
      <c r="O206" s="127"/>
    </row>
    <row r="207" spans="1:15" x14ac:dyDescent="0.25">
      <c r="A207">
        <v>201</v>
      </c>
      <c r="B207" s="127">
        <f t="shared" si="36"/>
        <v>0.97705559182189872</v>
      </c>
      <c r="C207" s="270">
        <f t="shared" si="37"/>
        <v>0.1</v>
      </c>
      <c r="D207" s="127">
        <f t="shared" si="30"/>
        <v>-2.4215276886112298E-3</v>
      </c>
      <c r="E207" s="137">
        <v>1</v>
      </c>
      <c r="F207" s="137">
        <v>1</v>
      </c>
      <c r="G207" s="135">
        <v>0.9</v>
      </c>
      <c r="H207" s="127">
        <f t="shared" si="31"/>
        <v>0.90453623704895592</v>
      </c>
      <c r="I207" s="127">
        <f t="shared" si="32"/>
        <v>4.5362370489559246E-2</v>
      </c>
      <c r="J207" s="136">
        <f t="shared" si="33"/>
        <v>5.2644586664332108E-4</v>
      </c>
      <c r="K207" s="136">
        <f t="shared" si="34"/>
        <v>4.4835924622915926E-2</v>
      </c>
      <c r="L207" s="136">
        <f t="shared" si="35"/>
        <v>0.95463762951044073</v>
      </c>
      <c r="M207" s="127">
        <f t="shared" si="38"/>
        <v>4.8011701599749599E-3</v>
      </c>
      <c r="N207" s="269" t="str">
        <f t="shared" si="39"/>
        <v xml:space="preserve"> </v>
      </c>
      <c r="O207" s="127"/>
    </row>
    <row r="208" spans="1:15" x14ac:dyDescent="0.25">
      <c r="A208">
        <v>202</v>
      </c>
      <c r="B208" s="127">
        <f t="shared" si="36"/>
        <v>0.9771706577199587</v>
      </c>
      <c r="C208" s="270">
        <f t="shared" si="37"/>
        <v>0.1</v>
      </c>
      <c r="D208" s="127">
        <f t="shared" si="30"/>
        <v>-2.4100112020668733E-3</v>
      </c>
      <c r="E208" s="137">
        <v>1</v>
      </c>
      <c r="F208" s="137">
        <v>1</v>
      </c>
      <c r="G208" s="135">
        <v>0.9</v>
      </c>
      <c r="H208" s="127">
        <f t="shared" si="31"/>
        <v>0.90451375056911432</v>
      </c>
      <c r="I208" s="127">
        <f t="shared" si="32"/>
        <v>4.5137505691143311E-2</v>
      </c>
      <c r="J208" s="136">
        <f t="shared" si="33"/>
        <v>5.2117886893928117E-4</v>
      </c>
      <c r="K208" s="136">
        <f t="shared" si="34"/>
        <v>4.4616326822204032E-2</v>
      </c>
      <c r="L208" s="136">
        <f t="shared" si="35"/>
        <v>0.95486249430885672</v>
      </c>
      <c r="M208" s="127">
        <f t="shared" si="38"/>
        <v>4.7786029104261961E-3</v>
      </c>
      <c r="N208" s="269" t="str">
        <f t="shared" si="39"/>
        <v xml:space="preserve"> </v>
      </c>
      <c r="O208" s="127"/>
    </row>
    <row r="209" spans="1:15" x14ac:dyDescent="0.25">
      <c r="A209">
        <v>203</v>
      </c>
      <c r="B209" s="127">
        <f t="shared" si="36"/>
        <v>0.97728458186610268</v>
      </c>
      <c r="C209" s="270">
        <f t="shared" si="37"/>
        <v>0.1</v>
      </c>
      <c r="D209" s="127">
        <f t="shared" si="30"/>
        <v>-2.3986028608115498E-3</v>
      </c>
      <c r="E209" s="137">
        <v>1</v>
      </c>
      <c r="F209" s="137">
        <v>1</v>
      </c>
      <c r="G209" s="135">
        <v>0.9</v>
      </c>
      <c r="H209" s="127">
        <f t="shared" si="31"/>
        <v>0.90449148460467965</v>
      </c>
      <c r="I209" s="127">
        <f t="shared" si="32"/>
        <v>4.4914846046796859E-2</v>
      </c>
      <c r="J209" s="136">
        <f t="shared" si="33"/>
        <v>5.1599022099779138E-4</v>
      </c>
      <c r="K209" s="136">
        <f t="shared" si="34"/>
        <v>4.4398855825799069E-2</v>
      </c>
      <c r="L209" s="136">
        <f t="shared" si="35"/>
        <v>0.95508515395320315</v>
      </c>
      <c r="M209" s="127">
        <f t="shared" si="38"/>
        <v>4.7562443294441948E-3</v>
      </c>
      <c r="N209" s="269" t="str">
        <f t="shared" si="39"/>
        <v xml:space="preserve"> </v>
      </c>
      <c r="O209" s="127"/>
    </row>
    <row r="210" spans="1:15" x14ac:dyDescent="0.25">
      <c r="A210">
        <v>204</v>
      </c>
      <c r="B210" s="127">
        <f t="shared" si="36"/>
        <v>0.97739738110476204</v>
      </c>
      <c r="C210" s="270">
        <f t="shared" si="37"/>
        <v>0.1</v>
      </c>
      <c r="D210" s="127">
        <f t="shared" si="30"/>
        <v>-2.387301158526557E-3</v>
      </c>
      <c r="E210" s="137">
        <v>1</v>
      </c>
      <c r="F210" s="137">
        <v>1</v>
      </c>
      <c r="G210" s="135">
        <v>0.9</v>
      </c>
      <c r="H210" s="127">
        <f t="shared" si="31"/>
        <v>0.9044694359409553</v>
      </c>
      <c r="I210" s="127">
        <f t="shared" si="32"/>
        <v>4.4694359409552548E-2</v>
      </c>
      <c r="J210" s="136">
        <f t="shared" si="33"/>
        <v>5.1087838092336803E-4</v>
      </c>
      <c r="K210" s="136">
        <f t="shared" si="34"/>
        <v>4.4183481028629179E-2</v>
      </c>
      <c r="L210" s="136">
        <f t="shared" si="35"/>
        <v>0.95530564059044742</v>
      </c>
      <c r="M210" s="127">
        <f t="shared" si="38"/>
        <v>4.7340915680567841E-3</v>
      </c>
      <c r="N210" s="269" t="str">
        <f t="shared" si="39"/>
        <v xml:space="preserve"> </v>
      </c>
      <c r="O210" s="127"/>
    </row>
    <row r="211" spans="1:15" x14ac:dyDescent="0.25">
      <c r="A211">
        <v>205</v>
      </c>
      <c r="B211" s="127">
        <f t="shared" si="36"/>
        <v>0.97750907195161185</v>
      </c>
      <c r="C211" s="270">
        <f t="shared" si="37"/>
        <v>0.1</v>
      </c>
      <c r="D211" s="127">
        <f t="shared" si="30"/>
        <v>-2.3761046165743224E-3</v>
      </c>
      <c r="E211" s="137">
        <v>1</v>
      </c>
      <c r="F211" s="137">
        <v>1</v>
      </c>
      <c r="G211" s="135">
        <v>0.9</v>
      </c>
      <c r="H211" s="127">
        <f t="shared" si="31"/>
        <v>0.90444760142522984</v>
      </c>
      <c r="I211" s="127">
        <f t="shared" si="32"/>
        <v>4.4476014252298524E-2</v>
      </c>
      <c r="J211" s="136">
        <f t="shared" si="33"/>
        <v>5.0584184447777269E-4</v>
      </c>
      <c r="K211" s="136">
        <f t="shared" si="34"/>
        <v>4.3970172407820751E-2</v>
      </c>
      <c r="L211" s="136">
        <f t="shared" si="35"/>
        <v>0.95552398574770148</v>
      </c>
      <c r="M211" s="127">
        <f t="shared" si="38"/>
        <v>4.7121418283244112E-3</v>
      </c>
      <c r="N211" s="269" t="str">
        <f t="shared" si="39"/>
        <v xml:space="preserve"> </v>
      </c>
      <c r="O211" s="127"/>
    </row>
    <row r="212" spans="1:15" x14ac:dyDescent="0.25">
      <c r="A212">
        <v>206</v>
      </c>
      <c r="B212" s="127">
        <f t="shared" si="36"/>
        <v>0.97761967060153376</v>
      </c>
      <c r="C212" s="270">
        <f t="shared" si="37"/>
        <v>0.1</v>
      </c>
      <c r="D212" s="127">
        <f t="shared" si="30"/>
        <v>-2.3650117833690187E-3</v>
      </c>
      <c r="E212" s="137">
        <v>1</v>
      </c>
      <c r="F212" s="137">
        <v>1</v>
      </c>
      <c r="G212" s="135">
        <v>0.9</v>
      </c>
      <c r="H212" s="127">
        <f t="shared" si="31"/>
        <v>0.90442597796529489</v>
      </c>
      <c r="I212" s="127">
        <f t="shared" si="32"/>
        <v>4.4259779652948625E-2</v>
      </c>
      <c r="J212" s="136">
        <f t="shared" si="33"/>
        <v>5.0087914398385205E-4</v>
      </c>
      <c r="K212" s="136">
        <f t="shared" si="34"/>
        <v>4.375890050896477E-2</v>
      </c>
      <c r="L212" s="136">
        <f t="shared" si="35"/>
        <v>0.95574022034705142</v>
      </c>
      <c r="M212" s="127">
        <f t="shared" si="38"/>
        <v>4.6903923622323984E-3</v>
      </c>
      <c r="N212" s="269" t="str">
        <f t="shared" si="39"/>
        <v xml:space="preserve"> </v>
      </c>
      <c r="O212" s="127"/>
    </row>
    <row r="213" spans="1:15" x14ac:dyDescent="0.25">
      <c r="A213">
        <v>207</v>
      </c>
      <c r="B213" s="127">
        <f t="shared" si="36"/>
        <v>0.9777291929363483</v>
      </c>
      <c r="C213" s="270">
        <f t="shared" si="37"/>
        <v>0.1</v>
      </c>
      <c r="D213" s="127">
        <f t="shared" si="30"/>
        <v>-2.3540212337642731E-3</v>
      </c>
      <c r="E213" s="137">
        <v>1</v>
      </c>
      <c r="F213" s="137">
        <v>1</v>
      </c>
      <c r="G213" s="135">
        <v>0.9</v>
      </c>
      <c r="H213" s="127">
        <f t="shared" si="31"/>
        <v>0.90440456252800372</v>
      </c>
      <c r="I213" s="127">
        <f t="shared" si="32"/>
        <v>4.4045625280036999E-2</v>
      </c>
      <c r="J213" s="136">
        <f t="shared" si="33"/>
        <v>4.9598884726639837E-4</v>
      </c>
      <c r="K213" s="136">
        <f t="shared" si="34"/>
        <v>4.35496364327706E-2</v>
      </c>
      <c r="L213" s="136">
        <f t="shared" si="35"/>
        <v>0.95595437471996303</v>
      </c>
      <c r="M213" s="127">
        <f t="shared" si="38"/>
        <v>4.6688404705554944E-3</v>
      </c>
      <c r="N213" s="269" t="str">
        <f t="shared" si="39"/>
        <v xml:space="preserve"> </v>
      </c>
      <c r="O213" s="127"/>
    </row>
    <row r="214" spans="1:15" x14ac:dyDescent="0.25">
      <c r="A214">
        <v>208</v>
      </c>
      <c r="B214" s="127">
        <f t="shared" si="36"/>
        <v>0.97783765453232563</v>
      </c>
      <c r="C214" s="270">
        <f t="shared" si="37"/>
        <v>0.1</v>
      </c>
      <c r="D214" s="127">
        <f t="shared" si="30"/>
        <v>-2.3431315684572613E-3</v>
      </c>
      <c r="E214" s="137">
        <v>1</v>
      </c>
      <c r="F214" s="137">
        <v>1</v>
      </c>
      <c r="G214" s="135">
        <v>0.9</v>
      </c>
      <c r="H214" s="127">
        <f t="shared" si="31"/>
        <v>0.90438335213787202</v>
      </c>
      <c r="I214" s="127">
        <f t="shared" si="32"/>
        <v>4.3833521378720194E-2</v>
      </c>
      <c r="J214" s="136">
        <f t="shared" si="33"/>
        <v>4.9116955662854671E-4</v>
      </c>
      <c r="K214" s="136">
        <f t="shared" si="34"/>
        <v>4.3342351822091646E-2</v>
      </c>
      <c r="L214" s="136">
        <f t="shared" si="35"/>
        <v>0.95616647862127979</v>
      </c>
      <c r="M214" s="127">
        <f t="shared" si="38"/>
        <v>4.6474835018255629E-3</v>
      </c>
      <c r="N214" s="269" t="str">
        <f t="shared" si="39"/>
        <v xml:space="preserve"> </v>
      </c>
      <c r="O214" s="127"/>
    </row>
    <row r="215" spans="1:15" x14ac:dyDescent="0.25">
      <c r="A215">
        <v>209</v>
      </c>
      <c r="B215" s="127">
        <f t="shared" si="36"/>
        <v>0.9779450706674816</v>
      </c>
      <c r="C215" s="270">
        <f t="shared" si="37"/>
        <v>0.1</v>
      </c>
      <c r="D215" s="127">
        <f t="shared" si="30"/>
        <v>-2.3323414134087572E-3</v>
      </c>
      <c r="E215" s="137">
        <v>1</v>
      </c>
      <c r="F215" s="137">
        <v>1</v>
      </c>
      <c r="G215" s="135">
        <v>0.9</v>
      </c>
      <c r="H215" s="127">
        <f t="shared" si="31"/>
        <v>0.90436234387571746</v>
      </c>
      <c r="I215" s="127">
        <f t="shared" si="32"/>
        <v>4.3623438757174421E-2</v>
      </c>
      <c r="J215" s="136">
        <f t="shared" si="33"/>
        <v>4.8641990786238063E-4</v>
      </c>
      <c r="K215" s="136">
        <f t="shared" si="34"/>
        <v>4.3137018849312044E-2</v>
      </c>
      <c r="L215" s="136">
        <f t="shared" si="35"/>
        <v>0.95637656124282555</v>
      </c>
      <c r="M215" s="127">
        <f t="shared" si="38"/>
        <v>4.626318851292912E-3</v>
      </c>
      <c r="N215" s="269" t="str">
        <f t="shared" si="39"/>
        <v xml:space="preserve"> </v>
      </c>
      <c r="O215" s="127"/>
    </row>
    <row r="216" spans="1:15" x14ac:dyDescent="0.25">
      <c r="A216">
        <v>210</v>
      </c>
      <c r="B216" s="127">
        <f t="shared" si="36"/>
        <v>0.97805145632866552</v>
      </c>
      <c r="C216" s="270">
        <f t="shared" si="37"/>
        <v>0.1</v>
      </c>
      <c r="D216" s="127">
        <f t="shared" si="30"/>
        <v>-2.3216494192787006E-3</v>
      </c>
      <c r="E216" s="137">
        <v>1</v>
      </c>
      <c r="F216" s="137">
        <v>1</v>
      </c>
      <c r="G216" s="135">
        <v>0.9</v>
      </c>
      <c r="H216" s="127">
        <f t="shared" si="31"/>
        <v>0.9043415348773377</v>
      </c>
      <c r="I216" s="127">
        <f t="shared" si="32"/>
        <v>4.3415348773376473E-2</v>
      </c>
      <c r="J216" s="136">
        <f t="shared" si="33"/>
        <v>4.8173856929247666E-4</v>
      </c>
      <c r="K216" s="136">
        <f t="shared" si="34"/>
        <v>4.2933610204083997E-2</v>
      </c>
      <c r="L216" s="136">
        <f t="shared" si="35"/>
        <v>0.95658465122662351</v>
      </c>
      <c r="M216" s="127">
        <f t="shared" si="38"/>
        <v>4.6053439598897289E-3</v>
      </c>
      <c r="N216" s="269" t="str">
        <f t="shared" si="39"/>
        <v xml:space="preserve"> </v>
      </c>
      <c r="O216" s="127"/>
    </row>
    <row r="217" spans="1:15" x14ac:dyDescent="0.25">
      <c r="A217">
        <v>211</v>
      </c>
      <c r="B217" s="127">
        <f t="shared" si="36"/>
        <v>0.97815682621844813</v>
      </c>
      <c r="C217" s="270">
        <f t="shared" si="37"/>
        <v>0.1</v>
      </c>
      <c r="D217" s="127">
        <f t="shared" si="30"/>
        <v>-2.3110542608766617E-3</v>
      </c>
      <c r="E217" s="137">
        <v>1</v>
      </c>
      <c r="F217" s="137">
        <v>1</v>
      </c>
      <c r="G217" s="135">
        <v>0.9</v>
      </c>
      <c r="H217" s="127">
        <f t="shared" si="31"/>
        <v>0.90432092233222527</v>
      </c>
      <c r="I217" s="127">
        <f t="shared" si="32"/>
        <v>4.3209223322252674E-2</v>
      </c>
      <c r="J217" s="136">
        <f t="shared" si="33"/>
        <v>4.7712424085107514E-4</v>
      </c>
      <c r="K217" s="136">
        <f t="shared" si="34"/>
        <v>4.2732099081401596E-2</v>
      </c>
      <c r="L217" s="136">
        <f t="shared" si="35"/>
        <v>0.95679077667774737</v>
      </c>
      <c r="M217" s="127">
        <f t="shared" si="38"/>
        <v>4.5845563132817738E-3</v>
      </c>
      <c r="N217" s="269" t="str">
        <f t="shared" si="39"/>
        <v xml:space="preserve"> </v>
      </c>
      <c r="O217" s="127"/>
    </row>
    <row r="218" spans="1:15" x14ac:dyDescent="0.25">
      <c r="A218">
        <v>212</v>
      </c>
      <c r="B218" s="127">
        <f t="shared" si="36"/>
        <v>0.97826119476181439</v>
      </c>
      <c r="C218" s="270">
        <f t="shared" si="37"/>
        <v>0.1</v>
      </c>
      <c r="D218" s="127">
        <f t="shared" si="30"/>
        <v>-2.3005546366269064E-3</v>
      </c>
      <c r="E218" s="137">
        <v>1</v>
      </c>
      <c r="F218" s="137">
        <v>1</v>
      </c>
      <c r="G218" s="135">
        <v>0.9</v>
      </c>
      <c r="H218" s="127">
        <f t="shared" si="31"/>
        <v>0.90430050348231872</v>
      </c>
      <c r="I218" s="127">
        <f t="shared" si="32"/>
        <v>4.3005034823187453E-2</v>
      </c>
      <c r="J218" s="136">
        <f t="shared" si="33"/>
        <v>4.7257565318376612E-4</v>
      </c>
      <c r="K218" s="136">
        <f t="shared" si="34"/>
        <v>4.2532459170003686E-2</v>
      </c>
      <c r="L218" s="136">
        <f t="shared" si="35"/>
        <v>0.9569949651768126</v>
      </c>
      <c r="M218" s="127">
        <f t="shared" si="38"/>
        <v>4.5639534408754637E-3</v>
      </c>
      <c r="N218" s="269" t="str">
        <f t="shared" si="39"/>
        <v xml:space="preserve"> </v>
      </c>
      <c r="O218" s="127"/>
    </row>
    <row r="219" spans="1:15" x14ac:dyDescent="0.25">
      <c r="A219">
        <v>213</v>
      </c>
      <c r="B219" s="127">
        <f t="shared" si="36"/>
        <v>0.97836457611266869</v>
      </c>
      <c r="C219" s="270">
        <f t="shared" si="37"/>
        <v>0.1</v>
      </c>
      <c r="D219" s="127">
        <f t="shared" si="30"/>
        <v>-2.2901492680475408E-3</v>
      </c>
      <c r="E219" s="137">
        <v>1</v>
      </c>
      <c r="F219" s="137">
        <v>1</v>
      </c>
      <c r="G219" s="135">
        <v>0.9</v>
      </c>
      <c r="H219" s="127">
        <f t="shared" si="31"/>
        <v>0.90428027562078783</v>
      </c>
      <c r="I219" s="127">
        <f t="shared" si="32"/>
        <v>4.2802756207878108E-2</v>
      </c>
      <c r="J219" s="136">
        <f t="shared" si="33"/>
        <v>4.6809156678450612E-4</v>
      </c>
      <c r="K219" s="136">
        <f t="shared" si="34"/>
        <v>4.2334664641093603E-2</v>
      </c>
      <c r="L219" s="136">
        <f t="shared" si="35"/>
        <v>0.9571972437921219</v>
      </c>
      <c r="M219" s="127">
        <f t="shared" si="38"/>
        <v>4.5435329148814235E-3</v>
      </c>
      <c r="N219" s="269" t="str">
        <f t="shared" si="39"/>
        <v xml:space="preserve"> </v>
      </c>
      <c r="O219" s="127"/>
    </row>
    <row r="220" spans="1:15" x14ac:dyDescent="0.25">
      <c r="A220">
        <v>214</v>
      </c>
      <c r="B220" s="127">
        <f t="shared" si="36"/>
        <v>0.97846698416015909</v>
      </c>
      <c r="C220" s="270">
        <f t="shared" si="37"/>
        <v>0.1</v>
      </c>
      <c r="D220" s="127">
        <f t="shared" si="30"/>
        <v>-2.2798368992432145E-3</v>
      </c>
      <c r="E220" s="137">
        <v>1</v>
      </c>
      <c r="F220" s="137">
        <v>1</v>
      </c>
      <c r="G220" s="135">
        <v>0.9</v>
      </c>
      <c r="H220" s="127">
        <f t="shared" si="31"/>
        <v>0.90426023609085227</v>
      </c>
      <c r="I220" s="127">
        <f t="shared" si="32"/>
        <v>4.2602360908522971E-2</v>
      </c>
      <c r="J220" s="136">
        <f t="shared" si="33"/>
        <v>4.6367077115883943E-4</v>
      </c>
      <c r="K220" s="136">
        <f t="shared" si="34"/>
        <v>4.2138690137364133E-2</v>
      </c>
      <c r="L220" s="136">
        <f t="shared" si="35"/>
        <v>0.95739763909147702</v>
      </c>
      <c r="M220" s="127">
        <f t="shared" si="38"/>
        <v>4.5232923494436745E-3</v>
      </c>
      <c r="N220" s="269" t="str">
        <f t="shared" si="39"/>
        <v xml:space="preserve"> </v>
      </c>
      <c r="O220" s="127"/>
    </row>
    <row r="221" spans="1:15" x14ac:dyDescent="0.25">
      <c r="A221">
        <v>215</v>
      </c>
      <c r="B221" s="127">
        <f t="shared" si="36"/>
        <v>0.97856843253482428</v>
      </c>
      <c r="C221" s="270">
        <f t="shared" si="37"/>
        <v>0.1</v>
      </c>
      <c r="D221" s="127">
        <f t="shared" si="30"/>
        <v>-2.2696162964112106E-3</v>
      </c>
      <c r="E221" s="137">
        <v>1</v>
      </c>
      <c r="F221" s="137">
        <v>1</v>
      </c>
      <c r="G221" s="135">
        <v>0.9</v>
      </c>
      <c r="H221" s="127">
        <f t="shared" si="31"/>
        <v>0.90424038228463377</v>
      </c>
      <c r="I221" s="127">
        <f t="shared" si="32"/>
        <v>4.240382284633705E-2</v>
      </c>
      <c r="J221" s="136">
        <f t="shared" si="33"/>
        <v>4.5931208401437827E-4</v>
      </c>
      <c r="K221" s="136">
        <f t="shared" si="34"/>
        <v>4.1944510762322675E-2</v>
      </c>
      <c r="L221" s="136">
        <f t="shared" si="35"/>
        <v>0.95759617715366296</v>
      </c>
      <c r="M221" s="127">
        <f t="shared" si="38"/>
        <v>4.5032293996853552E-3</v>
      </c>
      <c r="N221" s="269" t="str">
        <f t="shared" si="39"/>
        <v xml:space="preserve"> </v>
      </c>
      <c r="O221" s="127"/>
    </row>
    <row r="222" spans="1:15" x14ac:dyDescent="0.25">
      <c r="A222">
        <v>216</v>
      </c>
      <c r="B222" s="127">
        <f t="shared" si="36"/>
        <v>0.97866893461457172</v>
      </c>
      <c r="C222" s="270">
        <f t="shared" si="37"/>
        <v>0.1</v>
      </c>
      <c r="D222" s="127">
        <f t="shared" si="30"/>
        <v>-2.2594862473602454E-3</v>
      </c>
      <c r="E222" s="137">
        <v>1</v>
      </c>
      <c r="F222" s="137">
        <v>1</v>
      </c>
      <c r="G222" s="135">
        <v>0.9</v>
      </c>
      <c r="H222" s="127">
        <f t="shared" si="31"/>
        <v>0.90422071164203788</v>
      </c>
      <c r="I222" s="127">
        <f t="shared" si="32"/>
        <v>4.2207116420379144E-2</v>
      </c>
      <c r="J222" s="136">
        <f t="shared" si="33"/>
        <v>4.5501435047741668E-4</v>
      </c>
      <c r="K222" s="136">
        <f t="shared" si="34"/>
        <v>4.175210206990173E-2</v>
      </c>
      <c r="L222" s="136">
        <f t="shared" si="35"/>
        <v>0.95779288357962089</v>
      </c>
      <c r="M222" s="127">
        <f t="shared" si="38"/>
        <v>4.4833417608981492E-3</v>
      </c>
      <c r="N222" s="269" t="str">
        <f t="shared" si="39"/>
        <v xml:space="preserve"> </v>
      </c>
      <c r="O222" s="127"/>
    </row>
    <row r="223" spans="1:15" x14ac:dyDescent="0.25">
      <c r="A223">
        <v>217</v>
      </c>
      <c r="B223" s="127">
        <f t="shared" si="36"/>
        <v>0.97876850353049027</v>
      </c>
      <c r="C223" s="270">
        <f t="shared" si="37"/>
        <v>0.1</v>
      </c>
      <c r="D223" s="127">
        <f t="shared" si="30"/>
        <v>-2.2494455610417878E-3</v>
      </c>
      <c r="E223" s="137">
        <v>1</v>
      </c>
      <c r="F223" s="137">
        <v>1</v>
      </c>
      <c r="G223" s="135">
        <v>0.9</v>
      </c>
      <c r="H223" s="127">
        <f t="shared" si="31"/>
        <v>0.90420122164966843</v>
      </c>
      <c r="I223" s="127">
        <f t="shared" si="32"/>
        <v>4.2012216496684643E-2</v>
      </c>
      <c r="J223" s="136">
        <f t="shared" si="33"/>
        <v>4.5077644233480394E-4</v>
      </c>
      <c r="K223" s="136">
        <f t="shared" si="34"/>
        <v>4.1561440054349842E-2</v>
      </c>
      <c r="L223" s="136">
        <f t="shared" si="35"/>
        <v>0.95798778350331537</v>
      </c>
      <c r="M223" s="127">
        <f t="shared" si="38"/>
        <v>4.4636271676685661E-3</v>
      </c>
      <c r="N223" s="269" t="str">
        <f t="shared" si="39"/>
        <v xml:space="preserve"> </v>
      </c>
      <c r="O223" s="127"/>
    </row>
    <row r="224" spans="1:15" x14ac:dyDescent="0.25">
      <c r="A224">
        <v>218</v>
      </c>
      <c r="B224" s="127">
        <f t="shared" si="36"/>
        <v>0.97886715217250364</v>
      </c>
      <c r="C224" s="270">
        <f t="shared" si="37"/>
        <v>0.1</v>
      </c>
      <c r="D224" s="127">
        <f t="shared" si="30"/>
        <v>-2.239493067093454E-3</v>
      </c>
      <c r="E224" s="137">
        <v>1</v>
      </c>
      <c r="F224" s="137">
        <v>1</v>
      </c>
      <c r="G224" s="135">
        <v>0.9</v>
      </c>
      <c r="H224" s="127">
        <f t="shared" si="31"/>
        <v>0.90418190983976932</v>
      </c>
      <c r="I224" s="127">
        <f t="shared" si="32"/>
        <v>4.18190983976926E-2</v>
      </c>
      <c r="J224" s="136">
        <f t="shared" si="33"/>
        <v>4.4659725730011759E-4</v>
      </c>
      <c r="K224" s="136">
        <f t="shared" si="34"/>
        <v>4.1372501140392481E-2</v>
      </c>
      <c r="L224" s="136">
        <f t="shared" si="35"/>
        <v>0.9581809016023074</v>
      </c>
      <c r="M224" s="127">
        <f t="shared" si="38"/>
        <v>4.4440833930558645E-3</v>
      </c>
      <c r="N224" s="269" t="str">
        <f t="shared" si="39"/>
        <v xml:space="preserve"> </v>
      </c>
      <c r="O224" s="127"/>
    </row>
    <row r="225" spans="1:15" x14ac:dyDescent="0.25">
      <c r="A225">
        <v>219</v>
      </c>
      <c r="B225" s="127">
        <f t="shared" si="36"/>
        <v>0.97896489319486912</v>
      </c>
      <c r="C225" s="270">
        <f t="shared" si="37"/>
        <v>0.1</v>
      </c>
      <c r="D225" s="127">
        <f t="shared" si="30"/>
        <v>-2.2296276153941368E-3</v>
      </c>
      <c r="E225" s="137">
        <v>1</v>
      </c>
      <c r="F225" s="137">
        <v>1</v>
      </c>
      <c r="G225" s="135">
        <v>0.9</v>
      </c>
      <c r="H225" s="127">
        <f t="shared" si="31"/>
        <v>0.90416277378919585</v>
      </c>
      <c r="I225" s="127">
        <f t="shared" si="32"/>
        <v>4.1627737891958491E-2</v>
      </c>
      <c r="J225" s="136">
        <f t="shared" si="33"/>
        <v>4.4247571830326329E-4</v>
      </c>
      <c r="K225" s="136">
        <f t="shared" si="34"/>
        <v>4.1185262173655229E-2</v>
      </c>
      <c r="L225" s="136">
        <f t="shared" si="35"/>
        <v>0.95837226210804149</v>
      </c>
      <c r="M225" s="127">
        <f t="shared" si="38"/>
        <v>4.4247082477821267E-3</v>
      </c>
      <c r="N225" s="269" t="str">
        <f t="shared" si="39"/>
        <v xml:space="preserve"> </v>
      </c>
      <c r="O225" s="127"/>
    </row>
    <row r="226" spans="1:15" x14ac:dyDescent="0.25">
      <c r="A226">
        <v>220</v>
      </c>
      <c r="B226" s="127">
        <f t="shared" si="36"/>
        <v>0.97906173902152749</v>
      </c>
      <c r="C226" s="270">
        <f t="shared" si="37"/>
        <v>0.1</v>
      </c>
      <c r="D226" s="127">
        <f t="shared" si="30"/>
        <v>-2.2198480756304546E-3</v>
      </c>
      <c r="E226" s="137">
        <v>1</v>
      </c>
      <c r="F226" s="137">
        <v>1</v>
      </c>
      <c r="G226" s="135">
        <v>0.9</v>
      </c>
      <c r="H226" s="127">
        <f t="shared" si="31"/>
        <v>0.90414381111841424</v>
      </c>
      <c r="I226" s="127">
        <f t="shared" si="32"/>
        <v>4.1438111184142402E-2</v>
      </c>
      <c r="J226" s="136">
        <f t="shared" si="33"/>
        <v>4.3841077280262465E-4</v>
      </c>
      <c r="K226" s="136">
        <f t="shared" si="34"/>
        <v>4.0999700411339775E-2</v>
      </c>
      <c r="L226" s="136">
        <f t="shared" si="35"/>
        <v>0.95856188881585758</v>
      </c>
      <c r="M226" s="127">
        <f t="shared" si="38"/>
        <v>4.4054995794722386E-3</v>
      </c>
      <c r="N226" s="269" t="str">
        <f t="shared" si="39"/>
        <v xml:space="preserve"> </v>
      </c>
      <c r="O226" s="127"/>
    </row>
    <row r="227" spans="1:15" x14ac:dyDescent="0.25">
      <c r="A227">
        <v>221</v>
      </c>
      <c r="B227" s="127">
        <f t="shared" si="36"/>
        <v>0.97915770185130735</v>
      </c>
      <c r="C227" s="270">
        <f t="shared" si="37"/>
        <v>0.1</v>
      </c>
      <c r="D227" s="127">
        <f t="shared" si="30"/>
        <v>-2.2101533368743126E-3</v>
      </c>
      <c r="E227" s="137">
        <v>1</v>
      </c>
      <c r="F227" s="137">
        <v>1</v>
      </c>
      <c r="G227" s="135">
        <v>0.9</v>
      </c>
      <c r="H227" s="127">
        <f t="shared" si="31"/>
        <v>0.90412501949052659</v>
      </c>
      <c r="I227" s="127">
        <f t="shared" si="32"/>
        <v>4.1250194905266303E-2</v>
      </c>
      <c r="J227" s="136">
        <f t="shared" si="33"/>
        <v>4.3440139211899711E-4</v>
      </c>
      <c r="K227" s="136">
        <f t="shared" si="34"/>
        <v>4.0815793513147305E-2</v>
      </c>
      <c r="L227" s="136">
        <f t="shared" si="35"/>
        <v>0.95874980509473373</v>
      </c>
      <c r="M227" s="127">
        <f t="shared" si="38"/>
        <v>4.386455271855774E-3</v>
      </c>
      <c r="N227" s="269" t="str">
        <f t="shared" si="39"/>
        <v xml:space="preserve"> </v>
      </c>
      <c r="O227" s="127"/>
    </row>
    <row r="228" spans="1:15" x14ac:dyDescent="0.25">
      <c r="A228">
        <v>222</v>
      </c>
      <c r="B228" s="127">
        <f t="shared" si="36"/>
        <v>0.97925279366298967</v>
      </c>
      <c r="C228" s="270">
        <f t="shared" si="37"/>
        <v>0.1</v>
      </c>
      <c r="D228" s="127">
        <f t="shared" si="30"/>
        <v>-2.2005423071711342E-3</v>
      </c>
      <c r="E228" s="137">
        <v>1</v>
      </c>
      <c r="F228" s="137">
        <v>1</v>
      </c>
      <c r="G228" s="135">
        <v>0.9</v>
      </c>
      <c r="H228" s="127">
        <f t="shared" si="31"/>
        <v>0.90410639661032299</v>
      </c>
      <c r="I228" s="127">
        <f t="shared" si="32"/>
        <v>4.1063966103230168E-2</v>
      </c>
      <c r="J228" s="136">
        <f t="shared" si="33"/>
        <v>4.3044657079048147E-4</v>
      </c>
      <c r="K228" s="136">
        <f t="shared" si="34"/>
        <v>4.0633519532439689E-2</v>
      </c>
      <c r="L228" s="136">
        <f t="shared" si="35"/>
        <v>0.95893603389676985</v>
      </c>
      <c r="M228" s="127">
        <f t="shared" si="38"/>
        <v>4.3675732440398496E-3</v>
      </c>
      <c r="N228" s="269" t="str">
        <f t="shared" si="39"/>
        <v xml:space="preserve"> </v>
      </c>
      <c r="O228" s="127"/>
    </row>
    <row r="229" spans="1:15" x14ac:dyDescent="0.25">
      <c r="A229">
        <v>223</v>
      </c>
      <c r="B229" s="127">
        <f t="shared" si="36"/>
        <v>0.97934702622023662</v>
      </c>
      <c r="C229" s="270">
        <f t="shared" si="37"/>
        <v>0.1</v>
      </c>
      <c r="D229" s="127">
        <f t="shared" si="30"/>
        <v>-2.1910139131384792E-3</v>
      </c>
      <c r="E229" s="137">
        <v>1</v>
      </c>
      <c r="F229" s="137">
        <v>1</v>
      </c>
      <c r="G229" s="135">
        <v>0.9</v>
      </c>
      <c r="H229" s="127">
        <f t="shared" si="31"/>
        <v>0.90408794022335792</v>
      </c>
      <c r="I229" s="127">
        <f t="shared" si="32"/>
        <v>4.0879402233579179E-2</v>
      </c>
      <c r="J229" s="136">
        <f t="shared" si="33"/>
        <v>4.2654532594759386E-4</v>
      </c>
      <c r="K229" s="136">
        <f t="shared" si="34"/>
        <v>4.0452856907631583E-2</v>
      </c>
      <c r="L229" s="136">
        <f t="shared" si="35"/>
        <v>0.95912059776642078</v>
      </c>
      <c r="M229" s="127">
        <f t="shared" si="38"/>
        <v>4.3488514497866497E-3</v>
      </c>
      <c r="N229" s="269" t="str">
        <f t="shared" si="39"/>
        <v xml:space="preserve"> </v>
      </c>
      <c r="O229" s="127"/>
    </row>
    <row r="230" spans="1:15" x14ac:dyDescent="0.25">
      <c r="A230">
        <v>224</v>
      </c>
      <c r="B230" s="127">
        <f t="shared" si="36"/>
        <v>0.97944041107638835</v>
      </c>
      <c r="C230" s="270">
        <f t="shared" si="37"/>
        <v>0.1</v>
      </c>
      <c r="D230" s="127">
        <f t="shared" si="30"/>
        <v>-2.1815670995747895E-3</v>
      </c>
      <c r="E230" s="137">
        <v>1</v>
      </c>
      <c r="F230" s="137">
        <v>1</v>
      </c>
      <c r="G230" s="135">
        <v>0.9</v>
      </c>
      <c r="H230" s="127">
        <f t="shared" si="31"/>
        <v>0.90406964811505153</v>
      </c>
      <c r="I230" s="127">
        <f t="shared" si="32"/>
        <v>4.0696481150515398E-2</v>
      </c>
      <c r="J230" s="136">
        <f t="shared" si="33"/>
        <v>4.2269669670789479E-4</v>
      </c>
      <c r="K230" s="136">
        <f t="shared" si="34"/>
        <v>4.0273784453807505E-2</v>
      </c>
      <c r="L230" s="136">
        <f t="shared" si="35"/>
        <v>0.95930351884948462</v>
      </c>
      <c r="M230" s="127">
        <f t="shared" si="38"/>
        <v>4.3302878767886559E-3</v>
      </c>
      <c r="N230" s="269" t="str">
        <f t="shared" si="39"/>
        <v xml:space="preserve"> </v>
      </c>
      <c r="O230" s="127"/>
    </row>
    <row r="231" spans="1:15" x14ac:dyDescent="0.25">
      <c r="A231">
        <v>225</v>
      </c>
      <c r="B231" s="127">
        <f t="shared" si="36"/>
        <v>0.97953295957913211</v>
      </c>
      <c r="C231" s="270">
        <f t="shared" si="37"/>
        <v>0.1</v>
      </c>
      <c r="D231" s="127">
        <f t="shared" si="30"/>
        <v>-2.1722008290779669E-3</v>
      </c>
      <c r="E231" s="137">
        <v>1</v>
      </c>
      <c r="F231" s="137">
        <v>1</v>
      </c>
      <c r="G231" s="135">
        <v>0.9</v>
      </c>
      <c r="H231" s="127">
        <f t="shared" si="31"/>
        <v>0.90405151810981466</v>
      </c>
      <c r="I231" s="127">
        <f t="shared" si="32"/>
        <v>4.0515181098146336E-2</v>
      </c>
      <c r="J231" s="136">
        <f t="shared" si="33"/>
        <v>4.1889974358944E-4</v>
      </c>
      <c r="K231" s="136">
        <f t="shared" si="34"/>
        <v>4.0096281354556895E-2</v>
      </c>
      <c r="L231" s="136">
        <f t="shared" si="35"/>
        <v>0.95948481890185366</v>
      </c>
      <c r="M231" s="127">
        <f t="shared" si="38"/>
        <v>4.3118805459614684E-3</v>
      </c>
      <c r="N231" s="269" t="str">
        <f t="shared" si="39"/>
        <v xml:space="preserve"> </v>
      </c>
      <c r="O231" s="127"/>
    </row>
    <row r="232" spans="1:15" x14ac:dyDescent="0.25">
      <c r="A232">
        <v>226</v>
      </c>
      <c r="B232" s="127">
        <f t="shared" si="36"/>
        <v>0.97962468287504867</v>
      </c>
      <c r="C232" s="270">
        <f t="shared" si="37"/>
        <v>0.1</v>
      </c>
      <c r="D232" s="127">
        <f t="shared" si="30"/>
        <v>-2.1629140816733553E-3</v>
      </c>
      <c r="E232" s="137">
        <v>1</v>
      </c>
      <c r="F232" s="137">
        <v>1</v>
      </c>
      <c r="G232" s="135">
        <v>0.9</v>
      </c>
      <c r="H232" s="127">
        <f t="shared" si="31"/>
        <v>0.90403354807019609</v>
      </c>
      <c r="I232" s="127">
        <f t="shared" si="32"/>
        <v>4.0335480701960323E-2</v>
      </c>
      <c r="J232" s="136">
        <f t="shared" si="33"/>
        <v>4.1515354794233498E-4</v>
      </c>
      <c r="K232" s="136">
        <f t="shared" si="34"/>
        <v>3.9920327154017991E-2</v>
      </c>
      <c r="L232" s="136">
        <f t="shared" si="35"/>
        <v>0.95966451929803964</v>
      </c>
      <c r="M232" s="127">
        <f t="shared" si="38"/>
        <v>4.2936275108194791E-3</v>
      </c>
      <c r="N232" s="269" t="str">
        <f t="shared" si="39"/>
        <v xml:space="preserve"> </v>
      </c>
      <c r="O232" s="127"/>
    </row>
    <row r="233" spans="1:15" x14ac:dyDescent="0.25">
      <c r="A233">
        <v>227</v>
      </c>
      <c r="B233" s="127">
        <f t="shared" si="36"/>
        <v>0.97971559191403779</v>
      </c>
      <c r="C233" s="270">
        <f t="shared" si="37"/>
        <v>0.1</v>
      </c>
      <c r="D233" s="127">
        <f t="shared" si="30"/>
        <v>-2.1537058544510929E-3</v>
      </c>
      <c r="E233" s="137">
        <v>1</v>
      </c>
      <c r="F233" s="137">
        <v>1</v>
      </c>
      <c r="G233" s="135">
        <v>0.9</v>
      </c>
      <c r="H233" s="127">
        <f t="shared" si="31"/>
        <v>0.90401573589605277</v>
      </c>
      <c r="I233" s="127">
        <f t="shared" si="32"/>
        <v>4.0157358960526579E-2</v>
      </c>
      <c r="J233" s="136">
        <f t="shared" si="33"/>
        <v>4.1145721139784921E-4</v>
      </c>
      <c r="K233" s="136">
        <f t="shared" si="34"/>
        <v>3.9745901749128731E-2</v>
      </c>
      <c r="L233" s="136">
        <f t="shared" si="35"/>
        <v>0.95984264103947348</v>
      </c>
      <c r="M233" s="127">
        <f t="shared" si="38"/>
        <v>4.2755268567579172E-3</v>
      </c>
      <c r="N233" s="269" t="str">
        <f t="shared" si="39"/>
        <v xml:space="preserve"> </v>
      </c>
      <c r="O233" s="127"/>
    </row>
    <row r="234" spans="1:15" x14ac:dyDescent="0.25">
      <c r="A234">
        <v>228</v>
      </c>
      <c r="B234" s="127">
        <f t="shared" si="36"/>
        <v>0.979805697453628</v>
      </c>
      <c r="C234" s="270">
        <f t="shared" si="37"/>
        <v>0.1</v>
      </c>
      <c r="D234" s="127">
        <f t="shared" si="30"/>
        <v>-2.1445751612123921E-3</v>
      </c>
      <c r="E234" s="137">
        <v>1</v>
      </c>
      <c r="F234" s="137">
        <v>1</v>
      </c>
      <c r="G234" s="135">
        <v>0.9</v>
      </c>
      <c r="H234" s="127">
        <f t="shared" si="31"/>
        <v>0.903998079523741</v>
      </c>
      <c r="I234" s="127">
        <f t="shared" si="32"/>
        <v>3.9980795237409598E-2</v>
      </c>
      <c r="J234" s="136">
        <f t="shared" si="33"/>
        <v>4.0780985533440668E-4</v>
      </c>
      <c r="K234" s="136">
        <f t="shared" si="34"/>
        <v>3.9572985382075189E-2</v>
      </c>
      <c r="L234" s="136">
        <f t="shared" si="35"/>
        <v>0.96001920476259039</v>
      </c>
      <c r="M234" s="127">
        <f t="shared" si="38"/>
        <v>4.2575767004309406E-3</v>
      </c>
      <c r="N234" s="269" t="str">
        <f t="shared" si="39"/>
        <v xml:space="preserve"> </v>
      </c>
      <c r="O234" s="127"/>
    </row>
    <row r="235" spans="1:15" x14ac:dyDescent="0.25">
      <c r="A235">
        <v>229</v>
      </c>
      <c r="B235" s="127">
        <f t="shared" si="36"/>
        <v>0.97989501006317403</v>
      </c>
      <c r="C235" s="270">
        <f t="shared" si="37"/>
        <v>0.1</v>
      </c>
      <c r="D235" s="127">
        <f t="shared" si="30"/>
        <v>-2.1355210321245123E-3</v>
      </c>
      <c r="E235" s="137">
        <v>1</v>
      </c>
      <c r="F235" s="137">
        <v>1</v>
      </c>
      <c r="G235" s="135">
        <v>0.9</v>
      </c>
      <c r="H235" s="127">
        <f t="shared" si="31"/>
        <v>0.90398057692532918</v>
      </c>
      <c r="I235" s="127">
        <f t="shared" si="32"/>
        <v>3.9805769253292066E-2</v>
      </c>
      <c r="J235" s="136">
        <f t="shared" si="33"/>
        <v>4.0421062035987345E-4</v>
      </c>
      <c r="K235" s="136">
        <f t="shared" si="34"/>
        <v>3.9401558632932189E-2</v>
      </c>
      <c r="L235" s="136">
        <f t="shared" si="35"/>
        <v>0.96019423074670796</v>
      </c>
      <c r="M235" s="127">
        <f t="shared" si="38"/>
        <v>4.2397751891360899E-3</v>
      </c>
      <c r="N235" s="269" t="str">
        <f t="shared" si="39"/>
        <v xml:space="preserve"> </v>
      </c>
      <c r="O235" s="127"/>
    </row>
    <row r="236" spans="1:15" x14ac:dyDescent="0.25">
      <c r="A236">
        <v>230</v>
      </c>
      <c r="B236" s="127">
        <f t="shared" si="36"/>
        <v>0.97998354012794453</v>
      </c>
      <c r="C236" s="270">
        <f t="shared" si="37"/>
        <v>0.1</v>
      </c>
      <c r="D236" s="127">
        <f t="shared" si="30"/>
        <v>-2.1265425133842517E-3</v>
      </c>
      <c r="E236" s="137">
        <v>1</v>
      </c>
      <c r="F236" s="137">
        <v>1</v>
      </c>
      <c r="G236" s="135">
        <v>0.9</v>
      </c>
      <c r="H236" s="127">
        <f t="shared" si="31"/>
        <v>0.9039632261078302</v>
      </c>
      <c r="I236" s="127">
        <f t="shared" si="32"/>
        <v>3.9632261078301333E-2</v>
      </c>
      <c r="J236" s="136">
        <f t="shared" si="33"/>
        <v>4.0065866580960685E-4</v>
      </c>
      <c r="K236" s="136">
        <f t="shared" si="34"/>
        <v>3.9231602412491726E-2</v>
      </c>
      <c r="L236" s="136">
        <f t="shared" si="35"/>
        <v>0.96036773892169869</v>
      </c>
      <c r="M236" s="127">
        <f t="shared" si="38"/>
        <v>4.2221205001784145E-3</v>
      </c>
      <c r="N236" s="269" t="str">
        <f t="shared" si="39"/>
        <v xml:space="preserve"> </v>
      </c>
      <c r="O236" s="127"/>
    </row>
    <row r="237" spans="1:15" x14ac:dyDescent="0.25">
      <c r="A237">
        <v>231</v>
      </c>
      <c r="B237" s="127">
        <f t="shared" si="36"/>
        <v>0.98007129785310421</v>
      </c>
      <c r="C237" s="270">
        <f t="shared" si="37"/>
        <v>0.1</v>
      </c>
      <c r="D237" s="127">
        <f t="shared" si="30"/>
        <v>-2.117638666889644E-3</v>
      </c>
      <c r="E237" s="137">
        <v>1</v>
      </c>
      <c r="F237" s="137">
        <v>1</v>
      </c>
      <c r="G237" s="135">
        <v>0.9</v>
      </c>
      <c r="H237" s="127">
        <f t="shared" si="31"/>
        <v>0.90394602511245326</v>
      </c>
      <c r="I237" s="127">
        <f t="shared" si="32"/>
        <v>3.9460251124531893E-2</v>
      </c>
      <c r="J237" s="136">
        <f t="shared" si="33"/>
        <v>3.9715316925968903E-4</v>
      </c>
      <c r="K237" s="136">
        <f t="shared" si="34"/>
        <v>3.9063097955272207E-2</v>
      </c>
      <c r="L237" s="136">
        <f t="shared" si="35"/>
        <v>0.96053974887546811</v>
      </c>
      <c r="M237" s="127">
        <f t="shared" si="38"/>
        <v>4.2046108402834974E-3</v>
      </c>
      <c r="N237" s="269" t="str">
        <f t="shared" si="39"/>
        <v xml:space="preserve"> </v>
      </c>
      <c r="O237" s="127"/>
    </row>
    <row r="238" spans="1:15" x14ac:dyDescent="0.25">
      <c r="A238">
        <v>232</v>
      </c>
      <c r="B238" s="127">
        <f t="shared" si="36"/>
        <v>0.98015829326759307</v>
      </c>
      <c r="C238" s="270">
        <f t="shared" si="37"/>
        <v>0.1</v>
      </c>
      <c r="D238" s="127">
        <f t="shared" si="30"/>
        <v>-2.1088085699196625E-3</v>
      </c>
      <c r="E238" s="137">
        <v>1</v>
      </c>
      <c r="F238" s="137">
        <v>1</v>
      </c>
      <c r="G238" s="135">
        <v>0.9</v>
      </c>
      <c r="H238" s="127">
        <f t="shared" si="31"/>
        <v>0.9039289720138759</v>
      </c>
      <c r="I238" s="127">
        <f t="shared" si="32"/>
        <v>3.9289720138759011E-2</v>
      </c>
      <c r="J238" s="136">
        <f t="shared" si="33"/>
        <v>3.9369332605484239E-4</v>
      </c>
      <c r="K238" s="136">
        <f t="shared" si="34"/>
        <v>3.8896026812704168E-2</v>
      </c>
      <c r="L238" s="136">
        <f t="shared" si="35"/>
        <v>0.96071027986124102</v>
      </c>
      <c r="M238" s="127">
        <f t="shared" si="38"/>
        <v>4.1872444450080891E-3</v>
      </c>
      <c r="N238" s="269" t="str">
        <f t="shared" si="39"/>
        <v xml:space="preserve"> </v>
      </c>
      <c r="O238" s="127"/>
    </row>
    <row r="239" spans="1:15" x14ac:dyDescent="0.25">
      <c r="A239">
        <v>233</v>
      </c>
      <c r="B239" s="127">
        <f t="shared" si="36"/>
        <v>0.98024453622790608</v>
      </c>
      <c r="C239" s="270">
        <f t="shared" si="37"/>
        <v>0.1</v>
      </c>
      <c r="D239" s="127">
        <f t="shared" si="30"/>
        <v>-2.1000513148216981E-3</v>
      </c>
      <c r="E239" s="137">
        <v>1</v>
      </c>
      <c r="F239" s="137">
        <v>1</v>
      </c>
      <c r="G239" s="135">
        <v>0.9</v>
      </c>
      <c r="H239" s="127">
        <f t="shared" si="31"/>
        <v>0.9039120649195338</v>
      </c>
      <c r="I239" s="127">
        <f t="shared" si="32"/>
        <v>3.9120649195337316E-2</v>
      </c>
      <c r="J239" s="136">
        <f t="shared" si="33"/>
        <v>3.9027834885051524E-4</v>
      </c>
      <c r="K239" s="136">
        <f t="shared" si="34"/>
        <v>3.8730370846486804E-2</v>
      </c>
      <c r="L239" s="136">
        <f t="shared" si="35"/>
        <v>0.96087935080466269</v>
      </c>
      <c r="M239" s="127">
        <f t="shared" si="38"/>
        <v>4.1700195781681831E-3</v>
      </c>
      <c r="N239" s="269" t="str">
        <f t="shared" si="39"/>
        <v xml:space="preserve"> </v>
      </c>
      <c r="O239" s="127"/>
    </row>
    <row r="240" spans="1:15" x14ac:dyDescent="0.25">
      <c r="A240">
        <v>234</v>
      </c>
      <c r="B240" s="127">
        <f t="shared" si="36"/>
        <v>0.98033003642177596</v>
      </c>
      <c r="C240" s="270">
        <f t="shared" si="37"/>
        <v>0.1</v>
      </c>
      <c r="D240" s="127">
        <f t="shared" si="30"/>
        <v>-2.0913660087066026E-3</v>
      </c>
      <c r="E240" s="137">
        <v>1</v>
      </c>
      <c r="F240" s="137">
        <v>1</v>
      </c>
      <c r="G240" s="135">
        <v>0.9</v>
      </c>
      <c r="H240" s="127">
        <f t="shared" si="31"/>
        <v>0.90389530196892798</v>
      </c>
      <c r="I240" s="127">
        <f t="shared" si="32"/>
        <v>3.895301968927941E-2</v>
      </c>
      <c r="J240" s="136">
        <f t="shared" si="33"/>
        <v>3.8690746716866018E-4</v>
      </c>
      <c r="K240" s="136">
        <f t="shared" si="34"/>
        <v>3.8566112222110753E-2</v>
      </c>
      <c r="L240" s="136">
        <f t="shared" si="35"/>
        <v>0.96104698031072056</v>
      </c>
      <c r="M240" s="127">
        <f t="shared" si="38"/>
        <v>4.1529345312764912E-3</v>
      </c>
      <c r="N240" s="269" t="str">
        <f t="shared" si="39"/>
        <v xml:space="preserve"> </v>
      </c>
      <c r="O240" s="127"/>
    </row>
    <row r="241" spans="1:15" x14ac:dyDescent="0.25">
      <c r="A241">
        <v>235</v>
      </c>
      <c r="B241" s="127">
        <f t="shared" si="36"/>
        <v>0.98041480337176234</v>
      </c>
      <c r="C241" s="270">
        <f t="shared" si="37"/>
        <v>0.1</v>
      </c>
      <c r="D241" s="127">
        <f t="shared" si="30"/>
        <v>-2.0827517731510626E-3</v>
      </c>
      <c r="E241" s="137">
        <v>1</v>
      </c>
      <c r="F241" s="137">
        <v>1</v>
      </c>
      <c r="G241" s="135">
        <v>0.9</v>
      </c>
      <c r="H241" s="127">
        <f t="shared" si="31"/>
        <v>0.90387868133295091</v>
      </c>
      <c r="I241" s="127">
        <f t="shared" si="32"/>
        <v>3.8786813329508583E-2</v>
      </c>
      <c r="J241" s="136">
        <f t="shared" si="33"/>
        <v>3.8357992696673161E-4</v>
      </c>
      <c r="K241" s="136">
        <f t="shared" si="34"/>
        <v>3.8403233402541849E-2</v>
      </c>
      <c r="L241" s="136">
        <f t="shared" si="35"/>
        <v>0.96121318667049138</v>
      </c>
      <c r="M241" s="127">
        <f t="shared" si="38"/>
        <v>4.1359876230028436E-3</v>
      </c>
      <c r="N241" s="269" t="str">
        <f t="shared" si="39"/>
        <v xml:space="preserve"> </v>
      </c>
      <c r="O241" s="127"/>
    </row>
    <row r="242" spans="1:15" x14ac:dyDescent="0.25">
      <c r="A242">
        <v>236</v>
      </c>
      <c r="B242" s="127">
        <f t="shared" si="36"/>
        <v>0.98049884643875007</v>
      </c>
      <c r="C242" s="270">
        <f t="shared" si="37"/>
        <v>0.1</v>
      </c>
      <c r="D242" s="127">
        <f t="shared" si="30"/>
        <v>-2.0742077439070907E-3</v>
      </c>
      <c r="E242" s="137">
        <v>1</v>
      </c>
      <c r="F242" s="137">
        <v>1</v>
      </c>
      <c r="G242" s="135">
        <v>0.9</v>
      </c>
      <c r="H242" s="127">
        <f t="shared" si="31"/>
        <v>0.90386220121322802</v>
      </c>
      <c r="I242" s="127">
        <f t="shared" si="32"/>
        <v>3.8622012132280406E-2</v>
      </c>
      <c r="J242" s="136">
        <f t="shared" si="33"/>
        <v>3.802949902194508E-4</v>
      </c>
      <c r="K242" s="136">
        <f t="shared" si="34"/>
        <v>3.8241717142060955E-2</v>
      </c>
      <c r="L242" s="136">
        <f t="shared" si="35"/>
        <v>0.96137798786771955</v>
      </c>
      <c r="M242" s="127">
        <f t="shared" si="38"/>
        <v>4.1191771986531659E-3</v>
      </c>
      <c r="N242" s="269" t="str">
        <f t="shared" si="39"/>
        <v xml:space="preserve"> </v>
      </c>
      <c r="O242" s="127"/>
    </row>
    <row r="243" spans="1:15" x14ac:dyDescent="0.25">
      <c r="A243">
        <v>237</v>
      </c>
      <c r="B243" s="127">
        <f t="shared" si="36"/>
        <v>0.9805821748253587</v>
      </c>
      <c r="C243" s="270">
        <f t="shared" si="37"/>
        <v>0.1</v>
      </c>
      <c r="D243" s="127">
        <f t="shared" si="30"/>
        <v>-2.0657330706185038E-3</v>
      </c>
      <c r="E243" s="137">
        <v>1</v>
      </c>
      <c r="F243" s="137">
        <v>1</v>
      </c>
      <c r="G243" s="135">
        <v>0.9</v>
      </c>
      <c r="H243" s="127">
        <f t="shared" si="31"/>
        <v>0.90384585984147714</v>
      </c>
      <c r="I243" s="127">
        <f t="shared" si="32"/>
        <v>3.8458598414769674E-2</v>
      </c>
      <c r="J243" s="136">
        <f t="shared" si="33"/>
        <v>3.770519345129335E-4</v>
      </c>
      <c r="K243" s="136">
        <f t="shared" si="34"/>
        <v>3.8081546480256738E-2</v>
      </c>
      <c r="L243" s="136">
        <f t="shared" si="35"/>
        <v>0.96154140158523038</v>
      </c>
      <c r="M243" s="127">
        <f t="shared" si="38"/>
        <v>4.1025016296270221E-3</v>
      </c>
      <c r="N243" s="269" t="str">
        <f t="shared" si="39"/>
        <v xml:space="preserve"> </v>
      </c>
      <c r="O243" s="127"/>
    </row>
    <row r="244" spans="1:15" x14ac:dyDescent="0.25">
      <c r="A244">
        <v>238</v>
      </c>
      <c r="B244" s="127">
        <f t="shared" si="36"/>
        <v>0.98066479757926617</v>
      </c>
      <c r="C244" s="270">
        <f t="shared" si="37"/>
        <v>0.1</v>
      </c>
      <c r="D244" s="127">
        <f t="shared" si="30"/>
        <v>-2.0573269165441543E-3</v>
      </c>
      <c r="E244" s="137">
        <v>1</v>
      </c>
      <c r="F244" s="137">
        <v>1</v>
      </c>
      <c r="G244" s="135">
        <v>0.9</v>
      </c>
      <c r="H244" s="127">
        <f t="shared" si="31"/>
        <v>0.90382965547888172</v>
      </c>
      <c r="I244" s="127">
        <f t="shared" si="32"/>
        <v>3.8296554788816918E-2</v>
      </c>
      <c r="J244" s="136">
        <f t="shared" si="33"/>
        <v>3.7385005265075144E-4</v>
      </c>
      <c r="K244" s="136">
        <f t="shared" si="34"/>
        <v>3.7922704736166164E-2</v>
      </c>
      <c r="L244" s="136">
        <f t="shared" si="35"/>
        <v>0.96170344521118312</v>
      </c>
      <c r="M244" s="127">
        <f t="shared" si="38"/>
        <v>4.0859593129078109E-3</v>
      </c>
      <c r="N244" s="269" t="str">
        <f t="shared" si="39"/>
        <v xml:space="preserve"> </v>
      </c>
      <c r="O244" s="127"/>
    </row>
    <row r="245" spans="1:15" x14ac:dyDescent="0.25">
      <c r="A245">
        <v>239</v>
      </c>
      <c r="B245" s="127">
        <f t="shared" si="36"/>
        <v>0.98074672359644977</v>
      </c>
      <c r="C245" s="270">
        <f t="shared" si="37"/>
        <v>0.1</v>
      </c>
      <c r="D245" s="127">
        <f t="shared" si="30"/>
        <v>-2.0489884582876659E-3</v>
      </c>
      <c r="E245" s="137">
        <v>1</v>
      </c>
      <c r="F245" s="137">
        <v>1</v>
      </c>
      <c r="G245" s="135">
        <v>0.9</v>
      </c>
      <c r="H245" s="127">
        <f t="shared" si="31"/>
        <v>0.90381358641548293</v>
      </c>
      <c r="I245" s="127">
        <f t="shared" si="32"/>
        <v>3.8135864154828961E-2</v>
      </c>
      <c r="J245" s="136">
        <f t="shared" si="33"/>
        <v>3.7068865227150426E-4</v>
      </c>
      <c r="K245" s="136">
        <f t="shared" si="34"/>
        <v>3.7765175502557459E-2</v>
      </c>
      <c r="L245" s="136">
        <f t="shared" si="35"/>
        <v>0.96186413584517105</v>
      </c>
      <c r="M245" s="127">
        <f t="shared" si="38"/>
        <v>4.0695486705946762E-3</v>
      </c>
      <c r="N245" s="269" t="str">
        <f t="shared" si="39"/>
        <v xml:space="preserve"> </v>
      </c>
      <c r="O245" s="127"/>
    </row>
    <row r="246" spans="1:15" x14ac:dyDescent="0.25">
      <c r="A246">
        <v>240</v>
      </c>
      <c r="B246" s="127">
        <f t="shared" si="36"/>
        <v>0.98082796162434582</v>
      </c>
      <c r="C246" s="270">
        <f t="shared" si="37"/>
        <v>0.1</v>
      </c>
      <c r="D246" s="127">
        <f t="shared" si="30"/>
        <v>-2.0407168855335989E-3</v>
      </c>
      <c r="E246" s="137">
        <v>1</v>
      </c>
      <c r="F246" s="137">
        <v>1</v>
      </c>
      <c r="G246" s="135">
        <v>0.9</v>
      </c>
      <c r="H246" s="127">
        <f t="shared" si="31"/>
        <v>0.90379765096958309</v>
      </c>
      <c r="I246" s="127">
        <f t="shared" si="32"/>
        <v>3.7976509695830801E-2</v>
      </c>
      <c r="J246" s="136">
        <f t="shared" si="33"/>
        <v>3.6756705547755643E-4</v>
      </c>
      <c r="K246" s="136">
        <f t="shared" si="34"/>
        <v>3.7608942640353242E-2</v>
      </c>
      <c r="L246" s="136">
        <f t="shared" si="35"/>
        <v>0.96202349030416923</v>
      </c>
      <c r="M246" s="127">
        <f t="shared" si="38"/>
        <v>4.0532681493955711E-3</v>
      </c>
      <c r="N246" s="269" t="str">
        <f t="shared" si="39"/>
        <v xml:space="preserve"> </v>
      </c>
      <c r="O246" s="127"/>
    </row>
    <row r="247" spans="1:15" x14ac:dyDescent="0.25">
      <c r="A247">
        <v>241</v>
      </c>
      <c r="B247" s="127">
        <f t="shared" si="36"/>
        <v>0.98090852026493092</v>
      </c>
      <c r="C247" s="270">
        <f t="shared" si="37"/>
        <v>0.1</v>
      </c>
      <c r="D247" s="127">
        <f t="shared" si="30"/>
        <v>-2.032511400789817E-3</v>
      </c>
      <c r="E247" s="137">
        <v>1</v>
      </c>
      <c r="F247" s="137">
        <v>1</v>
      </c>
      <c r="G247" s="135">
        <v>0.9</v>
      </c>
      <c r="H247" s="127">
        <f t="shared" si="31"/>
        <v>0.90378184748716639</v>
      </c>
      <c r="I247" s="127">
        <f t="shared" si="32"/>
        <v>3.7818474871663614E-2</v>
      </c>
      <c r="J247" s="136">
        <f t="shared" si="33"/>
        <v>3.6448459847455349E-4</v>
      </c>
      <c r="K247" s="136">
        <f t="shared" si="34"/>
        <v>3.7453990273189061E-2</v>
      </c>
      <c r="L247" s="136">
        <f t="shared" si="35"/>
        <v>0.96218152512833643</v>
      </c>
      <c r="M247" s="127">
        <f t="shared" si="38"/>
        <v>4.0371162201566337E-3</v>
      </c>
      <c r="N247" s="269" t="str">
        <f t="shared" si="39"/>
        <v xml:space="preserve"> </v>
      </c>
      <c r="O247" s="127"/>
    </row>
    <row r="248" spans="1:15" x14ac:dyDescent="0.25">
      <c r="A248">
        <v>242</v>
      </c>
      <c r="B248" s="127">
        <f t="shared" si="36"/>
        <v>0.98098840797772691</v>
      </c>
      <c r="C248" s="270">
        <f t="shared" si="37"/>
        <v>0.1</v>
      </c>
      <c r="D248" s="127">
        <f t="shared" si="30"/>
        <v>-2.0243712191358901E-3</v>
      </c>
      <c r="E248" s="137">
        <v>1</v>
      </c>
      <c r="F248" s="137">
        <v>1</v>
      </c>
      <c r="G248" s="135">
        <v>0.9</v>
      </c>
      <c r="H248" s="127">
        <f t="shared" si="31"/>
        <v>0.90376617434133255</v>
      </c>
      <c r="I248" s="127">
        <f t="shared" si="32"/>
        <v>3.766174341332483E-2</v>
      </c>
      <c r="J248" s="136">
        <f t="shared" si="33"/>
        <v>3.6144063122135793E-4</v>
      </c>
      <c r="K248" s="136">
        <f t="shared" si="34"/>
        <v>3.7300302782103473E-2</v>
      </c>
      <c r="L248" s="136">
        <f t="shared" si="35"/>
        <v>0.96233825658667516</v>
      </c>
      <c r="M248" s="127">
        <f t="shared" si="38"/>
        <v>4.0210913774014262E-3</v>
      </c>
      <c r="N248" s="269" t="str">
        <f t="shared" si="39"/>
        <v xml:space="preserve"> </v>
      </c>
      <c r="O248" s="127"/>
    </row>
    <row r="249" spans="1:15" x14ac:dyDescent="0.25">
      <c r="A249">
        <v>243</v>
      </c>
      <c r="B249" s="127">
        <f t="shared" si="36"/>
        <v>0.98106763308273193</v>
      </c>
      <c r="C249" s="270">
        <f t="shared" si="37"/>
        <v>0.1</v>
      </c>
      <c r="D249" s="127">
        <f t="shared" si="30"/>
        <v>-2.0162955679773665E-3</v>
      </c>
      <c r="E249" s="137">
        <v>1</v>
      </c>
      <c r="F249" s="137">
        <v>1</v>
      </c>
      <c r="G249" s="135">
        <v>0.9</v>
      </c>
      <c r="H249" s="127">
        <f t="shared" si="31"/>
        <v>0.9037506299317446</v>
      </c>
      <c r="I249" s="127">
        <f t="shared" si="32"/>
        <v>3.7506299317446083E-2</v>
      </c>
      <c r="J249" s="136">
        <f t="shared" si="33"/>
        <v>3.584345170900666E-4</v>
      </c>
      <c r="K249" s="136">
        <f t="shared" si="34"/>
        <v>3.7147864800356013E-2</v>
      </c>
      <c r="L249" s="136">
        <f t="shared" si="35"/>
        <v>0.96249370068255391</v>
      </c>
      <c r="M249" s="127">
        <f t="shared" si="38"/>
        <v>4.0051921388810008E-3</v>
      </c>
      <c r="N249" s="269" t="str">
        <f t="shared" si="39"/>
        <v xml:space="preserve"> </v>
      </c>
      <c r="O249" s="127"/>
    </row>
    <row r="250" spans="1:15" x14ac:dyDescent="0.25">
      <c r="A250">
        <v>244</v>
      </c>
      <c r="B250" s="127">
        <f t="shared" si="36"/>
        <v>0.9811462037632791</v>
      </c>
      <c r="C250" s="270">
        <f t="shared" si="37"/>
        <v>0.1</v>
      </c>
      <c r="D250" s="127">
        <f t="shared" si="30"/>
        <v>-2.0082836868058006E-3</v>
      </c>
      <c r="E250" s="137">
        <v>1</v>
      </c>
      <c r="F250" s="137">
        <v>1</v>
      </c>
      <c r="G250" s="135">
        <v>0.9</v>
      </c>
      <c r="H250" s="127">
        <f t="shared" si="31"/>
        <v>0.90373521268409063</v>
      </c>
      <c r="I250" s="127">
        <f t="shared" si="32"/>
        <v>3.7352126840906011E-2</v>
      </c>
      <c r="J250" s="136">
        <f t="shared" si="33"/>
        <v>3.5546563253579112E-4</v>
      </c>
      <c r="K250" s="136">
        <f t="shared" si="34"/>
        <v>3.6996661208370217E-2</v>
      </c>
      <c r="L250" s="136">
        <f t="shared" si="35"/>
        <v>0.96264787315909395</v>
      </c>
      <c r="M250" s="127">
        <f t="shared" si="38"/>
        <v>3.989417045113219E-3</v>
      </c>
      <c r="N250" s="269" t="str">
        <f t="shared" si="39"/>
        <v xml:space="preserve"> </v>
      </c>
      <c r="O250" s="127"/>
    </row>
    <row r="251" spans="1:15" x14ac:dyDescent="0.25">
      <c r="A251">
        <v>245</v>
      </c>
      <c r="B251" s="127">
        <f t="shared" si="36"/>
        <v>0.98122412806882597</v>
      </c>
      <c r="C251" s="270">
        <f t="shared" si="37"/>
        <v>0.1</v>
      </c>
      <c r="D251" s="127">
        <f t="shared" si="30"/>
        <v>-2.0003348269642786E-3</v>
      </c>
      <c r="E251" s="137">
        <v>1</v>
      </c>
      <c r="F251" s="137">
        <v>1</v>
      </c>
      <c r="G251" s="135">
        <v>0.9</v>
      </c>
      <c r="H251" s="127">
        <f t="shared" si="31"/>
        <v>0.90371992104955723</v>
      </c>
      <c r="I251" s="127">
        <f t="shared" si="32"/>
        <v>3.7199210495572205E-2</v>
      </c>
      <c r="J251" s="136">
        <f t="shared" si="33"/>
        <v>3.5253336677584866E-4</v>
      </c>
      <c r="K251" s="136">
        <f t="shared" si="34"/>
        <v>3.6846677128796357E-2</v>
      </c>
      <c r="L251" s="136">
        <f t="shared" si="35"/>
        <v>0.96280078950442782</v>
      </c>
      <c r="M251" s="127">
        <f t="shared" si="38"/>
        <v>3.9737646589822432E-3</v>
      </c>
      <c r="N251" s="269" t="str">
        <f t="shared" si="39"/>
        <v xml:space="preserve"> </v>
      </c>
      <c r="O251" s="127"/>
    </row>
    <row r="252" spans="1:15" x14ac:dyDescent="0.25">
      <c r="A252">
        <v>246</v>
      </c>
      <c r="B252" s="127">
        <f t="shared" si="36"/>
        <v>0.98130141391767556</v>
      </c>
      <c r="C252" s="270">
        <f t="shared" si="37"/>
        <v>0.1</v>
      </c>
      <c r="D252" s="127">
        <f t="shared" si="30"/>
        <v>-1.9924482514184056E-3</v>
      </c>
      <c r="E252" s="137">
        <v>1</v>
      </c>
      <c r="F252" s="137">
        <v>1</v>
      </c>
      <c r="G252" s="135">
        <v>0.9</v>
      </c>
      <c r="H252" s="127">
        <f t="shared" si="31"/>
        <v>0.90370475350431712</v>
      </c>
      <c r="I252" s="127">
        <f t="shared" si="32"/>
        <v>3.7047535043170786E-2</v>
      </c>
      <c r="J252" s="136">
        <f t="shared" si="33"/>
        <v>3.496371214780973E-4</v>
      </c>
      <c r="K252" s="136">
        <f t="shared" si="34"/>
        <v>3.6697897921692688E-2</v>
      </c>
      <c r="L252" s="136">
        <f t="shared" si="35"/>
        <v>0.96295246495682918</v>
      </c>
      <c r="M252" s="127">
        <f t="shared" si="38"/>
        <v>3.9582335652926749E-3</v>
      </c>
      <c r="N252" s="269" t="str">
        <f t="shared" si="39"/>
        <v xml:space="preserve"> </v>
      </c>
      <c r="O252" s="127"/>
    </row>
    <row r="253" spans="1:15" x14ac:dyDescent="0.25">
      <c r="A253">
        <v>247</v>
      </c>
      <c r="B253" s="127">
        <f t="shared" si="36"/>
        <v>0.98137806909963143</v>
      </c>
      <c r="C253" s="270">
        <f t="shared" si="37"/>
        <v>0.1</v>
      </c>
      <c r="D253" s="127">
        <f t="shared" si="30"/>
        <v>-1.9846232345325614E-3</v>
      </c>
      <c r="E253" s="137">
        <v>1</v>
      </c>
      <c r="F253" s="137">
        <v>1</v>
      </c>
      <c r="G253" s="135">
        <v>0.9</v>
      </c>
      <c r="H253" s="127">
        <f t="shared" si="31"/>
        <v>0.90368970854902797</v>
      </c>
      <c r="I253" s="127">
        <f t="shared" si="32"/>
        <v>3.6897085490279036E-2</v>
      </c>
      <c r="J253" s="136">
        <f t="shared" si="33"/>
        <v>3.4677631045810164E-4</v>
      </c>
      <c r="K253" s="136">
        <f t="shared" si="34"/>
        <v>3.6550309179820932E-2</v>
      </c>
      <c r="L253" s="136">
        <f t="shared" si="35"/>
        <v>0.96310291450972096</v>
      </c>
      <c r="M253" s="127">
        <f t="shared" si="38"/>
        <v>3.9428223703564802E-3</v>
      </c>
      <c r="N253" s="269" t="str">
        <f t="shared" si="39"/>
        <v xml:space="preserve"> </v>
      </c>
      <c r="O253" s="127"/>
    </row>
    <row r="254" spans="1:15" x14ac:dyDescent="0.25">
      <c r="A254">
        <v>248</v>
      </c>
      <c r="B254" s="127">
        <f t="shared" si="36"/>
        <v>0.98145410127858901</v>
      </c>
      <c r="C254" s="270">
        <f t="shared" si="37"/>
        <v>0.1</v>
      </c>
      <c r="D254" s="127">
        <f t="shared" si="30"/>
        <v>-1.9768590618512499E-3</v>
      </c>
      <c r="E254" s="137">
        <v>1</v>
      </c>
      <c r="F254" s="137">
        <v>1</v>
      </c>
      <c r="G254" s="135">
        <v>0.9</v>
      </c>
      <c r="H254" s="127">
        <f t="shared" si="31"/>
        <v>0.90367478470834373</v>
      </c>
      <c r="I254" s="127">
        <f t="shared" si="32"/>
        <v>3.6747847083437153E-2</v>
      </c>
      <c r="J254" s="136">
        <f t="shared" si="33"/>
        <v>3.4395035938483383E-4</v>
      </c>
      <c r="K254" s="136">
        <f t="shared" si="34"/>
        <v>3.6403896724052316E-2</v>
      </c>
      <c r="L254" s="136">
        <f t="shared" si="35"/>
        <v>0.96325215291656285</v>
      </c>
      <c r="M254" s="127">
        <f t="shared" si="38"/>
        <v>3.927529701606868E-3</v>
      </c>
      <c r="N254" s="269" t="str">
        <f t="shared" si="39"/>
        <v xml:space="preserve"> </v>
      </c>
      <c r="O254" s="127"/>
    </row>
    <row r="255" spans="1:15" x14ac:dyDescent="0.25">
      <c r="A255">
        <v>249</v>
      </c>
      <c r="B255" s="127">
        <f t="shared" si="36"/>
        <v>0.98152951799506394</v>
      </c>
      <c r="C255" s="270">
        <f t="shared" si="37"/>
        <v>0.1</v>
      </c>
      <c r="D255" s="127">
        <f t="shared" si="30"/>
        <v>-1.969155029885494E-3</v>
      </c>
      <c r="E255" s="137">
        <v>1</v>
      </c>
      <c r="F255" s="137">
        <v>1</v>
      </c>
      <c r="G255" s="135">
        <v>0.9</v>
      </c>
      <c r="H255" s="127">
        <f t="shared" si="31"/>
        <v>0.90365998053043772</v>
      </c>
      <c r="I255" s="127">
        <f t="shared" si="32"/>
        <v>3.6599805304377453E-2</v>
      </c>
      <c r="J255" s="136">
        <f t="shared" si="33"/>
        <v>3.4115870549466691E-4</v>
      </c>
      <c r="K255" s="136">
        <f t="shared" si="34"/>
        <v>3.6258646598882789E-2</v>
      </c>
      <c r="L255" s="136">
        <f t="shared" si="35"/>
        <v>0.96340019469562255</v>
      </c>
      <c r="M255" s="127">
        <f t="shared" si="38"/>
        <v>3.912354207176799E-3</v>
      </c>
      <c r="N255" s="269" t="str">
        <f t="shared" si="39"/>
        <v xml:space="preserve"> </v>
      </c>
      <c r="O255" s="127"/>
    </row>
    <row r="256" spans="1:15" x14ac:dyDescent="0.25">
      <c r="A256">
        <v>250</v>
      </c>
      <c r="B256" s="127">
        <f t="shared" si="36"/>
        <v>0.9816043266686606</v>
      </c>
      <c r="C256" s="270">
        <f t="shared" si="37"/>
        <v>0.1</v>
      </c>
      <c r="D256" s="127">
        <f t="shared" si="30"/>
        <v>-1.9615104459040273E-3</v>
      </c>
      <c r="E256" s="137">
        <v>1</v>
      </c>
      <c r="F256" s="137">
        <v>1</v>
      </c>
      <c r="G256" s="135">
        <v>0.9</v>
      </c>
      <c r="H256" s="127">
        <f t="shared" si="31"/>
        <v>0.90364529458653653</v>
      </c>
      <c r="I256" s="127">
        <f t="shared" si="32"/>
        <v>3.6452945865365446E-2</v>
      </c>
      <c r="J256" s="136">
        <f t="shared" si="33"/>
        <v>3.3840079731335167E-4</v>
      </c>
      <c r="K256" s="136">
        <f t="shared" si="34"/>
        <v>3.6114545068052097E-2</v>
      </c>
      <c r="L256" s="136">
        <f t="shared" si="35"/>
        <v>0.9635470541346346</v>
      </c>
      <c r="M256" s="127">
        <f t="shared" si="38"/>
        <v>3.8972945555451523E-3</v>
      </c>
      <c r="N256" s="269" t="str">
        <f t="shared" si="39"/>
        <v xml:space="preserve"> </v>
      </c>
      <c r="O256" s="127"/>
    </row>
    <row r="257" spans="1:15" x14ac:dyDescent="0.25">
      <c r="A257">
        <v>251</v>
      </c>
      <c r="B257" s="127">
        <f t="shared" si="36"/>
        <v>0.98167853460048093</v>
      </c>
      <c r="C257" s="270">
        <f t="shared" si="37"/>
        <v>0.1</v>
      </c>
      <c r="D257" s="127">
        <f t="shared" si="30"/>
        <v>-1.9539246277292875E-3</v>
      </c>
      <c r="E257" s="137">
        <v>1</v>
      </c>
      <c r="F257" s="137">
        <v>1</v>
      </c>
      <c r="G257" s="135">
        <v>0.9</v>
      </c>
      <c r="H257" s="127">
        <f t="shared" si="31"/>
        <v>0.9036307254704653</v>
      </c>
      <c r="I257" s="127">
        <f t="shared" si="32"/>
        <v>3.6307254704652361E-2</v>
      </c>
      <c r="J257" s="136">
        <f t="shared" si="33"/>
        <v>3.3567609438577429E-4</v>
      </c>
      <c r="K257" s="136">
        <f t="shared" si="34"/>
        <v>3.5971578610266584E-2</v>
      </c>
      <c r="L257" s="136">
        <f t="shared" si="35"/>
        <v>0.96369274529534765</v>
      </c>
      <c r="M257" s="127">
        <f t="shared" si="38"/>
        <v>3.8823494351240767E-3</v>
      </c>
      <c r="N257" s="269" t="str">
        <f t="shared" si="39"/>
        <v xml:space="preserve"> </v>
      </c>
      <c r="O257" s="127"/>
    </row>
    <row r="258" spans="1:15" x14ac:dyDescent="0.25">
      <c r="A258">
        <v>252</v>
      </c>
      <c r="B258" s="127">
        <f t="shared" si="36"/>
        <v>0.98175214897547647</v>
      </c>
      <c r="C258" s="270">
        <f t="shared" si="37"/>
        <v>0.1</v>
      </c>
      <c r="D258" s="127">
        <f t="shared" si="30"/>
        <v>-1.9463969035379742E-3</v>
      </c>
      <c r="E258" s="137">
        <v>1</v>
      </c>
      <c r="F258" s="137">
        <v>1</v>
      </c>
      <c r="G258" s="135">
        <v>0.9</v>
      </c>
      <c r="H258" s="127">
        <f t="shared" si="31"/>
        <v>0.90361627179820336</v>
      </c>
      <c r="I258" s="127">
        <f t="shared" si="32"/>
        <v>3.6162717982033854E-2</v>
      </c>
      <c r="J258" s="136">
        <f t="shared" si="33"/>
        <v>3.3298406701320448E-4</v>
      </c>
      <c r="K258" s="136">
        <f t="shared" si="34"/>
        <v>3.5829733915020652E-2</v>
      </c>
      <c r="L258" s="136">
        <f t="shared" si="35"/>
        <v>0.96383728201796615</v>
      </c>
      <c r="M258" s="127">
        <f t="shared" si="38"/>
        <v>3.8675175539120967E-3</v>
      </c>
      <c r="N258" s="269" t="str">
        <f t="shared" si="39"/>
        <v xml:space="preserve"> </v>
      </c>
      <c r="O258" s="127"/>
    </row>
    <row r="259" spans="1:15" x14ac:dyDescent="0.25">
      <c r="A259">
        <v>253</v>
      </c>
      <c r="B259" s="127">
        <f t="shared" si="36"/>
        <v>0.98182517686474469</v>
      </c>
      <c r="C259" s="270">
        <f t="shared" si="37"/>
        <v>0.1</v>
      </c>
      <c r="D259" s="127">
        <f t="shared" si="30"/>
        <v>-1.9389266116660883E-3</v>
      </c>
      <c r="E259" s="137">
        <v>1</v>
      </c>
      <c r="F259" s="137">
        <v>1</v>
      </c>
      <c r="G259" s="135">
        <v>0.9</v>
      </c>
      <c r="H259" s="127">
        <f t="shared" si="31"/>
        <v>0.90360193220745133</v>
      </c>
      <c r="I259" s="127">
        <f t="shared" si="32"/>
        <v>3.6019322074512819E-2</v>
      </c>
      <c r="J259" s="136">
        <f t="shared" si="33"/>
        <v>3.3032419599781179E-4</v>
      </c>
      <c r="K259" s="136">
        <f t="shared" si="34"/>
        <v>3.5688997878515004E-2</v>
      </c>
      <c r="L259" s="136">
        <f t="shared" si="35"/>
        <v>0.96398067792548714</v>
      </c>
      <c r="M259" s="127">
        <f t="shared" si="38"/>
        <v>3.8527976391364324E-3</v>
      </c>
      <c r="N259" s="269" t="str">
        <f t="shared" si="39"/>
        <v xml:space="preserve"> </v>
      </c>
      <c r="O259" s="127"/>
    </row>
    <row r="260" spans="1:15" x14ac:dyDescent="0.25">
      <c r="A260">
        <v>254</v>
      </c>
      <c r="B260" s="127">
        <f t="shared" si="36"/>
        <v>0.9818976252277708</v>
      </c>
      <c r="C260" s="270">
        <f t="shared" si="37"/>
        <v>0.1</v>
      </c>
      <c r="D260" s="127">
        <f t="shared" si="30"/>
        <v>-1.931513100418388E-3</v>
      </c>
      <c r="E260" s="137">
        <v>1</v>
      </c>
      <c r="F260" s="137">
        <v>1</v>
      </c>
      <c r="G260" s="135">
        <v>0.9</v>
      </c>
      <c r="H260" s="127">
        <f t="shared" si="31"/>
        <v>0.90358770535720645</v>
      </c>
      <c r="I260" s="127">
        <f t="shared" si="32"/>
        <v>3.5877053572064159E-2</v>
      </c>
      <c r="J260" s="136">
        <f t="shared" si="33"/>
        <v>3.2769597239424024E-4</v>
      </c>
      <c r="K260" s="136">
        <f t="shared" si="34"/>
        <v>3.5549357599669922E-2</v>
      </c>
      <c r="L260" s="136">
        <f t="shared" si="35"/>
        <v>0.96412294642793583</v>
      </c>
      <c r="M260" s="127">
        <f t="shared" si="38"/>
        <v>3.8381884368760034E-3</v>
      </c>
      <c r="N260" s="269" t="str">
        <f t="shared" si="39"/>
        <v xml:space="preserve"> </v>
      </c>
      <c r="O260" s="127"/>
    </row>
    <row r="261" spans="1:15" x14ac:dyDescent="0.25">
      <c r="A261">
        <v>255</v>
      </c>
      <c r="B261" s="127">
        <f t="shared" si="36"/>
        <v>0.98196950091461721</v>
      </c>
      <c r="C261" s="270">
        <f t="shared" si="37"/>
        <v>0.1</v>
      </c>
      <c r="D261" s="127">
        <f t="shared" si="30"/>
        <v>-1.9241557278820598E-3</v>
      </c>
      <c r="E261" s="137">
        <v>1</v>
      </c>
      <c r="F261" s="137">
        <v>1</v>
      </c>
      <c r="G261" s="135">
        <v>0.9</v>
      </c>
      <c r="H261" s="127">
        <f t="shared" si="31"/>
        <v>0.90357358992734982</v>
      </c>
      <c r="I261" s="127">
        <f t="shared" si="32"/>
        <v>3.5735899273497594E-2</v>
      </c>
      <c r="J261" s="136">
        <f t="shared" si="33"/>
        <v>3.2509889726798963E-4</v>
      </c>
      <c r="K261" s="136">
        <f t="shared" si="34"/>
        <v>3.5410800376229602E-2</v>
      </c>
      <c r="L261" s="136">
        <f t="shared" si="35"/>
        <v>0.96426410072650237</v>
      </c>
      <c r="M261" s="127">
        <f t="shared" si="38"/>
        <v>3.8236887117377217E-3</v>
      </c>
      <c r="N261" s="269" t="str">
        <f t="shared" si="39"/>
        <v xml:space="preserve"> </v>
      </c>
      <c r="O261" s="127"/>
    </row>
    <row r="262" spans="1:15" x14ac:dyDescent="0.25">
      <c r="A262">
        <v>256</v>
      </c>
      <c r="B262" s="127">
        <f t="shared" si="36"/>
        <v>0.98204081066806159</v>
      </c>
      <c r="C262" s="270">
        <f t="shared" si="37"/>
        <v>0.1</v>
      </c>
      <c r="D262" s="127">
        <f t="shared" ref="D262:D325" si="40" xml:space="preserve"> (((1-B262)*B262) * ( (B262*(G262 - F262) + (1-B262)*(F262 - E262) )) / H262)</f>
        <v>-1.9168538617445558E-3</v>
      </c>
      <c r="E262" s="137">
        <v>1</v>
      </c>
      <c r="F262" s="137">
        <v>1</v>
      </c>
      <c r="G262" s="135">
        <v>0.9</v>
      </c>
      <c r="H262" s="127">
        <f t="shared" ref="H262:H325" si="41">(((1-B262)^2)*E262) + (2*(1-B262)*(B262)*F262) + ((B262^2)*G262)</f>
        <v>0.90355958461824171</v>
      </c>
      <c r="I262" s="127">
        <f t="shared" ref="I262:I325" si="42">(1-B262)^2 + 2*B262*(1-B262)</f>
        <v>3.5595846182416409E-2</v>
      </c>
      <c r="J262" s="136">
        <f t="shared" ref="J262:J325" si="43">(1-B262)^2</f>
        <v>3.2253248146041033E-4</v>
      </c>
      <c r="K262" s="136">
        <f t="shared" ref="K262:K325" si="44">2*B262*(1-B262)</f>
        <v>3.5273313700955995E-2</v>
      </c>
      <c r="L262" s="136">
        <f t="shared" ref="L262:L325" si="45">B262^2</f>
        <v>0.9644041538175836</v>
      </c>
      <c r="M262" s="127">
        <f t="shared" si="38"/>
        <v>3.8092972465092133E-3</v>
      </c>
      <c r="N262" s="269" t="str">
        <f t="shared" si="39"/>
        <v xml:space="preserve"> </v>
      </c>
      <c r="O262" s="127"/>
    </row>
    <row r="263" spans="1:15" x14ac:dyDescent="0.25">
      <c r="A263">
        <v>257</v>
      </c>
      <c r="B263" s="127">
        <f t="shared" ref="B263:B326" si="46">(1-C263)*(B262+D262) + C263*$B$2</f>
        <v>0.98211156112568532</v>
      </c>
      <c r="C263" s="270">
        <f t="shared" si="37"/>
        <v>0.1</v>
      </c>
      <c r="D263" s="127">
        <f t="shared" si="40"/>
        <v>-1.9096068791154446E-3</v>
      </c>
      <c r="E263" s="137">
        <v>1</v>
      </c>
      <c r="F263" s="137">
        <v>1</v>
      </c>
      <c r="G263" s="135">
        <v>0.9</v>
      </c>
      <c r="H263" s="127">
        <f t="shared" si="41"/>
        <v>0.90354568815032699</v>
      </c>
      <c r="I263" s="127">
        <f t="shared" si="42"/>
        <v>3.5456881503269269E-2</v>
      </c>
      <c r="J263" s="136">
        <f t="shared" si="43"/>
        <v>3.1999624536009277E-4</v>
      </c>
      <c r="K263" s="136">
        <f t="shared" si="44"/>
        <v>3.513688525790918E-2</v>
      </c>
      <c r="L263" s="136">
        <f t="shared" si="45"/>
        <v>0.96454311849673069</v>
      </c>
      <c r="M263" s="127">
        <f t="shared" si="38"/>
        <v>3.7950128418410599E-3</v>
      </c>
      <c r="N263" s="269" t="str">
        <f t="shared" si="39"/>
        <v xml:space="preserve"> </v>
      </c>
      <c r="O263" s="127"/>
    </row>
    <row r="264" spans="1:15" x14ac:dyDescent="0.25">
      <c r="A264">
        <v>258</v>
      </c>
      <c r="B264" s="127">
        <f t="shared" si="46"/>
        <v>0.98218175882191283</v>
      </c>
      <c r="C264" s="270">
        <f t="shared" ref="C264:C327" si="47">C263</f>
        <v>0.1</v>
      </c>
      <c r="D264" s="127">
        <f t="shared" si="40"/>
        <v>-1.9024141663522615E-3</v>
      </c>
      <c r="E264" s="137">
        <v>1</v>
      </c>
      <c r="F264" s="137">
        <v>1</v>
      </c>
      <c r="G264" s="135">
        <v>0.9</v>
      </c>
      <c r="H264" s="127">
        <f t="shared" si="41"/>
        <v>0.90353189926374944</v>
      </c>
      <c r="I264" s="127">
        <f t="shared" si="42"/>
        <v>3.5318992637493857E-2</v>
      </c>
      <c r="J264" s="136">
        <f t="shared" si="43"/>
        <v>3.1748971868048118E-4</v>
      </c>
      <c r="K264" s="136">
        <f t="shared" si="44"/>
        <v>3.5001502918813376E-2</v>
      </c>
      <c r="L264" s="136">
        <f t="shared" si="45"/>
        <v>0.96468100736250617</v>
      </c>
      <c r="M264" s="127">
        <f t="shared" ref="M264:M327" si="48">ABS((D263-D264)/D264)</f>
        <v>3.780834315891715E-3</v>
      </c>
      <c r="N264" s="269" t="str">
        <f t="shared" ref="N264:N327" si="49">IF(M264&lt;1/10000,"0.000"," ")</f>
        <v xml:space="preserve"> </v>
      </c>
      <c r="O264" s="127"/>
    </row>
    <row r="265" spans="1:15" x14ac:dyDescent="0.25">
      <c r="A265">
        <v>259</v>
      </c>
      <c r="B265" s="127">
        <f t="shared" si="46"/>
        <v>0.9822514101900045</v>
      </c>
      <c r="C265" s="270">
        <f t="shared" si="47"/>
        <v>0.1</v>
      </c>
      <c r="D265" s="127">
        <f t="shared" si="40"/>
        <v>-1.8952751188901177E-3</v>
      </c>
      <c r="E265" s="137">
        <v>1</v>
      </c>
      <c r="F265" s="137">
        <v>1</v>
      </c>
      <c r="G265" s="135">
        <v>0.9</v>
      </c>
      <c r="H265" s="127">
        <f t="shared" si="41"/>
        <v>0.90351821671797472</v>
      </c>
      <c r="I265" s="127">
        <f t="shared" si="42"/>
        <v>3.5182167179747516E-2</v>
      </c>
      <c r="J265" s="136">
        <f t="shared" si="43"/>
        <v>3.1501244024347599E-4</v>
      </c>
      <c r="K265" s="136">
        <f t="shared" si="44"/>
        <v>3.4867154739504039E-2</v>
      </c>
      <c r="L265" s="136">
        <f t="shared" si="45"/>
        <v>0.96481783282025246</v>
      </c>
      <c r="M265" s="127">
        <f t="shared" si="48"/>
        <v>3.7667605040499035E-3</v>
      </c>
      <c r="N265" s="269" t="str">
        <f t="shared" si="49"/>
        <v xml:space="preserve"> </v>
      </c>
      <c r="O265" s="127"/>
    </row>
    <row r="266" spans="1:15" x14ac:dyDescent="0.25">
      <c r="A266">
        <v>260</v>
      </c>
      <c r="B266" s="127">
        <f t="shared" si="46"/>
        <v>0.98232052156400296</v>
      </c>
      <c r="C266" s="270">
        <f t="shared" si="47"/>
        <v>0.1</v>
      </c>
      <c r="D266" s="127">
        <f t="shared" si="40"/>
        <v>-1.8881891410751136E-3</v>
      </c>
      <c r="E266" s="137">
        <v>1</v>
      </c>
      <c r="F266" s="137">
        <v>1</v>
      </c>
      <c r="G266" s="135">
        <v>0.9</v>
      </c>
      <c r="H266" s="127">
        <f t="shared" si="41"/>
        <v>0.90350463929142255</v>
      </c>
      <c r="I266" s="127">
        <f t="shared" si="42"/>
        <v>3.5046392914225205E-2</v>
      </c>
      <c r="J266" s="136">
        <f t="shared" si="43"/>
        <v>3.1256395776888441E-4</v>
      </c>
      <c r="K266" s="136">
        <f t="shared" si="44"/>
        <v>3.4733828956456318E-2</v>
      </c>
      <c r="L266" s="136">
        <f t="shared" si="45"/>
        <v>0.96495360708577482</v>
      </c>
      <c r="M266" s="127">
        <f t="shared" si="48"/>
        <v>3.7527902585910494E-3</v>
      </c>
      <c r="N266" s="269" t="str">
        <f t="shared" si="49"/>
        <v xml:space="preserve"> </v>
      </c>
      <c r="O266" s="127"/>
    </row>
    <row r="267" spans="1:15" x14ac:dyDescent="0.25">
      <c r="A267">
        <v>261</v>
      </c>
      <c r="B267" s="127">
        <f t="shared" si="46"/>
        <v>0.98238909918063499</v>
      </c>
      <c r="C267" s="270">
        <f t="shared" si="47"/>
        <v>0.1</v>
      </c>
      <c r="D267" s="127">
        <f t="shared" si="40"/>
        <v>-1.881155646001362E-3</v>
      </c>
      <c r="E267" s="137">
        <v>1</v>
      </c>
      <c r="F267" s="137">
        <v>1</v>
      </c>
      <c r="G267" s="135">
        <v>0.9</v>
      </c>
      <c r="H267" s="127">
        <f t="shared" si="41"/>
        <v>0.90349116578110611</v>
      </c>
      <c r="I267" s="127">
        <f t="shared" si="42"/>
        <v>3.4911657811060495E-2</v>
      </c>
      <c r="J267" s="136">
        <f t="shared" si="43"/>
        <v>3.1014382766951103E-4</v>
      </c>
      <c r="K267" s="136">
        <f t="shared" si="44"/>
        <v>3.4601513983390987E-2</v>
      </c>
      <c r="L267" s="136">
        <f t="shared" si="45"/>
        <v>0.96508834218893946</v>
      </c>
      <c r="M267" s="127">
        <f t="shared" si="48"/>
        <v>3.7389224483907867E-3</v>
      </c>
      <c r="N267" s="269" t="str">
        <f t="shared" si="49"/>
        <v xml:space="preserve"> </v>
      </c>
      <c r="O267" s="127"/>
    </row>
    <row r="268" spans="1:15" x14ac:dyDescent="0.25">
      <c r="A268">
        <v>262</v>
      </c>
      <c r="B268" s="127">
        <f t="shared" si="46"/>
        <v>0.98245714918117033</v>
      </c>
      <c r="C268" s="270">
        <f t="shared" si="47"/>
        <v>0.1</v>
      </c>
      <c r="D268" s="127">
        <f t="shared" si="40"/>
        <v>-1.874174055351531E-3</v>
      </c>
      <c r="E268" s="137">
        <v>1</v>
      </c>
      <c r="F268" s="137">
        <v>1</v>
      </c>
      <c r="G268" s="135">
        <v>0.9</v>
      </c>
      <c r="H268" s="127">
        <f t="shared" si="41"/>
        <v>0.90347779500228076</v>
      </c>
      <c r="I268" s="127">
        <f t="shared" si="42"/>
        <v>3.4777950022807626E-2</v>
      </c>
      <c r="J268" s="136">
        <f t="shared" si="43"/>
        <v>3.0775161485171283E-4</v>
      </c>
      <c r="K268" s="136">
        <f t="shared" si="44"/>
        <v>3.4470198407955913E-2</v>
      </c>
      <c r="L268" s="136">
        <f t="shared" si="45"/>
        <v>0.96522204997719241</v>
      </c>
      <c r="M268" s="127">
        <f t="shared" si="48"/>
        <v>3.7251559586452022E-3</v>
      </c>
      <c r="N268" s="269" t="str">
        <f t="shared" si="49"/>
        <v xml:space="preserve"> </v>
      </c>
      <c r="O268" s="127"/>
    </row>
    <row r="269" spans="1:15" x14ac:dyDescent="0.25">
      <c r="A269">
        <v>263</v>
      </c>
      <c r="B269" s="127">
        <f t="shared" si="46"/>
        <v>0.98252467761323692</v>
      </c>
      <c r="C269" s="270">
        <f t="shared" si="47"/>
        <v>0.1</v>
      </c>
      <c r="D269" s="127">
        <f t="shared" si="40"/>
        <v>-1.8672437992409512E-3</v>
      </c>
      <c r="E269" s="137">
        <v>1</v>
      </c>
      <c r="F269" s="137">
        <v>1</v>
      </c>
      <c r="G269" s="135">
        <v>0.9</v>
      </c>
      <c r="H269" s="127">
        <f t="shared" si="41"/>
        <v>0.90346452578810055</v>
      </c>
      <c r="I269" s="127">
        <f t="shared" si="42"/>
        <v>3.4645257881004858E-2</v>
      </c>
      <c r="J269" s="136">
        <f t="shared" si="43"/>
        <v>3.053868925213029E-4</v>
      </c>
      <c r="K269" s="136">
        <f t="shared" si="44"/>
        <v>3.4339870988483553E-2</v>
      </c>
      <c r="L269" s="136">
        <f t="shared" si="45"/>
        <v>0.96535474211899519</v>
      </c>
      <c r="M269" s="127">
        <f t="shared" si="48"/>
        <v>3.7114896905251675E-3</v>
      </c>
      <c r="N269" s="269" t="str">
        <f t="shared" si="49"/>
        <v xml:space="preserve"> </v>
      </c>
      <c r="O269" s="127"/>
    </row>
    <row r="270" spans="1:15" x14ac:dyDescent="0.25">
      <c r="A270">
        <v>264</v>
      </c>
      <c r="B270" s="127">
        <f t="shared" si="46"/>
        <v>0.98259169043259631</v>
      </c>
      <c r="C270" s="270">
        <f t="shared" si="47"/>
        <v>0.1</v>
      </c>
      <c r="D270" s="127">
        <f t="shared" si="40"/>
        <v>-1.8603643160649747E-3</v>
      </c>
      <c r="E270" s="137">
        <v>1</v>
      </c>
      <c r="F270" s="137">
        <v>1</v>
      </c>
      <c r="G270" s="135">
        <v>0.9</v>
      </c>
      <c r="H270" s="127">
        <f t="shared" si="41"/>
        <v>0.90345135698928125</v>
      </c>
      <c r="I270" s="127">
        <f t="shared" si="42"/>
        <v>3.4513569892812818E-2</v>
      </c>
      <c r="J270" s="136">
        <f t="shared" si="43"/>
        <v>3.0304924199455884E-4</v>
      </c>
      <c r="K270" s="136">
        <f t="shared" si="44"/>
        <v>3.4210520650818262E-2</v>
      </c>
      <c r="L270" s="136">
        <f t="shared" si="45"/>
        <v>0.96548643010718715</v>
      </c>
      <c r="M270" s="127">
        <f t="shared" si="48"/>
        <v>3.6979225609572327E-3</v>
      </c>
      <c r="N270" s="269" t="str">
        <f t="shared" si="49"/>
        <v xml:space="preserve"> </v>
      </c>
      <c r="O270" s="127"/>
    </row>
    <row r="271" spans="1:15" x14ac:dyDescent="0.25">
      <c r="A271">
        <v>265</v>
      </c>
      <c r="B271" s="127">
        <f t="shared" si="46"/>
        <v>0.98265819350487826</v>
      </c>
      <c r="C271" s="270">
        <f t="shared" si="47"/>
        <v>0.1</v>
      </c>
      <c r="D271" s="127">
        <f t="shared" si="40"/>
        <v>-1.853535052349677E-3</v>
      </c>
      <c r="E271" s="137">
        <v>1</v>
      </c>
      <c r="F271" s="137">
        <v>1</v>
      </c>
      <c r="G271" s="135">
        <v>0.9</v>
      </c>
      <c r="H271" s="127">
        <f t="shared" si="41"/>
        <v>0.90343828747377297</v>
      </c>
      <c r="I271" s="127">
        <f t="shared" si="42"/>
        <v>3.4382874737729226E-2</v>
      </c>
      <c r="J271" s="136">
        <f t="shared" si="43"/>
        <v>3.0073825251424643E-4</v>
      </c>
      <c r="K271" s="136">
        <f t="shared" si="44"/>
        <v>3.4082136485214978E-2</v>
      </c>
      <c r="L271" s="136">
        <f t="shared" si="45"/>
        <v>0.96561712526227073</v>
      </c>
      <c r="M271" s="127">
        <f t="shared" si="48"/>
        <v>3.6844535023173425E-3</v>
      </c>
      <c r="N271" s="269" t="str">
        <f t="shared" si="49"/>
        <v xml:space="preserve"> </v>
      </c>
      <c r="O271" s="127"/>
    </row>
    <row r="272" spans="1:15" x14ac:dyDescent="0.25">
      <c r="A272">
        <v>266</v>
      </c>
      <c r="B272" s="127">
        <f t="shared" si="46"/>
        <v>0.98272419260727573</v>
      </c>
      <c r="C272" s="270">
        <f t="shared" si="47"/>
        <v>0.1</v>
      </c>
      <c r="D272" s="127">
        <f t="shared" si="40"/>
        <v>-1.846755462605827E-3</v>
      </c>
      <c r="E272" s="137">
        <v>1</v>
      </c>
      <c r="F272" s="137">
        <v>1</v>
      </c>
      <c r="G272" s="135">
        <v>0.9</v>
      </c>
      <c r="H272" s="127">
        <f t="shared" si="41"/>
        <v>0.90342531612643784</v>
      </c>
      <c r="I272" s="127">
        <f t="shared" si="42"/>
        <v>3.4253161264378038E-2</v>
      </c>
      <c r="J272" s="136">
        <f t="shared" si="43"/>
        <v>2.9845352107050669E-4</v>
      </c>
      <c r="K272" s="136">
        <f t="shared" si="44"/>
        <v>3.3954707743307534E-2</v>
      </c>
      <c r="L272" s="136">
        <f t="shared" si="45"/>
        <v>0.96574683873562195</v>
      </c>
      <c r="M272" s="127">
        <f t="shared" si="48"/>
        <v>3.6710814621248493E-3</v>
      </c>
      <c r="N272" s="269" t="str">
        <f t="shared" si="49"/>
        <v xml:space="preserve"> </v>
      </c>
      <c r="O272" s="127"/>
    </row>
    <row r="273" spans="1:15" x14ac:dyDescent="0.25">
      <c r="A273">
        <v>267</v>
      </c>
      <c r="B273" s="127">
        <f t="shared" si="46"/>
        <v>0.98278969343020295</v>
      </c>
      <c r="C273" s="270">
        <f t="shared" si="47"/>
        <v>0.1</v>
      </c>
      <c r="D273" s="127">
        <f t="shared" si="40"/>
        <v>-1.8400250091858573E-3</v>
      </c>
      <c r="E273" s="137">
        <v>1</v>
      </c>
      <c r="F273" s="137">
        <v>1</v>
      </c>
      <c r="G273" s="135">
        <v>0.9</v>
      </c>
      <c r="H273" s="127">
        <f t="shared" si="41"/>
        <v>0.90341244184873681</v>
      </c>
      <c r="I273" s="127">
        <f t="shared" si="42"/>
        <v>3.4124418487367698E-2</v>
      </c>
      <c r="J273" s="136">
        <f t="shared" si="43"/>
        <v>2.9619465222639957E-4</v>
      </c>
      <c r="K273" s="136">
        <f t="shared" si="44"/>
        <v>3.3828223835141301E-2</v>
      </c>
      <c r="L273" s="136">
        <f t="shared" si="45"/>
        <v>0.96587558151263231</v>
      </c>
      <c r="M273" s="127">
        <f t="shared" si="48"/>
        <v>3.6578054028448569E-3</v>
      </c>
      <c r="N273" s="269" t="str">
        <f t="shared" si="49"/>
        <v xml:space="preserve"> </v>
      </c>
      <c r="O273" s="127"/>
    </row>
    <row r="274" spans="1:15" x14ac:dyDescent="0.25">
      <c r="A274">
        <v>268</v>
      </c>
      <c r="B274" s="127">
        <f t="shared" si="46"/>
        <v>0.9828547015789153</v>
      </c>
      <c r="C274" s="270">
        <f t="shared" si="47"/>
        <v>0.1</v>
      </c>
      <c r="D274" s="127">
        <f t="shared" si="40"/>
        <v>-1.8333431621440129E-3</v>
      </c>
      <c r="E274" s="137">
        <v>1</v>
      </c>
      <c r="F274" s="137">
        <v>1</v>
      </c>
      <c r="G274" s="135">
        <v>0.9</v>
      </c>
      <c r="H274" s="127">
        <f t="shared" si="41"/>
        <v>0.90339966355842216</v>
      </c>
      <c r="I274" s="127">
        <f t="shared" si="42"/>
        <v>3.3996635584221342E-2</v>
      </c>
      <c r="J274" s="136">
        <f t="shared" si="43"/>
        <v>2.9396125794804945E-4</v>
      </c>
      <c r="K274" s="136">
        <f t="shared" si="44"/>
        <v>3.3702674326273295E-2</v>
      </c>
      <c r="L274" s="136">
        <f t="shared" si="45"/>
        <v>0.96600336441577861</v>
      </c>
      <c r="M274" s="127">
        <f t="shared" si="48"/>
        <v>3.6446243015575059E-3</v>
      </c>
      <c r="N274" s="269" t="str">
        <f t="shared" si="49"/>
        <v xml:space="preserve"> </v>
      </c>
      <c r="O274" s="127"/>
    </row>
    <row r="275" spans="1:15" x14ac:dyDescent="0.25">
      <c r="A275">
        <v>269</v>
      </c>
      <c r="B275" s="127">
        <f t="shared" si="46"/>
        <v>0.98291922257509412</v>
      </c>
      <c r="C275" s="270">
        <f t="shared" si="47"/>
        <v>0.1</v>
      </c>
      <c r="D275" s="127">
        <f t="shared" si="40"/>
        <v>-1.8267093990993525E-3</v>
      </c>
      <c r="E275" s="137">
        <v>1</v>
      </c>
      <c r="F275" s="137">
        <v>1</v>
      </c>
      <c r="G275" s="135">
        <v>0.9</v>
      </c>
      <c r="H275" s="127">
        <f t="shared" si="41"/>
        <v>0.90338698018923724</v>
      </c>
      <c r="I275" s="127">
        <f t="shared" si="42"/>
        <v>3.3869801892372584E-2</v>
      </c>
      <c r="J275" s="136">
        <f t="shared" si="43"/>
        <v>2.9175295743917432E-4</v>
      </c>
      <c r="K275" s="136">
        <f t="shared" si="44"/>
        <v>3.3578048934933408E-2</v>
      </c>
      <c r="L275" s="136">
        <f t="shared" si="45"/>
        <v>0.96613019810762746</v>
      </c>
      <c r="M275" s="127">
        <f t="shared" si="48"/>
        <v>3.6315371497684349E-3</v>
      </c>
      <c r="N275" s="269" t="str">
        <f t="shared" si="49"/>
        <v xml:space="preserve"> </v>
      </c>
      <c r="O275" s="127"/>
    </row>
    <row r="276" spans="1:15" x14ac:dyDescent="0.25">
      <c r="A276">
        <v>270</v>
      </c>
      <c r="B276" s="127">
        <f t="shared" si="46"/>
        <v>0.98298326185839524</v>
      </c>
      <c r="C276" s="270">
        <f t="shared" si="47"/>
        <v>0.1</v>
      </c>
      <c r="D276" s="127">
        <f t="shared" si="40"/>
        <v>-1.8201232051017705E-3</v>
      </c>
      <c r="E276" s="137">
        <v>1</v>
      </c>
      <c r="F276" s="137">
        <v>1</v>
      </c>
      <c r="G276" s="135">
        <v>0.9</v>
      </c>
      <c r="H276" s="127">
        <f t="shared" si="41"/>
        <v>0.90337439069062297</v>
      </c>
      <c r="I276" s="127">
        <f t="shared" si="42"/>
        <v>3.3743906906229568E-2</v>
      </c>
      <c r="J276" s="136">
        <f t="shared" si="43"/>
        <v>2.8956937697994617E-4</v>
      </c>
      <c r="K276" s="136">
        <f t="shared" si="44"/>
        <v>3.3454337529249624E-2</v>
      </c>
      <c r="L276" s="136">
        <f t="shared" si="45"/>
        <v>0.96625609309377047</v>
      </c>
      <c r="M276" s="127">
        <f t="shared" si="48"/>
        <v>3.6185429530929338E-3</v>
      </c>
      <c r="N276" s="269" t="str">
        <f t="shared" si="49"/>
        <v xml:space="preserve"> </v>
      </c>
      <c r="O276" s="127"/>
    </row>
    <row r="277" spans="1:15" x14ac:dyDescent="0.25">
      <c r="A277">
        <v>271</v>
      </c>
      <c r="B277" s="127">
        <f t="shared" si="46"/>
        <v>0.98304682478796412</v>
      </c>
      <c r="C277" s="270">
        <f t="shared" si="47"/>
        <v>0.1</v>
      </c>
      <c r="D277" s="127">
        <f t="shared" si="40"/>
        <v>-1.81358407250076E-3</v>
      </c>
      <c r="E277" s="137">
        <v>1</v>
      </c>
      <c r="F277" s="137">
        <v>1</v>
      </c>
      <c r="G277" s="135">
        <v>0.9</v>
      </c>
      <c r="H277" s="127">
        <f t="shared" si="41"/>
        <v>0.90336189402743017</v>
      </c>
      <c r="I277" s="127">
        <f t="shared" si="42"/>
        <v>3.3618940274301769E-2</v>
      </c>
      <c r="J277" s="136">
        <f t="shared" si="43"/>
        <v>2.8741014976998769E-4</v>
      </c>
      <c r="K277" s="136">
        <f t="shared" si="44"/>
        <v>3.3331530124531779E-2</v>
      </c>
      <c r="L277" s="136">
        <f t="shared" si="45"/>
        <v>0.96638105972569821</v>
      </c>
      <c r="M277" s="127">
        <f t="shared" si="48"/>
        <v>3.6056407310600673E-3</v>
      </c>
      <c r="N277" s="269" t="str">
        <f t="shared" si="49"/>
        <v xml:space="preserve"> </v>
      </c>
      <c r="O277" s="127"/>
    </row>
    <row r="278" spans="1:15" x14ac:dyDescent="0.25">
      <c r="A278">
        <v>272</v>
      </c>
      <c r="B278" s="127">
        <f t="shared" si="46"/>
        <v>0.983109916643917</v>
      </c>
      <c r="C278" s="270">
        <f t="shared" si="47"/>
        <v>0.1</v>
      </c>
      <c r="D278" s="127">
        <f t="shared" si="40"/>
        <v>-1.8070915008169925E-3</v>
      </c>
      <c r="E278" s="137">
        <v>1</v>
      </c>
      <c r="F278" s="137">
        <v>1</v>
      </c>
      <c r="G278" s="135">
        <v>0.9</v>
      </c>
      <c r="H278" s="127">
        <f t="shared" si="41"/>
        <v>0.90334948917963909</v>
      </c>
      <c r="I278" s="127">
        <f t="shared" si="42"/>
        <v>3.3494891796390557E-2</v>
      </c>
      <c r="J278" s="136">
        <f t="shared" si="43"/>
        <v>2.8527491577543185E-4</v>
      </c>
      <c r="K278" s="136">
        <f t="shared" si="44"/>
        <v>3.3209616880615127E-2</v>
      </c>
      <c r="L278" s="136">
        <f t="shared" si="45"/>
        <v>0.96650510820360946</v>
      </c>
      <c r="M278" s="127">
        <f t="shared" si="48"/>
        <v>3.5928295168408207E-3</v>
      </c>
      <c r="N278" s="269" t="str">
        <f t="shared" si="49"/>
        <v xml:space="preserve"> </v>
      </c>
      <c r="O278" s="127"/>
    </row>
    <row r="279" spans="1:15" x14ac:dyDescent="0.25">
      <c r="A279">
        <v>273</v>
      </c>
      <c r="B279" s="127">
        <f t="shared" si="46"/>
        <v>0.98317254262878995</v>
      </c>
      <c r="C279" s="270">
        <f t="shared" si="47"/>
        <v>0.1</v>
      </c>
      <c r="D279" s="127">
        <f t="shared" si="40"/>
        <v>-1.8006449966165529E-3</v>
      </c>
      <c r="E279" s="137">
        <v>1</v>
      </c>
      <c r="F279" s="137">
        <v>1</v>
      </c>
      <c r="G279" s="135">
        <v>0.9</v>
      </c>
      <c r="H279" s="127">
        <f t="shared" si="41"/>
        <v>0.903337175142084</v>
      </c>
      <c r="I279" s="127">
        <f t="shared" si="42"/>
        <v>3.3371751420840215E-2</v>
      </c>
      <c r="J279" s="136">
        <f t="shared" si="43"/>
        <v>2.8316332157989153E-4</v>
      </c>
      <c r="K279" s="136">
        <f t="shared" si="44"/>
        <v>3.3088588099260324E-2</v>
      </c>
      <c r="L279" s="136">
        <f t="shared" si="45"/>
        <v>0.96662824857915974</v>
      </c>
      <c r="M279" s="127">
        <f t="shared" si="48"/>
        <v>3.5801083570347102E-3</v>
      </c>
      <c r="N279" s="269" t="str">
        <f t="shared" si="49"/>
        <v xml:space="preserve"> </v>
      </c>
      <c r="O279" s="127"/>
    </row>
    <row r="280" spans="1:15" x14ac:dyDescent="0.25">
      <c r="A280">
        <v>274</v>
      </c>
      <c r="B280" s="127">
        <f t="shared" si="46"/>
        <v>0.98323470786895606</v>
      </c>
      <c r="C280" s="270">
        <f t="shared" si="47"/>
        <v>0.1</v>
      </c>
      <c r="D280" s="127">
        <f t="shared" si="40"/>
        <v>-1.7942440733878069E-3</v>
      </c>
      <c r="E280" s="137">
        <v>1</v>
      </c>
      <c r="F280" s="137">
        <v>1</v>
      </c>
      <c r="G280" s="135">
        <v>0.9</v>
      </c>
      <c r="H280" s="127">
        <f t="shared" si="41"/>
        <v>0.90332495092418486</v>
      </c>
      <c r="I280" s="127">
        <f t="shared" si="42"/>
        <v>3.3249509241848642E-2</v>
      </c>
      <c r="J280" s="136">
        <f t="shared" si="43"/>
        <v>2.8107502023924386E-4</v>
      </c>
      <c r="K280" s="136">
        <f t="shared" si="44"/>
        <v>3.2968434221609395E-2</v>
      </c>
      <c r="L280" s="136">
        <f t="shared" si="45"/>
        <v>0.96675049075815134</v>
      </c>
      <c r="M280" s="127">
        <f t="shared" si="48"/>
        <v>3.5674763114363112E-3</v>
      </c>
      <c r="N280" s="269" t="str">
        <f t="shared" si="49"/>
        <v xml:space="preserve"> </v>
      </c>
      <c r="O280" s="127"/>
    </row>
    <row r="281" spans="1:15" x14ac:dyDescent="0.25">
      <c r="A281">
        <v>275</v>
      </c>
      <c r="B281" s="127">
        <f t="shared" si="46"/>
        <v>0.98329641741601148</v>
      </c>
      <c r="C281" s="270">
        <f t="shared" si="47"/>
        <v>0.1</v>
      </c>
      <c r="D281" s="127">
        <f t="shared" si="40"/>
        <v>-1.7878882514208722E-3</v>
      </c>
      <c r="E281" s="137">
        <v>1</v>
      </c>
      <c r="F281" s="137">
        <v>1</v>
      </c>
      <c r="G281" s="135">
        <v>0.9</v>
      </c>
      <c r="H281" s="127">
        <f t="shared" si="41"/>
        <v>0.90331281554968368</v>
      </c>
      <c r="I281" s="127">
        <f t="shared" si="42"/>
        <v>3.3128155496836918E-2</v>
      </c>
      <c r="J281" s="136">
        <f t="shared" si="43"/>
        <v>2.7900967114012458E-4</v>
      </c>
      <c r="K281" s="136">
        <f t="shared" si="44"/>
        <v>3.2849145825696792E-2</v>
      </c>
      <c r="L281" s="136">
        <f t="shared" si="45"/>
        <v>0.9668718445031631</v>
      </c>
      <c r="M281" s="127">
        <f t="shared" si="48"/>
        <v>3.5549324527880894E-3</v>
      </c>
      <c r="N281" s="269" t="str">
        <f t="shared" si="49"/>
        <v xml:space="preserve"> </v>
      </c>
      <c r="O281" s="127"/>
    </row>
    <row r="282" spans="1:15" x14ac:dyDescent="0.25">
      <c r="A282">
        <v>276</v>
      </c>
      <c r="B282" s="127">
        <f t="shared" si="46"/>
        <v>0.98335767624813153</v>
      </c>
      <c r="C282" s="270">
        <f t="shared" si="47"/>
        <v>0.1</v>
      </c>
      <c r="D282" s="127">
        <f t="shared" si="40"/>
        <v>-1.7815770576895624E-3</v>
      </c>
      <c r="E282" s="137">
        <v>1</v>
      </c>
      <c r="F282" s="137">
        <v>1</v>
      </c>
      <c r="G282" s="135">
        <v>0.9</v>
      </c>
      <c r="H282" s="127">
        <f t="shared" si="41"/>
        <v>0.90330076805638748</v>
      </c>
      <c r="I282" s="127">
        <f t="shared" si="42"/>
        <v>3.3007680563874937E-2</v>
      </c>
      <c r="J282" s="136">
        <f t="shared" si="43"/>
        <v>2.7696693986200546E-4</v>
      </c>
      <c r="K282" s="136">
        <f t="shared" si="44"/>
        <v>3.2730713624012933E-2</v>
      </c>
      <c r="L282" s="136">
        <f t="shared" si="45"/>
        <v>0.96699231943612507</v>
      </c>
      <c r="M282" s="127">
        <f t="shared" si="48"/>
        <v>3.5424758665754674E-3</v>
      </c>
      <c r="N282" s="269" t="str">
        <f t="shared" si="49"/>
        <v xml:space="preserve"> </v>
      </c>
      <c r="O282" s="127"/>
    </row>
    <row r="283" spans="1:15" x14ac:dyDescent="0.25">
      <c r="A283">
        <v>277</v>
      </c>
      <c r="B283" s="127">
        <f t="shared" si="46"/>
        <v>0.98341848927139774</v>
      </c>
      <c r="C283" s="270">
        <f t="shared" si="47"/>
        <v>0.1</v>
      </c>
      <c r="D283" s="127">
        <f t="shared" si="40"/>
        <v>-1.775310025735743E-3</v>
      </c>
      <c r="E283" s="137">
        <v>1</v>
      </c>
      <c r="F283" s="137">
        <v>1</v>
      </c>
      <c r="G283" s="135">
        <v>0.9</v>
      </c>
      <c r="H283" s="127">
        <f t="shared" si="41"/>
        <v>0.90328880749591622</v>
      </c>
      <c r="I283" s="127">
        <f t="shared" si="42"/>
        <v>3.288807495916176E-2</v>
      </c>
      <c r="J283" s="136">
        <f t="shared" si="43"/>
        <v>2.7494649804275171E-4</v>
      </c>
      <c r="K283" s="136">
        <f t="shared" si="44"/>
        <v>3.2613128461119009E-2</v>
      </c>
      <c r="L283" s="136">
        <f t="shared" si="45"/>
        <v>0.96711192504083821</v>
      </c>
      <c r="M283" s="127">
        <f t="shared" si="48"/>
        <v>3.5301056508269513E-3</v>
      </c>
      <c r="N283" s="269" t="str">
        <f t="shared" si="49"/>
        <v xml:space="preserve"> </v>
      </c>
      <c r="O283" s="127"/>
    </row>
    <row r="284" spans="1:15" x14ac:dyDescent="0.25">
      <c r="A284">
        <v>278</v>
      </c>
      <c r="B284" s="127">
        <f t="shared" si="46"/>
        <v>0.98347886132109585</v>
      </c>
      <c r="C284" s="270">
        <f t="shared" si="47"/>
        <v>0.1</v>
      </c>
      <c r="D284" s="127">
        <f t="shared" si="40"/>
        <v>-1.7690866955561238E-3</v>
      </c>
      <c r="E284" s="137">
        <v>1</v>
      </c>
      <c r="F284" s="137">
        <v>1</v>
      </c>
      <c r="G284" s="135">
        <v>0.9</v>
      </c>
      <c r="H284" s="127">
        <f t="shared" si="41"/>
        <v>0.90327693293345612</v>
      </c>
      <c r="I284" s="127">
        <f t="shared" si="42"/>
        <v>3.2769329334560705E-2</v>
      </c>
      <c r="J284" s="136">
        <f t="shared" si="43"/>
        <v>2.7294802324758264E-4</v>
      </c>
      <c r="K284" s="136">
        <f t="shared" si="44"/>
        <v>3.2496381311313126E-2</v>
      </c>
      <c r="L284" s="136">
        <f t="shared" si="45"/>
        <v>0.96723067066543933</v>
      </c>
      <c r="M284" s="127">
        <f t="shared" si="48"/>
        <v>3.5178209158725493E-3</v>
      </c>
      <c r="N284" s="269" t="str">
        <f t="shared" si="49"/>
        <v xml:space="preserve"> </v>
      </c>
      <c r="O284" s="127"/>
    </row>
    <row r="285" spans="1:15" x14ac:dyDescent="0.25">
      <c r="A285">
        <v>279</v>
      </c>
      <c r="B285" s="127">
        <f t="shared" si="46"/>
        <v>0.98353879716298576</v>
      </c>
      <c r="C285" s="270">
        <f t="shared" si="47"/>
        <v>0.1</v>
      </c>
      <c r="D285" s="127">
        <f t="shared" si="40"/>
        <v>-1.7629066134913795E-3</v>
      </c>
      <c r="E285" s="137">
        <v>1</v>
      </c>
      <c r="F285" s="137">
        <v>1</v>
      </c>
      <c r="G285" s="135">
        <v>0.9</v>
      </c>
      <c r="H285" s="127">
        <f t="shared" si="41"/>
        <v>0.90326514344751874</v>
      </c>
      <c r="I285" s="127">
        <f t="shared" si="42"/>
        <v>3.265143447518716E-2</v>
      </c>
      <c r="J285" s="136">
        <f t="shared" si="43"/>
        <v>2.7097119884132579E-4</v>
      </c>
      <c r="K285" s="136">
        <f t="shared" si="44"/>
        <v>3.2380463276345833E-2</v>
      </c>
      <c r="L285" s="136">
        <f t="shared" si="45"/>
        <v>0.96734856552481285</v>
      </c>
      <c r="M285" s="127">
        <f t="shared" si="48"/>
        <v>3.5056207841349094E-3</v>
      </c>
      <c r="N285" s="269" t="str">
        <f t="shared" si="49"/>
        <v xml:space="preserve"> </v>
      </c>
      <c r="O285" s="127"/>
    </row>
    <row r="286" spans="1:15" x14ac:dyDescent="0.25">
      <c r="A286">
        <v>280</v>
      </c>
      <c r="B286" s="127">
        <f t="shared" si="46"/>
        <v>0.98359830149454486</v>
      </c>
      <c r="C286" s="270">
        <f t="shared" si="47"/>
        <v>0.1</v>
      </c>
      <c r="D286" s="127">
        <f t="shared" si="40"/>
        <v>-1.7567693321174881E-3</v>
      </c>
      <c r="E286" s="137">
        <v>1</v>
      </c>
      <c r="F286" s="137">
        <v>1</v>
      </c>
      <c r="G286" s="135">
        <v>0.9</v>
      </c>
      <c r="H286" s="127">
        <f t="shared" si="41"/>
        <v>0.90325343812970471</v>
      </c>
      <c r="I286" s="127">
        <f t="shared" si="42"/>
        <v>3.253438129704643E-2</v>
      </c>
      <c r="J286" s="136">
        <f t="shared" si="43"/>
        <v>2.6901571386384943E-4</v>
      </c>
      <c r="K286" s="136">
        <f t="shared" si="44"/>
        <v>3.2265365583182583E-2</v>
      </c>
      <c r="L286" s="136">
        <f t="shared" si="45"/>
        <v>0.96746561870295356</v>
      </c>
      <c r="M286" s="127">
        <f t="shared" si="48"/>
        <v>3.4935043899553902E-3</v>
      </c>
      <c r="N286" s="269" t="str">
        <f t="shared" si="49"/>
        <v xml:space="preserve"> </v>
      </c>
      <c r="O286" s="127"/>
    </row>
    <row r="287" spans="1:15" x14ac:dyDescent="0.25">
      <c r="A287">
        <v>281</v>
      </c>
      <c r="B287" s="127">
        <f t="shared" si="46"/>
        <v>0.98365737894618466</v>
      </c>
      <c r="C287" s="270">
        <f t="shared" si="47"/>
        <v>0.1</v>
      </c>
      <c r="D287" s="127">
        <f t="shared" si="40"/>
        <v>-1.7506744101393088E-3</v>
      </c>
      <c r="E287" s="137">
        <v>1</v>
      </c>
      <c r="F287" s="137">
        <v>1</v>
      </c>
      <c r="G287" s="135">
        <v>0.9</v>
      </c>
      <c r="H287" s="127">
        <f t="shared" si="41"/>
        <v>0.90324181608447218</v>
      </c>
      <c r="I287" s="127">
        <f t="shared" si="42"/>
        <v>3.2418160844722078E-2</v>
      </c>
      <c r="J287" s="136">
        <f t="shared" si="43"/>
        <v>2.6708126290860853E-4</v>
      </c>
      <c r="K287" s="136">
        <f t="shared" si="44"/>
        <v>3.2151079581813471E-2</v>
      </c>
      <c r="L287" s="136">
        <f t="shared" si="45"/>
        <v>0.96758183915527796</v>
      </c>
      <c r="M287" s="127">
        <f t="shared" si="48"/>
        <v>3.4814708793819869E-3</v>
      </c>
      <c r="N287" s="269" t="str">
        <f t="shared" si="49"/>
        <v xml:space="preserve"> </v>
      </c>
      <c r="O287" s="127"/>
    </row>
    <row r="288" spans="1:15" x14ac:dyDescent="0.25">
      <c r="A288">
        <v>282</v>
      </c>
      <c r="B288" s="127">
        <f t="shared" si="46"/>
        <v>0.98371603408244079</v>
      </c>
      <c r="C288" s="270">
        <f t="shared" si="47"/>
        <v>0.1</v>
      </c>
      <c r="D288" s="127">
        <f t="shared" si="40"/>
        <v>-1.744621412286388E-3</v>
      </c>
      <c r="E288" s="137">
        <v>1</v>
      </c>
      <c r="F288" s="137">
        <v>1</v>
      </c>
      <c r="G288" s="135">
        <v>0.9</v>
      </c>
      <c r="H288" s="127">
        <f t="shared" si="41"/>
        <v>0.9032302764289114</v>
      </c>
      <c r="I288" s="127">
        <f t="shared" si="42"/>
        <v>3.2302764289114189E-2</v>
      </c>
      <c r="J288" s="136">
        <f t="shared" si="43"/>
        <v>2.6516754600422986E-4</v>
      </c>
      <c r="K288" s="136">
        <f t="shared" si="44"/>
        <v>3.2037596743109957E-2</v>
      </c>
      <c r="L288" s="136">
        <f t="shared" si="45"/>
        <v>0.96769723571088584</v>
      </c>
      <c r="M288" s="127">
        <f t="shared" si="48"/>
        <v>3.4695194099378644E-3</v>
      </c>
      <c r="N288" s="269" t="str">
        <f t="shared" si="49"/>
        <v xml:space="preserve"> </v>
      </c>
      <c r="O288" s="127"/>
    </row>
    <row r="289" spans="1:15" x14ac:dyDescent="0.25">
      <c r="A289">
        <v>283</v>
      </c>
      <c r="B289" s="127">
        <f t="shared" si="46"/>
        <v>0.983774271403139</v>
      </c>
      <c r="C289" s="270">
        <f t="shared" si="47"/>
        <v>0.1</v>
      </c>
      <c r="D289" s="127">
        <f t="shared" si="40"/>
        <v>-1.7386099092107702E-3</v>
      </c>
      <c r="E289" s="137">
        <v>1</v>
      </c>
      <c r="F289" s="137">
        <v>1</v>
      </c>
      <c r="G289" s="135">
        <v>0.9</v>
      </c>
      <c r="H289" s="127">
        <f t="shared" si="41"/>
        <v>0.90321881829252226</v>
      </c>
      <c r="I289" s="127">
        <f t="shared" si="42"/>
        <v>3.2188182925223012E-2</v>
      </c>
      <c r="J289" s="136">
        <f t="shared" si="43"/>
        <v>2.6327426849899282E-4</v>
      </c>
      <c r="K289" s="136">
        <f t="shared" si="44"/>
        <v>3.1924908656724017E-2</v>
      </c>
      <c r="L289" s="136">
        <f t="shared" si="45"/>
        <v>0.96781181707477704</v>
      </c>
      <c r="M289" s="127">
        <f t="shared" si="48"/>
        <v>3.4576491504909879E-3</v>
      </c>
      <c r="N289" s="269" t="str">
        <f t="shared" si="49"/>
        <v xml:space="preserve"> </v>
      </c>
      <c r="O289" s="127"/>
    </row>
    <row r="290" spans="1:15" x14ac:dyDescent="0.25">
      <c r="A290">
        <v>284</v>
      </c>
      <c r="B290" s="127">
        <f t="shared" si="46"/>
        <v>0.98383209534453531</v>
      </c>
      <c r="C290" s="270">
        <f t="shared" si="47"/>
        <v>0.1</v>
      </c>
      <c r="D290" s="127">
        <f t="shared" si="40"/>
        <v>-1.7326394773869828E-3</v>
      </c>
      <c r="E290" s="137">
        <v>1</v>
      </c>
      <c r="F290" s="137">
        <v>1</v>
      </c>
      <c r="G290" s="135">
        <v>0.9</v>
      </c>
      <c r="H290" s="127">
        <f t="shared" si="41"/>
        <v>0.90320744081699811</v>
      </c>
      <c r="I290" s="127">
        <f t="shared" si="42"/>
        <v>3.2074408169981194E-2</v>
      </c>
      <c r="J290" s="136">
        <f t="shared" si="43"/>
        <v>2.6140114094819688E-4</v>
      </c>
      <c r="K290" s="136">
        <f t="shared" si="44"/>
        <v>3.1813007029032996E-2</v>
      </c>
      <c r="L290" s="136">
        <f t="shared" si="45"/>
        <v>0.96792559183001881</v>
      </c>
      <c r="M290" s="127">
        <f t="shared" si="48"/>
        <v>3.445859281003702E-3</v>
      </c>
      <c r="N290" s="269" t="str">
        <f t="shared" si="49"/>
        <v xml:space="preserve"> </v>
      </c>
      <c r="O290" s="127"/>
    </row>
    <row r="291" spans="1:15" x14ac:dyDescent="0.25">
      <c r="A291">
        <v>285</v>
      </c>
      <c r="B291" s="127">
        <f t="shared" si="46"/>
        <v>0.98388951028043348</v>
      </c>
      <c r="C291" s="270">
        <f t="shared" si="47"/>
        <v>0.1</v>
      </c>
      <c r="D291" s="127">
        <f t="shared" si="40"/>
        <v>-1.7267096990139102E-3</v>
      </c>
      <c r="E291" s="137">
        <v>1</v>
      </c>
      <c r="F291" s="137">
        <v>1</v>
      </c>
      <c r="G291" s="135">
        <v>0.9</v>
      </c>
      <c r="H291" s="127">
        <f t="shared" si="41"/>
        <v>0.90319614315601293</v>
      </c>
      <c r="I291" s="127">
        <f t="shared" si="42"/>
        <v>3.1961431560128789E-2</v>
      </c>
      <c r="J291" s="136">
        <f t="shared" si="43"/>
        <v>2.5954787900425865E-4</v>
      </c>
      <c r="K291" s="136">
        <f t="shared" si="44"/>
        <v>3.1701883681124532E-2</v>
      </c>
      <c r="L291" s="136">
        <f t="shared" si="45"/>
        <v>0.96803856843987124</v>
      </c>
      <c r="M291" s="127">
        <f t="shared" si="48"/>
        <v>3.4341489924212369E-3</v>
      </c>
      <c r="N291" s="269" t="str">
        <f t="shared" si="49"/>
        <v xml:space="preserve"> </v>
      </c>
      <c r="O291" s="127"/>
    </row>
    <row r="292" spans="1:15" x14ac:dyDescent="0.25">
      <c r="A292">
        <v>286</v>
      </c>
      <c r="B292" s="127">
        <f t="shared" si="46"/>
        <v>0.98394652052327758</v>
      </c>
      <c r="C292" s="270">
        <f t="shared" si="47"/>
        <v>0.1</v>
      </c>
      <c r="D292" s="127">
        <f t="shared" si="40"/>
        <v>-1.7208201619187881E-3</v>
      </c>
      <c r="E292" s="137">
        <v>1</v>
      </c>
      <c r="F292" s="137">
        <v>1</v>
      </c>
      <c r="G292" s="135">
        <v>0.9</v>
      </c>
      <c r="H292" s="127">
        <f t="shared" si="41"/>
        <v>0.90318492447501353</v>
      </c>
      <c r="I292" s="127">
        <f t="shared" si="42"/>
        <v>3.1849244750135293E-2</v>
      </c>
      <c r="J292" s="136">
        <f t="shared" si="43"/>
        <v>2.57714203309548E-4</v>
      </c>
      <c r="K292" s="136">
        <f t="shared" si="44"/>
        <v>3.1591530546825744E-2</v>
      </c>
      <c r="L292" s="136">
        <f t="shared" si="45"/>
        <v>0.96815075524986471</v>
      </c>
      <c r="M292" s="127">
        <f t="shared" si="48"/>
        <v>3.4225174864031143E-3</v>
      </c>
      <c r="N292" s="269" t="str">
        <f t="shared" si="49"/>
        <v xml:space="preserve"> </v>
      </c>
      <c r="O292" s="127"/>
    </row>
    <row r="293" spans="1:15" x14ac:dyDescent="0.25">
      <c r="A293">
        <v>287</v>
      </c>
      <c r="B293" s="127">
        <f t="shared" si="46"/>
        <v>0.98400313032522291</v>
      </c>
      <c r="C293" s="270">
        <f t="shared" si="47"/>
        <v>0.1</v>
      </c>
      <c r="D293" s="127">
        <f t="shared" si="40"/>
        <v>-1.7149704594629914E-3</v>
      </c>
      <c r="E293" s="137">
        <v>1</v>
      </c>
      <c r="F293" s="137">
        <v>1</v>
      </c>
      <c r="G293" s="135">
        <v>0.9</v>
      </c>
      <c r="H293" s="127">
        <f t="shared" si="41"/>
        <v>0.90317378395101622</v>
      </c>
      <c r="I293" s="127">
        <f t="shared" si="42"/>
        <v>3.1737839510162381E-2</v>
      </c>
      <c r="J293" s="136">
        <f t="shared" si="43"/>
        <v>2.5589983939180294E-4</v>
      </c>
      <c r="K293" s="136">
        <f t="shared" si="44"/>
        <v>3.1481939670770578E-2</v>
      </c>
      <c r="L293" s="136">
        <f t="shared" si="45"/>
        <v>0.9682621604898376</v>
      </c>
      <c r="M293" s="127">
        <f t="shared" si="48"/>
        <v>3.4109639752211347E-3</v>
      </c>
      <c r="N293" s="269" t="str">
        <f t="shared" si="49"/>
        <v xml:space="preserve"> </v>
      </c>
      <c r="O293" s="127"/>
    </row>
    <row r="294" spans="1:15" x14ac:dyDescent="0.25">
      <c r="A294">
        <v>288</v>
      </c>
      <c r="B294" s="127">
        <f t="shared" si="46"/>
        <v>0.98405934387918392</v>
      </c>
      <c r="C294" s="270">
        <f t="shared" si="47"/>
        <v>0.1</v>
      </c>
      <c r="D294" s="127">
        <f t="shared" si="40"/>
        <v>-1.7091601904497763E-3</v>
      </c>
      <c r="E294" s="137">
        <v>1</v>
      </c>
      <c r="F294" s="137">
        <v>1</v>
      </c>
      <c r="G294" s="135">
        <v>0.9</v>
      </c>
      <c r="H294" s="127">
        <f t="shared" si="41"/>
        <v>0.903162720772407</v>
      </c>
      <c r="I294" s="127">
        <f t="shared" si="42"/>
        <v>3.1627207724070037E-2</v>
      </c>
      <c r="J294" s="136">
        <f t="shared" si="43"/>
        <v>2.5410451756211107E-4</v>
      </c>
      <c r="K294" s="136">
        <f t="shared" si="44"/>
        <v>3.1373103206507928E-2</v>
      </c>
      <c r="L294" s="136">
        <f t="shared" si="45"/>
        <v>0.96837279227592998</v>
      </c>
      <c r="M294" s="127">
        <f t="shared" si="48"/>
        <v>3.3994876815414809E-3</v>
      </c>
      <c r="N294" s="269" t="str">
        <f t="shared" si="49"/>
        <v xml:space="preserve"> </v>
      </c>
      <c r="O294" s="127"/>
    </row>
    <row r="295" spans="1:15" x14ac:dyDescent="0.25">
      <c r="A295">
        <v>289</v>
      </c>
      <c r="B295" s="127">
        <f t="shared" si="46"/>
        <v>0.98411516531986076</v>
      </c>
      <c r="C295" s="270">
        <f t="shared" si="47"/>
        <v>0.1</v>
      </c>
      <c r="D295" s="127">
        <f t="shared" si="40"/>
        <v>-1.7033889590338188E-3</v>
      </c>
      <c r="E295" s="137">
        <v>1</v>
      </c>
      <c r="F295" s="137">
        <v>1</v>
      </c>
      <c r="G295" s="135">
        <v>0.9</v>
      </c>
      <c r="H295" s="127">
        <f t="shared" si="41"/>
        <v>0.90315173413874628</v>
      </c>
      <c r="I295" s="127">
        <f t="shared" si="42"/>
        <v>3.1517341387463121E-2</v>
      </c>
      <c r="J295" s="136">
        <f t="shared" si="43"/>
        <v>2.523279728153542E-4</v>
      </c>
      <c r="K295" s="136">
        <f t="shared" si="44"/>
        <v>3.1265013414647769E-2</v>
      </c>
      <c r="L295" s="136">
        <f t="shared" si="45"/>
        <v>0.96848265861253691</v>
      </c>
      <c r="M295" s="127">
        <f t="shared" si="48"/>
        <v>3.3880878382768109E-3</v>
      </c>
      <c r="N295" s="269" t="str">
        <f t="shared" si="49"/>
        <v xml:space="preserve"> </v>
      </c>
      <c r="O295" s="127"/>
    </row>
    <row r="296" spans="1:15" x14ac:dyDescent="0.25">
      <c r="A296">
        <v>290</v>
      </c>
      <c r="B296" s="127">
        <f t="shared" si="46"/>
        <v>0.98417059872474433</v>
      </c>
      <c r="C296" s="270">
        <f t="shared" si="47"/>
        <v>0.1</v>
      </c>
      <c r="D296" s="127">
        <f t="shared" si="40"/>
        <v>-1.6976563746325659E-3</v>
      </c>
      <c r="E296" s="137">
        <v>1</v>
      </c>
      <c r="F296" s="137">
        <v>1</v>
      </c>
      <c r="G296" s="135">
        <v>0.9</v>
      </c>
      <c r="H296" s="127">
        <f t="shared" si="41"/>
        <v>0.90314082326057787</v>
      </c>
      <c r="I296" s="127">
        <f t="shared" si="42"/>
        <v>3.1408232605778283E-2</v>
      </c>
      <c r="J296" s="136">
        <f t="shared" si="43"/>
        <v>2.5056994473306589E-4</v>
      </c>
      <c r="K296" s="136">
        <f t="shared" si="44"/>
        <v>3.1157662661045214E-2</v>
      </c>
      <c r="L296" s="136">
        <f t="shared" si="45"/>
        <v>0.9685917673942217</v>
      </c>
      <c r="M296" s="127">
        <f t="shared" si="48"/>
        <v>3.3767636884075858E-3</v>
      </c>
      <c r="N296" s="269" t="str">
        <f t="shared" si="49"/>
        <v xml:space="preserve"> </v>
      </c>
      <c r="O296" s="127"/>
    </row>
    <row r="297" spans="1:15" x14ac:dyDescent="0.25">
      <c r="A297">
        <v>291</v>
      </c>
      <c r="B297" s="127">
        <f t="shared" si="46"/>
        <v>0.9842256481151006</v>
      </c>
      <c r="C297" s="270">
        <f t="shared" si="47"/>
        <v>0.1</v>
      </c>
      <c r="D297" s="127">
        <f t="shared" si="40"/>
        <v>-1.6919620518393466E-3</v>
      </c>
      <c r="E297" s="137">
        <v>1</v>
      </c>
      <c r="F297" s="137">
        <v>1</v>
      </c>
      <c r="G297" s="135">
        <v>0.9</v>
      </c>
      <c r="H297" s="127">
        <f t="shared" si="41"/>
        <v>0.90312998735924099</v>
      </c>
      <c r="I297" s="127">
        <f t="shared" si="42"/>
        <v>3.1299873592410161E-2</v>
      </c>
      <c r="J297" s="136">
        <f t="shared" si="43"/>
        <v>2.4883017738862914E-4</v>
      </c>
      <c r="K297" s="136">
        <f t="shared" si="44"/>
        <v>3.1051043415021535E-2</v>
      </c>
      <c r="L297" s="136">
        <f t="shared" si="45"/>
        <v>0.96870012640758985</v>
      </c>
      <c r="M297" s="127">
        <f t="shared" si="48"/>
        <v>3.3655144848130534E-3</v>
      </c>
      <c r="N297" s="269" t="str">
        <f t="shared" si="49"/>
        <v xml:space="preserve"> </v>
      </c>
      <c r="O297" s="127"/>
    </row>
    <row r="298" spans="1:15" x14ac:dyDescent="0.25">
      <c r="A298">
        <v>292</v>
      </c>
      <c r="B298" s="127">
        <f t="shared" si="46"/>
        <v>0.98428031745693512</v>
      </c>
      <c r="C298" s="270">
        <f t="shared" si="47"/>
        <v>0.1</v>
      </c>
      <c r="D298" s="127">
        <f t="shared" si="40"/>
        <v>-1.6863056103381495E-3</v>
      </c>
      <c r="E298" s="137">
        <v>1</v>
      </c>
      <c r="F298" s="137">
        <v>1</v>
      </c>
      <c r="G298" s="135">
        <v>0.9</v>
      </c>
      <c r="H298" s="127">
        <f t="shared" si="41"/>
        <v>0.90311922566668756</v>
      </c>
      <c r="I298" s="127">
        <f t="shared" si="42"/>
        <v>3.1192256666875025E-2</v>
      </c>
      <c r="J298" s="136">
        <f t="shared" si="43"/>
        <v>2.4710841925473884E-4</v>
      </c>
      <c r="K298" s="136">
        <f t="shared" si="44"/>
        <v>3.0945148247620288E-2</v>
      </c>
      <c r="L298" s="136">
        <f t="shared" si="45"/>
        <v>0.96880774333312503</v>
      </c>
      <c r="M298" s="127">
        <f t="shared" si="48"/>
        <v>3.3543394901371479E-3</v>
      </c>
      <c r="N298" s="269" t="str">
        <f t="shared" si="49"/>
        <v xml:space="preserve"> </v>
      </c>
      <c r="O298" s="127"/>
    </row>
    <row r="299" spans="1:15" x14ac:dyDescent="0.25">
      <c r="A299">
        <v>293</v>
      </c>
      <c r="B299" s="127">
        <f t="shared" si="46"/>
        <v>0.98433461066193728</v>
      </c>
      <c r="C299" s="270">
        <f t="shared" si="47"/>
        <v>0.1</v>
      </c>
      <c r="D299" s="127">
        <f t="shared" si="40"/>
        <v>-1.6806866748201169E-3</v>
      </c>
      <c r="E299" s="137">
        <v>1</v>
      </c>
      <c r="F299" s="137">
        <v>1</v>
      </c>
      <c r="G299" s="135">
        <v>0.9</v>
      </c>
      <c r="H299" s="127">
        <f t="shared" si="41"/>
        <v>0.90310853742530128</v>
      </c>
      <c r="I299" s="127">
        <f t="shared" si="42"/>
        <v>3.1085374253012346E-2</v>
      </c>
      <c r="J299" s="136">
        <f t="shared" si="43"/>
        <v>2.4540442311308912E-4</v>
      </c>
      <c r="K299" s="136">
        <f t="shared" si="44"/>
        <v>3.0839969829899259E-2</v>
      </c>
      <c r="L299" s="136">
        <f t="shared" si="45"/>
        <v>0.96891462574698761</v>
      </c>
      <c r="M299" s="127">
        <f t="shared" si="48"/>
        <v>3.343237976605005E-3</v>
      </c>
      <c r="N299" s="269" t="str">
        <f t="shared" si="49"/>
        <v xml:space="preserve"> </v>
      </c>
      <c r="O299" s="127"/>
    </row>
    <row r="300" spans="1:15" x14ac:dyDescent="0.25">
      <c r="A300">
        <v>294</v>
      </c>
      <c r="B300" s="127">
        <f t="shared" si="46"/>
        <v>0.98438853158840545</v>
      </c>
      <c r="C300" s="270">
        <f t="shared" si="47"/>
        <v>0.1</v>
      </c>
      <c r="D300" s="127">
        <f t="shared" si="40"/>
        <v>-1.6751048749016697E-3</v>
      </c>
      <c r="E300" s="137">
        <v>1</v>
      </c>
      <c r="F300" s="137">
        <v>1</v>
      </c>
      <c r="G300" s="135">
        <v>0.9</v>
      </c>
      <c r="H300" s="127">
        <f t="shared" si="41"/>
        <v>0.90309792188772231</v>
      </c>
      <c r="I300" s="127">
        <f t="shared" si="42"/>
        <v>3.0979218877222894E-2</v>
      </c>
      <c r="J300" s="136">
        <f t="shared" si="43"/>
        <v>2.4371794596621458E-4</v>
      </c>
      <c r="K300" s="136">
        <f t="shared" si="44"/>
        <v>3.0735500931256678E-2</v>
      </c>
      <c r="L300" s="136">
        <f t="shared" si="45"/>
        <v>0.96902078112277712</v>
      </c>
      <c r="M300" s="127">
        <f t="shared" si="48"/>
        <v>3.332209225870015E-3</v>
      </c>
      <c r="N300" s="269" t="str">
        <f t="shared" si="49"/>
        <v xml:space="preserve"> </v>
      </c>
      <c r="O300" s="127"/>
    </row>
    <row r="301" spans="1:15" x14ac:dyDescent="0.25">
      <c r="A301">
        <v>295</v>
      </c>
      <c r="B301" s="127">
        <f t="shared" si="46"/>
        <v>0.98444208404215339</v>
      </c>
      <c r="C301" s="270">
        <f t="shared" si="47"/>
        <v>0.1</v>
      </c>
      <c r="D301" s="127">
        <f t="shared" si="40"/>
        <v>-1.6695598450442075E-3</v>
      </c>
      <c r="E301" s="137">
        <v>1</v>
      </c>
      <c r="F301" s="137">
        <v>1</v>
      </c>
      <c r="G301" s="135">
        <v>0.9</v>
      </c>
      <c r="H301" s="127">
        <f t="shared" si="41"/>
        <v>0.90308737831667418</v>
      </c>
      <c r="I301" s="127">
        <f t="shared" si="42"/>
        <v>3.087378316674181E-2</v>
      </c>
      <c r="J301" s="136">
        <f t="shared" si="43"/>
        <v>2.420487489514183E-4</v>
      </c>
      <c r="K301" s="136">
        <f t="shared" si="44"/>
        <v>3.063173441779039E-2</v>
      </c>
      <c r="L301" s="136">
        <f t="shared" si="45"/>
        <v>0.96912621683325817</v>
      </c>
      <c r="M301" s="127">
        <f t="shared" si="48"/>
        <v>3.3212525288756033E-3</v>
      </c>
      <c r="N301" s="269" t="str">
        <f t="shared" si="49"/>
        <v xml:space="preserve"> </v>
      </c>
      <c r="O301" s="127"/>
    </row>
    <row r="302" spans="1:15" x14ac:dyDescent="0.25">
      <c r="A302">
        <v>296</v>
      </c>
      <c r="B302" s="127">
        <f t="shared" si="46"/>
        <v>0.98449527177739826</v>
      </c>
      <c r="C302" s="270">
        <f t="shared" si="47"/>
        <v>0.1</v>
      </c>
      <c r="D302" s="127">
        <f t="shared" si="40"/>
        <v>-1.6640512244753798E-3</v>
      </c>
      <c r="E302" s="137">
        <v>1</v>
      </c>
      <c r="F302" s="137">
        <v>1</v>
      </c>
      <c r="G302" s="135">
        <v>0.9</v>
      </c>
      <c r="H302" s="127">
        <f t="shared" si="41"/>
        <v>0.90307690598479473</v>
      </c>
      <c r="I302" s="127">
        <f t="shared" si="42"/>
        <v>3.0769059847946735E-2</v>
      </c>
      <c r="J302" s="136">
        <f t="shared" si="43"/>
        <v>2.4039659725674285E-4</v>
      </c>
      <c r="K302" s="136">
        <f t="shared" si="44"/>
        <v>3.0528663250689991E-2</v>
      </c>
      <c r="L302" s="136">
        <f t="shared" si="45"/>
        <v>0.96923094015205324</v>
      </c>
      <c r="M302" s="127">
        <f t="shared" si="48"/>
        <v>3.3103671857002692E-3</v>
      </c>
      <c r="N302" s="269" t="str">
        <f t="shared" si="49"/>
        <v xml:space="preserve"> </v>
      </c>
      <c r="O302" s="127"/>
    </row>
    <row r="303" spans="1:15" x14ac:dyDescent="0.25">
      <c r="A303">
        <v>297</v>
      </c>
      <c r="B303" s="127">
        <f t="shared" si="46"/>
        <v>0.98454809849763059</v>
      </c>
      <c r="C303" s="270">
        <f t="shared" si="47"/>
        <v>0.1</v>
      </c>
      <c r="D303" s="127">
        <f t="shared" si="40"/>
        <v>-1.6585786571118952E-3</v>
      </c>
      <c r="E303" s="137">
        <v>1</v>
      </c>
      <c r="F303" s="137">
        <v>1</v>
      </c>
      <c r="G303" s="135">
        <v>0.9</v>
      </c>
      <c r="H303" s="127">
        <f t="shared" si="41"/>
        <v>0.90306650417446999</v>
      </c>
      <c r="I303" s="127">
        <f t="shared" si="42"/>
        <v>3.0665041744699899E-2</v>
      </c>
      <c r="J303" s="136">
        <f t="shared" si="43"/>
        <v>2.3876126003892614E-4</v>
      </c>
      <c r="K303" s="136">
        <f t="shared" si="44"/>
        <v>3.0426280484660975E-2</v>
      </c>
      <c r="L303" s="136">
        <f t="shared" si="45"/>
        <v>0.96933495825530014</v>
      </c>
      <c r="M303" s="127">
        <f t="shared" si="48"/>
        <v>3.2995525054048758E-3</v>
      </c>
      <c r="N303" s="269" t="str">
        <f t="shared" si="49"/>
        <v xml:space="preserve"> </v>
      </c>
      <c r="O303" s="127"/>
    </row>
    <row r="304" spans="1:15" x14ac:dyDescent="0.25">
      <c r="A304">
        <v>298</v>
      </c>
      <c r="B304" s="127">
        <f t="shared" si="46"/>
        <v>0.98460056785646677</v>
      </c>
      <c r="C304" s="270">
        <f t="shared" si="47"/>
        <v>0.1</v>
      </c>
      <c r="D304" s="127">
        <f t="shared" si="40"/>
        <v>-1.6531417914838037E-3</v>
      </c>
      <c r="E304" s="137">
        <v>1</v>
      </c>
      <c r="F304" s="137">
        <v>1</v>
      </c>
      <c r="G304" s="135">
        <v>0.9</v>
      </c>
      <c r="H304" s="127">
        <f t="shared" si="41"/>
        <v>0.90305617217767231</v>
      </c>
      <c r="I304" s="127">
        <f t="shared" si="42"/>
        <v>3.0561721776723179E-2</v>
      </c>
      <c r="J304" s="136">
        <f t="shared" si="43"/>
        <v>2.3714251034328451E-4</v>
      </c>
      <c r="K304" s="136">
        <f t="shared" si="44"/>
        <v>3.0324579266379895E-2</v>
      </c>
      <c r="L304" s="136">
        <f t="shared" si="45"/>
        <v>0.96943827822327677</v>
      </c>
      <c r="M304" s="127">
        <f t="shared" si="48"/>
        <v>3.2888078059000328E-3</v>
      </c>
      <c r="N304" s="269" t="str">
        <f t="shared" si="49"/>
        <v xml:space="preserve"> </v>
      </c>
      <c r="O304" s="127"/>
    </row>
    <row r="305" spans="1:15" x14ac:dyDescent="0.25">
      <c r="A305">
        <v>299</v>
      </c>
      <c r="B305" s="127">
        <f t="shared" si="46"/>
        <v>0.98465268345848467</v>
      </c>
      <c r="C305" s="270">
        <f t="shared" si="47"/>
        <v>0.1</v>
      </c>
      <c r="D305" s="127">
        <f t="shared" si="40"/>
        <v>-1.6477402806602335E-3</v>
      </c>
      <c r="E305" s="137">
        <v>1</v>
      </c>
      <c r="F305" s="137">
        <v>1</v>
      </c>
      <c r="G305" s="135">
        <v>0.9</v>
      </c>
      <c r="H305" s="127">
        <f t="shared" si="41"/>
        <v>0.90304590929580053</v>
      </c>
      <c r="I305" s="127">
        <f t="shared" si="42"/>
        <v>3.0459092958005193E-2</v>
      </c>
      <c r="J305" s="136">
        <f t="shared" si="43"/>
        <v>2.3554012502547013E-4</v>
      </c>
      <c r="K305" s="136">
        <f t="shared" si="44"/>
        <v>3.0223552832979724E-2</v>
      </c>
      <c r="L305" s="136">
        <f t="shared" si="45"/>
        <v>0.9695409070419948</v>
      </c>
      <c r="M305" s="127">
        <f t="shared" si="48"/>
        <v>3.2781324138084975E-3</v>
      </c>
      <c r="N305" s="269" t="str">
        <f t="shared" si="49"/>
        <v xml:space="preserve"> </v>
      </c>
      <c r="O305" s="127"/>
    </row>
    <row r="306" spans="1:15" x14ac:dyDescent="0.25">
      <c r="A306">
        <v>300</v>
      </c>
      <c r="B306" s="127">
        <f t="shared" si="46"/>
        <v>0.98470444886004194</v>
      </c>
      <c r="C306" s="270">
        <f t="shared" si="47"/>
        <v>0.1</v>
      </c>
      <c r="D306" s="127">
        <f t="shared" si="40"/>
        <v>-1.6423737821765962E-3</v>
      </c>
      <c r="E306" s="137">
        <v>1</v>
      </c>
      <c r="F306" s="137">
        <v>1</v>
      </c>
      <c r="G306" s="135">
        <v>0.9</v>
      </c>
      <c r="H306" s="127">
        <f t="shared" si="41"/>
        <v>0.90303571483952416</v>
      </c>
      <c r="I306" s="127">
        <f t="shared" si="42"/>
        <v>3.0357148395241052E-2</v>
      </c>
      <c r="J306" s="136">
        <f t="shared" si="43"/>
        <v>2.3395388467507242E-4</v>
      </c>
      <c r="K306" s="136">
        <f t="shared" si="44"/>
        <v>3.0123194510565981E-2</v>
      </c>
      <c r="L306" s="136">
        <f t="shared" si="45"/>
        <v>0.96964285160475894</v>
      </c>
      <c r="M306" s="127">
        <f t="shared" si="48"/>
        <v>3.2675256643011157E-3</v>
      </c>
      <c r="N306" s="269" t="str">
        <f t="shared" si="49"/>
        <v xml:space="preserve"> </v>
      </c>
      <c r="O306" s="127"/>
    </row>
    <row r="307" spans="1:15" x14ac:dyDescent="0.25">
      <c r="A307">
        <v>301</v>
      </c>
      <c r="B307" s="127">
        <f t="shared" si="46"/>
        <v>0.98475586757007882</v>
      </c>
      <c r="C307" s="270">
        <f t="shared" si="47"/>
        <v>0.1</v>
      </c>
      <c r="D307" s="127">
        <f t="shared" si="40"/>
        <v>-1.6370419579631104E-3</v>
      </c>
      <c r="E307" s="137">
        <v>1</v>
      </c>
      <c r="F307" s="137">
        <v>1</v>
      </c>
      <c r="G307" s="135">
        <v>0.9</v>
      </c>
      <c r="H307" s="127">
        <f t="shared" si="41"/>
        <v>0.90302558812863021</v>
      </c>
      <c r="I307" s="127">
        <f t="shared" si="42"/>
        <v>3.0255881286301377E-2</v>
      </c>
      <c r="J307" s="136">
        <f t="shared" si="43"/>
        <v>2.3238357354097449E-4</v>
      </c>
      <c r="K307" s="136">
        <f t="shared" si="44"/>
        <v>3.0023497712760402E-2</v>
      </c>
      <c r="L307" s="136">
        <f t="shared" si="45"/>
        <v>0.96974411871369859</v>
      </c>
      <c r="M307" s="127">
        <f t="shared" si="48"/>
        <v>3.2569869010076612E-3</v>
      </c>
      <c r="N307" s="269" t="str">
        <f t="shared" si="49"/>
        <v xml:space="preserve"> </v>
      </c>
      <c r="O307" s="127"/>
    </row>
    <row r="308" spans="1:15" x14ac:dyDescent="0.25">
      <c r="A308">
        <v>302</v>
      </c>
      <c r="B308" s="127">
        <f t="shared" si="46"/>
        <v>0.9848069430509041</v>
      </c>
      <c r="C308" s="270">
        <f t="shared" si="47"/>
        <v>0.1</v>
      </c>
      <c r="D308" s="127">
        <f t="shared" si="40"/>
        <v>-1.6317444742747821E-3</v>
      </c>
      <c r="E308" s="137">
        <v>1</v>
      </c>
      <c r="F308" s="137">
        <v>1</v>
      </c>
      <c r="G308" s="135">
        <v>0.9</v>
      </c>
      <c r="H308" s="127">
        <f t="shared" si="41"/>
        <v>0.90301552849187339</v>
      </c>
      <c r="I308" s="127">
        <f t="shared" si="42"/>
        <v>3.015528491873332E-2</v>
      </c>
      <c r="J308" s="136">
        <f t="shared" si="43"/>
        <v>2.3082897945847107E-4</v>
      </c>
      <c r="K308" s="136">
        <f t="shared" si="44"/>
        <v>2.9924455939274848E-2</v>
      </c>
      <c r="L308" s="136">
        <f t="shared" si="45"/>
        <v>0.96984471508126668</v>
      </c>
      <c r="M308" s="127">
        <f t="shared" si="48"/>
        <v>3.2465154758270476E-3</v>
      </c>
      <c r="N308" s="269" t="str">
        <f t="shared" si="49"/>
        <v xml:space="preserve"> </v>
      </c>
      <c r="O308" s="127"/>
    </row>
    <row r="309" spans="1:15" x14ac:dyDescent="0.25">
      <c r="A309">
        <v>303</v>
      </c>
      <c r="B309" s="127">
        <f t="shared" si="46"/>
        <v>0.98485767871896635</v>
      </c>
      <c r="C309" s="270">
        <f t="shared" si="47"/>
        <v>0.1</v>
      </c>
      <c r="D309" s="127">
        <f t="shared" si="40"/>
        <v>-1.6264810016226223E-3</v>
      </c>
      <c r="E309" s="137">
        <v>1</v>
      </c>
      <c r="F309" s="137">
        <v>1</v>
      </c>
      <c r="G309" s="135">
        <v>0.9</v>
      </c>
      <c r="H309" s="127">
        <f t="shared" si="41"/>
        <v>0.90300553526682892</v>
      </c>
      <c r="I309" s="127">
        <f t="shared" si="42"/>
        <v>3.0055352668289265E-2</v>
      </c>
      <c r="J309" s="136">
        <f t="shared" si="43"/>
        <v>2.2928989377804472E-4</v>
      </c>
      <c r="K309" s="136">
        <f t="shared" si="44"/>
        <v>2.9826062774511219E-2</v>
      </c>
      <c r="L309" s="136">
        <f t="shared" si="45"/>
        <v>0.96994464733171071</v>
      </c>
      <c r="M309" s="127">
        <f t="shared" si="48"/>
        <v>3.2361107488552004E-3</v>
      </c>
      <c r="N309" s="269" t="str">
        <f t="shared" si="49"/>
        <v xml:space="preserve"> </v>
      </c>
      <c r="O309" s="127"/>
    </row>
    <row r="310" spans="1:15" x14ac:dyDescent="0.25">
      <c r="A310">
        <v>304</v>
      </c>
      <c r="B310" s="127">
        <f t="shared" si="46"/>
        <v>0.98490807794560931</v>
      </c>
      <c r="C310" s="270">
        <f t="shared" si="47"/>
        <v>0.1</v>
      </c>
      <c r="D310" s="127">
        <f t="shared" si="40"/>
        <v>-1.6212512147062367E-3</v>
      </c>
      <c r="E310" s="137">
        <v>1</v>
      </c>
      <c r="F310" s="137">
        <v>1</v>
      </c>
      <c r="G310" s="135">
        <v>0.9</v>
      </c>
      <c r="H310" s="127">
        <f t="shared" si="41"/>
        <v>0.90299560779974852</v>
      </c>
      <c r="I310" s="127">
        <f t="shared" si="42"/>
        <v>2.9956077997485581E-2</v>
      </c>
      <c r="J310" s="136">
        <f t="shared" si="43"/>
        <v>2.2776611129580424E-4</v>
      </c>
      <c r="K310" s="136">
        <f t="shared" si="44"/>
        <v>2.9728311886189778E-2</v>
      </c>
      <c r="L310" s="136">
        <f t="shared" si="45"/>
        <v>0.97004392200251444</v>
      </c>
      <c r="M310" s="127">
        <f t="shared" si="48"/>
        <v>3.2257720882159667E-3</v>
      </c>
      <c r="N310" s="269" t="str">
        <f t="shared" si="49"/>
        <v xml:space="preserve"> </v>
      </c>
      <c r="O310" s="127"/>
    </row>
    <row r="311" spans="1:15" x14ac:dyDescent="0.25">
      <c r="A311">
        <v>305</v>
      </c>
      <c r="B311" s="127">
        <f t="shared" si="46"/>
        <v>0.98495814405781279</v>
      </c>
      <c r="C311" s="270">
        <f t="shared" si="47"/>
        <v>0.1</v>
      </c>
      <c r="D311" s="127">
        <f t="shared" si="40"/>
        <v>-1.6160547923476541E-3</v>
      </c>
      <c r="E311" s="137">
        <v>1</v>
      </c>
      <c r="F311" s="137">
        <v>1</v>
      </c>
      <c r="G311" s="135">
        <v>0.9</v>
      </c>
      <c r="H311" s="127">
        <f t="shared" si="41"/>
        <v>0.90298574544541887</v>
      </c>
      <c r="I311" s="127">
        <f t="shared" si="42"/>
        <v>2.9857454454188907E-2</v>
      </c>
      <c r="J311" s="136">
        <f t="shared" si="43"/>
        <v>2.2625743018551267E-4</v>
      </c>
      <c r="K311" s="136">
        <f t="shared" si="44"/>
        <v>2.9631197024003395E-2</v>
      </c>
      <c r="L311" s="136">
        <f t="shared" si="45"/>
        <v>0.97014254554581114</v>
      </c>
      <c r="M311" s="127">
        <f t="shared" si="48"/>
        <v>3.2154988699570975E-3</v>
      </c>
      <c r="N311" s="269" t="str">
        <f t="shared" si="49"/>
        <v xml:space="preserve"> </v>
      </c>
      <c r="O311" s="127"/>
    </row>
    <row r="312" spans="1:15" x14ac:dyDescent="0.25">
      <c r="A312">
        <v>306</v>
      </c>
      <c r="B312" s="127">
        <f t="shared" si="46"/>
        <v>0.98500788033891862</v>
      </c>
      <c r="C312" s="270">
        <f t="shared" si="47"/>
        <v>0.1</v>
      </c>
      <c r="D312" s="127">
        <f t="shared" si="40"/>
        <v>-1.6108914174264397E-3</v>
      </c>
      <c r="E312" s="137">
        <v>1</v>
      </c>
      <c r="F312" s="137">
        <v>1</v>
      </c>
      <c r="G312" s="135">
        <v>0.9</v>
      </c>
      <c r="H312" s="127">
        <f t="shared" si="41"/>
        <v>0.90297594756702304</v>
      </c>
      <c r="I312" s="127">
        <f t="shared" si="42"/>
        <v>2.975947567023058E-2</v>
      </c>
      <c r="J312" s="136">
        <f t="shared" si="43"/>
        <v>2.2476365193218294E-4</v>
      </c>
      <c r="K312" s="136">
        <f t="shared" si="44"/>
        <v>2.9534712018298399E-2</v>
      </c>
      <c r="L312" s="136">
        <f t="shared" si="45"/>
        <v>0.97024052432976937</v>
      </c>
      <c r="M312" s="127">
        <f t="shared" si="48"/>
        <v>3.2052904779040878E-3</v>
      </c>
      <c r="N312" s="269" t="str">
        <f t="shared" si="49"/>
        <v xml:space="preserve"> </v>
      </c>
      <c r="O312" s="127"/>
    </row>
    <row r="313" spans="1:15" x14ac:dyDescent="0.25">
      <c r="A313">
        <v>307</v>
      </c>
      <c r="B313" s="127">
        <f t="shared" si="46"/>
        <v>0.98505729002934295</v>
      </c>
      <c r="C313" s="270">
        <f t="shared" si="47"/>
        <v>0.1</v>
      </c>
      <c r="D313" s="127">
        <f t="shared" si="40"/>
        <v>-1.6057607768159698E-3</v>
      </c>
      <c r="E313" s="137">
        <v>1</v>
      </c>
      <c r="F313" s="137">
        <v>1</v>
      </c>
      <c r="G313" s="135">
        <v>0.9</v>
      </c>
      <c r="H313" s="127">
        <f t="shared" si="41"/>
        <v>0.9029662135360047</v>
      </c>
      <c r="I313" s="127">
        <f t="shared" si="42"/>
        <v>2.9662135360046932E-2</v>
      </c>
      <c r="J313" s="136">
        <f t="shared" si="43"/>
        <v>2.2328458126717372E-4</v>
      </c>
      <c r="K313" s="136">
        <f t="shared" si="44"/>
        <v>2.9438850778779758E-2</v>
      </c>
      <c r="L313" s="136">
        <f t="shared" si="45"/>
        <v>0.97033786463995308</v>
      </c>
      <c r="M313" s="127">
        <f t="shared" si="48"/>
        <v>3.195146303575422E-3</v>
      </c>
      <c r="N313" s="269" t="str">
        <f t="shared" si="49"/>
        <v xml:space="preserve"> </v>
      </c>
      <c r="O313" s="127"/>
    </row>
    <row r="314" spans="1:15" x14ac:dyDescent="0.25">
      <c r="A314">
        <v>308</v>
      </c>
      <c r="B314" s="127">
        <f t="shared" si="46"/>
        <v>0.98510637632727427</v>
      </c>
      <c r="C314" s="270">
        <f t="shared" si="47"/>
        <v>0.1</v>
      </c>
      <c r="D314" s="127">
        <f t="shared" si="40"/>
        <v>-1.6006625613209468E-3</v>
      </c>
      <c r="E314" s="137">
        <v>1</v>
      </c>
      <c r="F314" s="137">
        <v>1</v>
      </c>
      <c r="G314" s="135">
        <v>0.9</v>
      </c>
      <c r="H314" s="127">
        <f t="shared" si="41"/>
        <v>0.90295654273193471</v>
      </c>
      <c r="I314" s="127">
        <f t="shared" si="42"/>
        <v>2.9565427319346686E-2</v>
      </c>
      <c r="J314" s="136">
        <f t="shared" si="43"/>
        <v>2.2182002610477629E-4</v>
      </c>
      <c r="K314" s="136">
        <f t="shared" si="44"/>
        <v>2.9343607293241911E-2</v>
      </c>
      <c r="L314" s="136">
        <f t="shared" si="45"/>
        <v>0.97043457268065336</v>
      </c>
      <c r="M314" s="127">
        <f t="shared" si="48"/>
        <v>3.1850657460343193E-3</v>
      </c>
      <c r="N314" s="269" t="str">
        <f t="shared" si="49"/>
        <v xml:space="preserve"> </v>
      </c>
      <c r="O314" s="127"/>
    </row>
    <row r="315" spans="1:15" x14ac:dyDescent="0.25">
      <c r="A315">
        <v>309</v>
      </c>
      <c r="B315" s="127">
        <f t="shared" si="46"/>
        <v>0.98515514238935797</v>
      </c>
      <c r="C315" s="270">
        <f t="shared" si="47"/>
        <v>0.1</v>
      </c>
      <c r="D315" s="127">
        <f t="shared" si="40"/>
        <v>-1.5955964656160654E-3</v>
      </c>
      <c r="E315" s="137">
        <v>1</v>
      </c>
      <c r="F315" s="137">
        <v>1</v>
      </c>
      <c r="G315" s="135">
        <v>0.9</v>
      </c>
      <c r="H315" s="127">
        <f t="shared" si="41"/>
        <v>0.9029469345423804</v>
      </c>
      <c r="I315" s="127">
        <f t="shared" si="42"/>
        <v>2.9469345423803816E-2</v>
      </c>
      <c r="J315" s="136">
        <f t="shared" si="43"/>
        <v>2.2036979748023649E-4</v>
      </c>
      <c r="K315" s="136">
        <f t="shared" si="44"/>
        <v>2.924897562632358E-2</v>
      </c>
      <c r="L315" s="136">
        <f t="shared" si="45"/>
        <v>0.97053065457619614</v>
      </c>
      <c r="M315" s="127">
        <f t="shared" si="48"/>
        <v>3.1750482117829525E-3</v>
      </c>
      <c r="N315" s="269" t="str">
        <f t="shared" si="49"/>
        <v xml:space="preserve"> </v>
      </c>
      <c r="O315" s="127"/>
    </row>
    <row r="316" spans="1:15" x14ac:dyDescent="0.25">
      <c r="A316">
        <v>310</v>
      </c>
      <c r="B316" s="127">
        <f t="shared" si="46"/>
        <v>0.9852035913313677</v>
      </c>
      <c r="C316" s="270">
        <f t="shared" si="47"/>
        <v>0.1</v>
      </c>
      <c r="D316" s="127">
        <f t="shared" si="40"/>
        <v>-1.5905621881858192E-3</v>
      </c>
      <c r="E316" s="137">
        <v>1</v>
      </c>
      <c r="F316" s="137">
        <v>1</v>
      </c>
      <c r="G316" s="135">
        <v>0.9</v>
      </c>
      <c r="H316" s="127">
        <f t="shared" si="41"/>
        <v>0.90293738836277759</v>
      </c>
      <c r="I316" s="127">
        <f t="shared" si="42"/>
        <v>2.9373883627775422E-2</v>
      </c>
      <c r="J316" s="136">
        <f t="shared" si="43"/>
        <v>2.1893370948917706E-4</v>
      </c>
      <c r="K316" s="136">
        <f t="shared" si="44"/>
        <v>2.9154949918286245E-2</v>
      </c>
      <c r="L316" s="136">
        <f t="shared" si="45"/>
        <v>0.97062611637222462</v>
      </c>
      <c r="M316" s="127">
        <f t="shared" si="48"/>
        <v>3.1650931146478844E-3</v>
      </c>
      <c r="N316" s="269" t="str">
        <f t="shared" si="49"/>
        <v xml:space="preserve"> </v>
      </c>
      <c r="O316" s="127"/>
    </row>
    <row r="317" spans="1:15" x14ac:dyDescent="0.25">
      <c r="A317">
        <v>311</v>
      </c>
      <c r="B317" s="127">
        <f t="shared" si="46"/>
        <v>0.98525172622886359</v>
      </c>
      <c r="C317" s="270">
        <f t="shared" si="47"/>
        <v>0.1</v>
      </c>
      <c r="D317" s="127">
        <f t="shared" si="40"/>
        <v>-1.5855594312654349E-3</v>
      </c>
      <c r="E317" s="137">
        <v>1</v>
      </c>
      <c r="F317" s="137">
        <v>1</v>
      </c>
      <c r="G317" s="135">
        <v>0.9</v>
      </c>
      <c r="H317" s="127">
        <f t="shared" si="41"/>
        <v>0.90292790359630448</v>
      </c>
      <c r="I317" s="127">
        <f t="shared" si="42"/>
        <v>2.9279035963044431E-2</v>
      </c>
      <c r="J317" s="136">
        <f t="shared" si="43"/>
        <v>2.175115792283902E-4</v>
      </c>
      <c r="K317" s="136">
        <f t="shared" si="44"/>
        <v>2.906152438381604E-2</v>
      </c>
      <c r="L317" s="136">
        <f t="shared" si="45"/>
        <v>0.97072096403695551</v>
      </c>
      <c r="M317" s="127">
        <f t="shared" si="48"/>
        <v>3.1551998756625421E-3</v>
      </c>
      <c r="N317" s="269" t="str">
        <f t="shared" si="49"/>
        <v xml:space="preserve"> </v>
      </c>
      <c r="O317" s="127"/>
    </row>
    <row r="318" spans="1:15" x14ac:dyDescent="0.25">
      <c r="A318">
        <v>312</v>
      </c>
      <c r="B318" s="127">
        <f t="shared" si="46"/>
        <v>0.98529955011783832</v>
      </c>
      <c r="C318" s="270">
        <f t="shared" si="47"/>
        <v>0.1</v>
      </c>
      <c r="D318" s="127">
        <f t="shared" si="40"/>
        <v>-1.5805879007828557E-3</v>
      </c>
      <c r="E318" s="137">
        <v>1</v>
      </c>
      <c r="F318" s="137">
        <v>1</v>
      </c>
      <c r="G318" s="135">
        <v>0.9</v>
      </c>
      <c r="H318" s="127">
        <f t="shared" si="41"/>
        <v>0.9029184796537586</v>
      </c>
      <c r="I318" s="127">
        <f t="shared" si="42"/>
        <v>2.9184796537585416E-2</v>
      </c>
      <c r="J318" s="136">
        <f t="shared" si="43"/>
        <v>2.1610322673794739E-4</v>
      </c>
      <c r="K318" s="136">
        <f t="shared" si="44"/>
        <v>2.896869331084747E-2</v>
      </c>
      <c r="L318" s="136">
        <f t="shared" si="45"/>
        <v>0.97081520346241457</v>
      </c>
      <c r="M318" s="127">
        <f t="shared" si="48"/>
        <v>3.1453679229841111E-3</v>
      </c>
      <c r="N318" s="269" t="str">
        <f t="shared" si="49"/>
        <v xml:space="preserve"> </v>
      </c>
      <c r="O318" s="127"/>
    </row>
    <row r="319" spans="1:15" x14ac:dyDescent="0.25">
      <c r="A319">
        <v>313</v>
      </c>
      <c r="B319" s="127">
        <f t="shared" si="46"/>
        <v>0.98534706599534994</v>
      </c>
      <c r="C319" s="270">
        <f t="shared" si="47"/>
        <v>0.1</v>
      </c>
      <c r="D319" s="127">
        <f t="shared" si="40"/>
        <v>-1.5756473063018776E-3</v>
      </c>
      <c r="E319" s="137">
        <v>1</v>
      </c>
      <c r="F319" s="137">
        <v>1</v>
      </c>
      <c r="G319" s="135">
        <v>0.9</v>
      </c>
      <c r="H319" s="127">
        <f t="shared" si="41"/>
        <v>0.90290911595343559</v>
      </c>
      <c r="I319" s="127">
        <f t="shared" si="42"/>
        <v>2.9091159534355499E-2</v>
      </c>
      <c r="J319" s="136">
        <f t="shared" si="43"/>
        <v>2.1470847494463018E-4</v>
      </c>
      <c r="K319" s="136">
        <f t="shared" si="44"/>
        <v>2.8876451059410869E-2</v>
      </c>
      <c r="L319" s="136">
        <f t="shared" si="45"/>
        <v>0.97090884046564452</v>
      </c>
      <c r="M319" s="127">
        <f t="shared" si="48"/>
        <v>3.1355966917329184E-3</v>
      </c>
      <c r="N319" s="269" t="str">
        <f t="shared" si="49"/>
        <v xml:space="preserve"> </v>
      </c>
      <c r="O319" s="127"/>
    </row>
    <row r="320" spans="1:15" x14ac:dyDescent="0.25">
      <c r="A320">
        <v>314</v>
      </c>
      <c r="B320" s="127">
        <f t="shared" si="46"/>
        <v>0.98539427682014324</v>
      </c>
      <c r="C320" s="270">
        <f t="shared" si="47"/>
        <v>0.1</v>
      </c>
      <c r="D320" s="127">
        <f t="shared" si="40"/>
        <v>-1.570737360966264E-3</v>
      </c>
      <c r="E320" s="137">
        <v>1</v>
      </c>
      <c r="F320" s="137">
        <v>1</v>
      </c>
      <c r="G320" s="135">
        <v>0.9</v>
      </c>
      <c r="H320" s="127">
        <f t="shared" si="41"/>
        <v>0.90289981192101065</v>
      </c>
      <c r="I320" s="127">
        <f t="shared" si="42"/>
        <v>2.8998119210106907E-2</v>
      </c>
      <c r="J320" s="136">
        <f t="shared" si="43"/>
        <v>2.1332714960660494E-4</v>
      </c>
      <c r="K320" s="136">
        <f t="shared" si="44"/>
        <v>2.8784792060500303E-2</v>
      </c>
      <c r="L320" s="136">
        <f t="shared" si="45"/>
        <v>0.97100188078989313</v>
      </c>
      <c r="M320" s="127">
        <f t="shared" si="48"/>
        <v>3.1258856239296221E-3</v>
      </c>
      <c r="N320" s="269" t="str">
        <f t="shared" si="49"/>
        <v xml:space="preserve"> </v>
      </c>
      <c r="O320" s="127"/>
    </row>
    <row r="321" spans="1:15" x14ac:dyDescent="0.25">
      <c r="A321">
        <v>315</v>
      </c>
      <c r="B321" s="127">
        <f t="shared" si="46"/>
        <v>0.98544118551325932</v>
      </c>
      <c r="C321" s="270">
        <f t="shared" si="47"/>
        <v>0.1</v>
      </c>
      <c r="D321" s="127">
        <f t="shared" si="40"/>
        <v>-1.5658577814448875E-3</v>
      </c>
      <c r="E321" s="137">
        <v>1</v>
      </c>
      <c r="F321" s="137">
        <v>1</v>
      </c>
      <c r="G321" s="135">
        <v>0.9</v>
      </c>
      <c r="H321" s="127">
        <f t="shared" si="41"/>
        <v>0.90289056698942227</v>
      </c>
      <c r="I321" s="127">
        <f t="shared" si="42"/>
        <v>2.8905669894222028E-2</v>
      </c>
      <c r="J321" s="136">
        <f t="shared" si="43"/>
        <v>2.1195907925933025E-4</v>
      </c>
      <c r="K321" s="136">
        <f t="shared" si="44"/>
        <v>2.8693710814962699E-2</v>
      </c>
      <c r="L321" s="136">
        <f t="shared" si="45"/>
        <v>0.97109433010577795</v>
      </c>
      <c r="M321" s="127">
        <f t="shared" si="48"/>
        <v>3.1162341683891475E-3</v>
      </c>
      <c r="N321" s="269" t="str">
        <f t="shared" si="49"/>
        <v xml:space="preserve"> </v>
      </c>
      <c r="O321" s="127"/>
    </row>
    <row r="322" spans="1:15" x14ac:dyDescent="0.25">
      <c r="A322">
        <v>316</v>
      </c>
      <c r="B322" s="127">
        <f t="shared" si="46"/>
        <v>0.98548779495863292</v>
      </c>
      <c r="C322" s="270">
        <f t="shared" si="47"/>
        <v>0.1</v>
      </c>
      <c r="D322" s="127">
        <f t="shared" si="40"/>
        <v>-1.561008287877929E-3</v>
      </c>
      <c r="E322" s="137">
        <v>1</v>
      </c>
      <c r="F322" s="137">
        <v>1</v>
      </c>
      <c r="G322" s="135">
        <v>0.9</v>
      </c>
      <c r="H322" s="127">
        <f t="shared" si="41"/>
        <v>0.90288138059875711</v>
      </c>
      <c r="I322" s="127">
        <f t="shared" si="42"/>
        <v>2.8813805987571474E-2</v>
      </c>
      <c r="J322" s="136">
        <f t="shared" si="43"/>
        <v>2.1060409516267999E-4</v>
      </c>
      <c r="K322" s="136">
        <f t="shared" si="44"/>
        <v>2.8603201892408794E-2</v>
      </c>
      <c r="L322" s="136">
        <f t="shared" si="45"/>
        <v>0.97118619401242856</v>
      </c>
      <c r="M322" s="127">
        <f t="shared" si="48"/>
        <v>3.1066417805833677E-3</v>
      </c>
      <c r="N322" s="269" t="str">
        <f t="shared" si="49"/>
        <v xml:space="preserve"> </v>
      </c>
      <c r="O322" s="127"/>
    </row>
    <row r="323" spans="1:15" x14ac:dyDescent="0.25">
      <c r="A323">
        <v>317</v>
      </c>
      <c r="B323" s="127">
        <f t="shared" si="46"/>
        <v>0.98553410800367947</v>
      </c>
      <c r="C323" s="270">
        <f t="shared" si="47"/>
        <v>0.1</v>
      </c>
      <c r="D323" s="127">
        <f t="shared" si="40"/>
        <v>-1.5561886038239655E-3</v>
      </c>
      <c r="E323" s="137">
        <v>1</v>
      </c>
      <c r="F323" s="137">
        <v>1</v>
      </c>
      <c r="G323" s="135">
        <v>0.9</v>
      </c>
      <c r="H323" s="127">
        <f t="shared" si="41"/>
        <v>0.9028722521961392</v>
      </c>
      <c r="I323" s="127">
        <f t="shared" si="42"/>
        <v>2.8722521961391859E-2</v>
      </c>
      <c r="J323" s="136">
        <f t="shared" si="43"/>
        <v>2.0926203124921051E-4</v>
      </c>
      <c r="K323" s="136">
        <f t="shared" si="44"/>
        <v>2.851325993014265E-2</v>
      </c>
      <c r="L323" s="136">
        <f t="shared" si="45"/>
        <v>0.97127747803860809</v>
      </c>
      <c r="M323" s="127">
        <f t="shared" si="48"/>
        <v>3.0971079226003112E-3</v>
      </c>
      <c r="N323" s="269" t="str">
        <f t="shared" si="49"/>
        <v xml:space="preserve"> </v>
      </c>
      <c r="O323" s="127"/>
    </row>
    <row r="324" spans="1:15" x14ac:dyDescent="0.25">
      <c r="A324">
        <v>318</v>
      </c>
      <c r="B324" s="127">
        <f t="shared" si="46"/>
        <v>0.98558012745986989</v>
      </c>
      <c r="C324" s="270">
        <f t="shared" si="47"/>
        <v>0.1</v>
      </c>
      <c r="D324" s="127">
        <f t="shared" si="40"/>
        <v>-1.5513984562081269E-3</v>
      </c>
      <c r="E324" s="137">
        <v>1</v>
      </c>
      <c r="F324" s="137">
        <v>1</v>
      </c>
      <c r="G324" s="135">
        <v>0.9</v>
      </c>
      <c r="H324" s="127">
        <f t="shared" si="41"/>
        <v>0.90286318123561871</v>
      </c>
      <c r="I324" s="127">
        <f t="shared" si="42"/>
        <v>2.8631812356186614E-2</v>
      </c>
      <c r="J324" s="136">
        <f t="shared" si="43"/>
        <v>2.0793272407359831E-4</v>
      </c>
      <c r="K324" s="136">
        <f t="shared" si="44"/>
        <v>2.8423879632113017E-2</v>
      </c>
      <c r="L324" s="136">
        <f t="shared" si="45"/>
        <v>0.97136818764381339</v>
      </c>
      <c r="M324" s="127">
        <f t="shared" si="48"/>
        <v>3.0876320629752816E-3</v>
      </c>
      <c r="N324" s="269" t="str">
        <f t="shared" si="49"/>
        <v xml:space="preserve"> </v>
      </c>
      <c r="O324" s="127"/>
    </row>
    <row r="325" spans="1:15" x14ac:dyDescent="0.25">
      <c r="A325">
        <v>319</v>
      </c>
      <c r="B325" s="127">
        <f t="shared" si="46"/>
        <v>0.98562585610329556</v>
      </c>
      <c r="C325" s="270">
        <f t="shared" si="47"/>
        <v>0.1</v>
      </c>
      <c r="D325" s="127">
        <f t="shared" si="40"/>
        <v>-1.5466375752711027E-3</v>
      </c>
      <c r="E325" s="137">
        <v>1</v>
      </c>
      <c r="F325" s="137">
        <v>1</v>
      </c>
      <c r="G325" s="135">
        <v>0.9</v>
      </c>
      <c r="H325" s="127">
        <f t="shared" si="41"/>
        <v>0.90285416717806455</v>
      </c>
      <c r="I325" s="127">
        <f t="shared" si="42"/>
        <v>2.8541671780645712E-2</v>
      </c>
      <c r="J325" s="136">
        <f t="shared" si="43"/>
        <v>2.0661601276316546E-4</v>
      </c>
      <c r="K325" s="136">
        <f t="shared" si="44"/>
        <v>2.8335055767882547E-2</v>
      </c>
      <c r="L325" s="136">
        <f t="shared" si="45"/>
        <v>0.97145832821935429</v>
      </c>
      <c r="M325" s="127">
        <f t="shared" si="48"/>
        <v>3.0782136766525224E-3</v>
      </c>
      <c r="N325" s="269" t="str">
        <f t="shared" si="49"/>
        <v xml:space="preserve"> </v>
      </c>
      <c r="O325" s="127"/>
    </row>
    <row r="326" spans="1:15" x14ac:dyDescent="0.25">
      <c r="A326">
        <v>320</v>
      </c>
      <c r="B326" s="127">
        <f t="shared" si="46"/>
        <v>0.98567129667522202</v>
      </c>
      <c r="C326" s="270">
        <f t="shared" si="47"/>
        <v>0.1</v>
      </c>
      <c r="D326" s="127">
        <f t="shared" ref="D326:D389" si="50" xml:space="preserve"> (((1-B326)*B326) * ( (B326*(G326 - F326) + (1-B326)*(F326 - E326) )) / H326)</f>
        <v>-1.5419056945191253E-3</v>
      </c>
      <c r="E326" s="137">
        <v>1</v>
      </c>
      <c r="F326" s="137">
        <v>1</v>
      </c>
      <c r="G326" s="135">
        <v>0.9</v>
      </c>
      <c r="H326" s="127">
        <f t="shared" ref="H326:H389" si="51">(((1-B326)^2)*E326) + (2*(1-B326)*(B326)*F326) + ((B326^2)*G326)</f>
        <v>0.90284520949105862</v>
      </c>
      <c r="I326" s="127">
        <f t="shared" ref="I326:I390" si="52">(1-B326)^2 + 2*B326*(1-B326)</f>
        <v>2.8452094910586458E-2</v>
      </c>
      <c r="J326" s="136">
        <f t="shared" ref="J326:J390" si="53">(1-B326)^2</f>
        <v>2.0531173896950355E-4</v>
      </c>
      <c r="K326" s="136">
        <f t="shared" ref="K326:K390" si="54">2*B326*(1-B326)</f>
        <v>2.8246783171616954E-2</v>
      </c>
      <c r="L326" s="136">
        <f t="shared" ref="L326:L390" si="55">B326^2</f>
        <v>0.97154790508941358</v>
      </c>
      <c r="M326" s="127">
        <f t="shared" si="48"/>
        <v>3.0688522448535129E-3</v>
      </c>
      <c r="N326" s="269" t="str">
        <f t="shared" si="49"/>
        <v xml:space="preserve"> </v>
      </c>
      <c r="O326" s="127"/>
    </row>
    <row r="327" spans="1:15" x14ac:dyDescent="0.25">
      <c r="A327">
        <v>321</v>
      </c>
      <c r="B327" s="127">
        <f t="shared" ref="B327:B390" si="56">(1-C327)*(B326+D326) + C327*$B$2</f>
        <v>0.98571645188263257</v>
      </c>
      <c r="C327" s="270">
        <f t="shared" si="47"/>
        <v>0.1</v>
      </c>
      <c r="D327" s="127">
        <f t="shared" si="50"/>
        <v>-1.5372025506748368E-3</v>
      </c>
      <c r="E327" s="137">
        <v>1</v>
      </c>
      <c r="F327" s="137">
        <v>1</v>
      </c>
      <c r="G327" s="135">
        <v>0.9</v>
      </c>
      <c r="H327" s="127">
        <f t="shared" si="51"/>
        <v>0.90283630764879141</v>
      </c>
      <c r="I327" s="127">
        <f t="shared" si="52"/>
        <v>2.8363076487913707E-2</v>
      </c>
      <c r="J327" s="136">
        <f t="shared" si="53"/>
        <v>2.040197468211506E-4</v>
      </c>
      <c r="K327" s="136">
        <f t="shared" si="54"/>
        <v>2.8159056741092557E-2</v>
      </c>
      <c r="L327" s="136">
        <f t="shared" si="55"/>
        <v>0.9716369235120863</v>
      </c>
      <c r="M327" s="127">
        <f t="shared" si="48"/>
        <v>3.0595472549949784E-3</v>
      </c>
      <c r="N327" s="269" t="str">
        <f t="shared" si="49"/>
        <v xml:space="preserve"> </v>
      </c>
      <c r="O327" s="127"/>
    </row>
    <row r="328" spans="1:15" x14ac:dyDescent="0.25">
      <c r="A328">
        <v>322</v>
      </c>
      <c r="B328" s="127">
        <f t="shared" si="56"/>
        <v>0.98576132439876196</v>
      </c>
      <c r="C328" s="270">
        <f t="shared" ref="C328:C391" si="57">C327</f>
        <v>0.1</v>
      </c>
      <c r="D328" s="127">
        <f t="shared" si="50"/>
        <v>-1.5325278836290129E-3</v>
      </c>
      <c r="E328" s="137">
        <v>1</v>
      </c>
      <c r="F328" s="137">
        <v>1</v>
      </c>
      <c r="G328" s="135">
        <v>0.9</v>
      </c>
      <c r="H328" s="127">
        <f t="shared" si="51"/>
        <v>0.90282746113195989</v>
      </c>
      <c r="I328" s="127">
        <f t="shared" si="52"/>
        <v>2.8274611319598787E-2</v>
      </c>
      <c r="J328" s="136">
        <f t="shared" si="53"/>
        <v>2.0273988287729139E-4</v>
      </c>
      <c r="K328" s="136">
        <f t="shared" si="54"/>
        <v>2.8071871436721494E-2</v>
      </c>
      <c r="L328" s="136">
        <f t="shared" si="55"/>
        <v>0.97172538868040126</v>
      </c>
      <c r="M328" s="127">
        <f t="shared" ref="M328:M391" si="58">ABS((D327-D328)/D328)</f>
        <v>3.0502982006136519E-3</v>
      </c>
      <c r="N328" s="269" t="str">
        <f t="shared" ref="N328:N391" si="59">IF(M328&lt;1/10000,"0.000"," ")</f>
        <v xml:space="preserve"> </v>
      </c>
      <c r="O328" s="127"/>
    </row>
    <row r="329" spans="1:15" x14ac:dyDescent="0.25">
      <c r="A329">
        <v>323</v>
      </c>
      <c r="B329" s="127">
        <f t="shared" si="56"/>
        <v>0.98580591686361962</v>
      </c>
      <c r="C329" s="270">
        <f t="shared" si="57"/>
        <v>0.1</v>
      </c>
      <c r="D329" s="127">
        <f t="shared" si="50"/>
        <v>-1.5278814363932039E-3</v>
      </c>
      <c r="E329" s="137">
        <v>1</v>
      </c>
      <c r="F329" s="137">
        <v>1</v>
      </c>
      <c r="G329" s="135">
        <v>0.9</v>
      </c>
      <c r="H329" s="127">
        <f t="shared" si="51"/>
        <v>0.90281866942766786</v>
      </c>
      <c r="I329" s="127">
        <f t="shared" si="52"/>
        <v>2.8186694276678272E-2</v>
      </c>
      <c r="J329" s="136">
        <f t="shared" si="53"/>
        <v>2.0147199608247775E-4</v>
      </c>
      <c r="K329" s="136">
        <f t="shared" si="54"/>
        <v>2.7985222280595794E-2</v>
      </c>
      <c r="L329" s="136">
        <f t="shared" si="55"/>
        <v>0.9718133057233217</v>
      </c>
      <c r="M329" s="127">
        <f t="shared" si="58"/>
        <v>3.041104581241366E-3</v>
      </c>
      <c r="N329" s="269" t="str">
        <f t="shared" si="59"/>
        <v xml:space="preserve"> </v>
      </c>
      <c r="O329" s="127"/>
    </row>
    <row r="330" spans="1:15" x14ac:dyDescent="0.25">
      <c r="A330">
        <v>324</v>
      </c>
      <c r="B330" s="127">
        <f t="shared" si="56"/>
        <v>0.98585023188450382</v>
      </c>
      <c r="C330" s="270">
        <f t="shared" si="57"/>
        <v>0.1</v>
      </c>
      <c r="D330" s="127">
        <f t="shared" si="50"/>
        <v>-1.5232629550531594E-3</v>
      </c>
      <c r="E330" s="137">
        <v>1</v>
      </c>
      <c r="F330" s="137">
        <v>1</v>
      </c>
      <c r="G330" s="135">
        <v>0.9</v>
      </c>
      <c r="H330" s="127">
        <f t="shared" si="51"/>
        <v>0.90280993202932702</v>
      </c>
      <c r="I330" s="127">
        <f t="shared" si="52"/>
        <v>2.8099320293270041E-2</v>
      </c>
      <c r="J330" s="136">
        <f t="shared" si="53"/>
        <v>2.0021593772231219E-4</v>
      </c>
      <c r="K330" s="136">
        <f t="shared" si="54"/>
        <v>2.7899104355547728E-2</v>
      </c>
      <c r="L330" s="136">
        <f t="shared" si="55"/>
        <v>0.97190067970673</v>
      </c>
      <c r="M330" s="127">
        <f t="shared" si="58"/>
        <v>3.0319659023568396E-3</v>
      </c>
      <c r="N330" s="269" t="str">
        <f t="shared" si="59"/>
        <v xml:space="preserve"> </v>
      </c>
      <c r="O330" s="127"/>
    </row>
    <row r="331" spans="1:15" x14ac:dyDescent="0.25">
      <c r="A331">
        <v>325</v>
      </c>
      <c r="B331" s="127">
        <f t="shared" si="56"/>
        <v>0.98589427203650559</v>
      </c>
      <c r="C331" s="270">
        <f t="shared" si="57"/>
        <v>0.1</v>
      </c>
      <c r="D331" s="127">
        <f t="shared" si="50"/>
        <v>-1.5186721887231551E-3</v>
      </c>
      <c r="E331" s="137">
        <v>1</v>
      </c>
      <c r="F331" s="137">
        <v>1</v>
      </c>
      <c r="G331" s="135">
        <v>0.9</v>
      </c>
      <c r="H331" s="127">
        <f t="shared" si="51"/>
        <v>0.90280124843656084</v>
      </c>
      <c r="I331" s="127">
        <f t="shared" si="52"/>
        <v>2.8012484365608707E-2</v>
      </c>
      <c r="J331" s="136">
        <f t="shared" si="53"/>
        <v>1.9897156138010808E-4</v>
      </c>
      <c r="K331" s="136">
        <f t="shared" si="54"/>
        <v>2.7813512804228599E-2</v>
      </c>
      <c r="L331" s="136">
        <f t="shared" si="55"/>
        <v>0.97198751563439134</v>
      </c>
      <c r="M331" s="127">
        <f t="shared" si="58"/>
        <v>3.0228816752508269E-3</v>
      </c>
      <c r="N331" s="269" t="str">
        <f t="shared" si="59"/>
        <v xml:space="preserve"> </v>
      </c>
      <c r="O331" s="127"/>
    </row>
    <row r="332" spans="1:15" x14ac:dyDescent="0.25">
      <c r="A332">
        <v>326</v>
      </c>
      <c r="B332" s="127">
        <f t="shared" si="56"/>
        <v>0.98593803986300421</v>
      </c>
      <c r="C332" s="270">
        <f t="shared" si="57"/>
        <v>0.1</v>
      </c>
      <c r="D332" s="127">
        <f t="shared" si="50"/>
        <v>-1.5141088895010461E-3</v>
      </c>
      <c r="E332" s="137">
        <v>1</v>
      </c>
      <c r="F332" s="137">
        <v>1</v>
      </c>
      <c r="G332" s="135">
        <v>0.9</v>
      </c>
      <c r="H332" s="127">
        <f t="shared" si="51"/>
        <v>0.90279261815510969</v>
      </c>
      <c r="I332" s="127">
        <f t="shared" si="52"/>
        <v>2.7926181551097117E-2</v>
      </c>
      <c r="J332" s="136">
        <f t="shared" si="53"/>
        <v>1.977387228944586E-4</v>
      </c>
      <c r="K332" s="136">
        <f t="shared" si="54"/>
        <v>2.7728442828202658E-2</v>
      </c>
      <c r="L332" s="136">
        <f t="shared" si="55"/>
        <v>0.97207381844890284</v>
      </c>
      <c r="M332" s="127">
        <f t="shared" si="58"/>
        <v>3.0138514169960715E-3</v>
      </c>
      <c r="N332" s="269" t="str">
        <f t="shared" si="59"/>
        <v xml:space="preserve"> </v>
      </c>
      <c r="O332" s="127"/>
    </row>
    <row r="333" spans="1:15" x14ac:dyDescent="0.25">
      <c r="A333">
        <v>327</v>
      </c>
      <c r="B333" s="127">
        <f t="shared" si="56"/>
        <v>0.98598153787615284</v>
      </c>
      <c r="C333" s="270">
        <f t="shared" si="57"/>
        <v>0.1</v>
      </c>
      <c r="D333" s="127">
        <f t="shared" si="50"/>
        <v>-1.5095728124241915E-3</v>
      </c>
      <c r="E333" s="137">
        <v>1</v>
      </c>
      <c r="F333" s="137">
        <v>1</v>
      </c>
      <c r="G333" s="135">
        <v>0.9</v>
      </c>
      <c r="H333" s="127">
        <f t="shared" si="51"/>
        <v>0.90278404069673768</v>
      </c>
      <c r="I333" s="127">
        <f t="shared" si="52"/>
        <v>2.784040696737659E-2</v>
      </c>
      <c r="J333" s="136">
        <f t="shared" si="53"/>
        <v>1.9651728031773753E-4</v>
      </c>
      <c r="K333" s="136">
        <f t="shared" si="54"/>
        <v>2.7643889687058852E-2</v>
      </c>
      <c r="L333" s="136">
        <f t="shared" si="55"/>
        <v>0.97215959303262345</v>
      </c>
      <c r="M333" s="127">
        <f t="shared" si="58"/>
        <v>3.0048746503125844E-3</v>
      </c>
      <c r="N333" s="269" t="str">
        <f t="shared" si="59"/>
        <v xml:space="preserve"> </v>
      </c>
      <c r="O333" s="127"/>
    </row>
    <row r="334" spans="1:15" x14ac:dyDescent="0.25">
      <c r="A334">
        <v>328</v>
      </c>
      <c r="B334" s="127">
        <f t="shared" si="56"/>
        <v>0.98602476855735577</v>
      </c>
      <c r="C334" s="270">
        <f t="shared" si="57"/>
        <v>0.1</v>
      </c>
      <c r="D334" s="127">
        <f t="shared" si="50"/>
        <v>-1.5050637154261036E-3</v>
      </c>
      <c r="E334" s="137">
        <v>1</v>
      </c>
      <c r="F334" s="137">
        <v>1</v>
      </c>
      <c r="G334" s="135">
        <v>0.9</v>
      </c>
      <c r="H334" s="127">
        <f t="shared" si="51"/>
        <v>0.90277551557914126</v>
      </c>
      <c r="I334" s="127">
        <f t="shared" si="52"/>
        <v>2.7755155791412991E-2</v>
      </c>
      <c r="J334" s="136">
        <f t="shared" si="53"/>
        <v>1.9530709387547196E-4</v>
      </c>
      <c r="K334" s="136">
        <f t="shared" si="54"/>
        <v>2.7559848697537519E-2</v>
      </c>
      <c r="L334" s="136">
        <f t="shared" si="55"/>
        <v>0.97224484420858703</v>
      </c>
      <c r="M334" s="127">
        <f t="shared" si="58"/>
        <v>2.9959509035212785E-3</v>
      </c>
      <c r="N334" s="269" t="str">
        <f t="shared" si="59"/>
        <v xml:space="preserve"> </v>
      </c>
      <c r="O334" s="127"/>
    </row>
    <row r="335" spans="1:15" x14ac:dyDescent="0.25">
      <c r="A335">
        <v>329</v>
      </c>
      <c r="B335" s="127">
        <f t="shared" si="56"/>
        <v>0.98606773435773665</v>
      </c>
      <c r="C335" s="270">
        <f t="shared" si="57"/>
        <v>0.1</v>
      </c>
      <c r="D335" s="127">
        <f t="shared" si="50"/>
        <v>-1.5005813592938939E-3</v>
      </c>
      <c r="E335" s="137">
        <v>1</v>
      </c>
      <c r="F335" s="137">
        <v>1</v>
      </c>
      <c r="G335" s="135">
        <v>0.9</v>
      </c>
      <c r="H335" s="127">
        <f t="shared" si="51"/>
        <v>0.90276704232586003</v>
      </c>
      <c r="I335" s="127">
        <f t="shared" si="52"/>
        <v>2.7670423258600113E-2</v>
      </c>
      <c r="J335" s="136">
        <f t="shared" si="53"/>
        <v>1.9410802592659187E-4</v>
      </c>
      <c r="K335" s="136">
        <f t="shared" si="54"/>
        <v>2.747631523267352E-2</v>
      </c>
      <c r="L335" s="136">
        <f t="shared" si="55"/>
        <v>0.97232957674139986</v>
      </c>
      <c r="M335" s="127">
        <f t="shared" si="58"/>
        <v>2.9870797104389942E-3</v>
      </c>
      <c r="N335" s="269" t="str">
        <f t="shared" si="59"/>
        <v xml:space="preserve"> </v>
      </c>
      <c r="O335" s="127"/>
    </row>
    <row r="336" spans="1:15" x14ac:dyDescent="0.25">
      <c r="A336">
        <v>330</v>
      </c>
      <c r="B336" s="127">
        <f t="shared" si="56"/>
        <v>0.98611043769859852</v>
      </c>
      <c r="C336" s="270">
        <f t="shared" si="57"/>
        <v>0.1</v>
      </c>
      <c r="D336" s="127">
        <f t="shared" si="50"/>
        <v>-1.4961255076264294E-3</v>
      </c>
      <c r="E336" s="137">
        <v>1</v>
      </c>
      <c r="F336" s="137">
        <v>1</v>
      </c>
      <c r="G336" s="135">
        <v>0.9</v>
      </c>
      <c r="H336" s="127">
        <f t="shared" si="51"/>
        <v>0.90275862046618782</v>
      </c>
      <c r="I336" s="127">
        <f t="shared" si="52"/>
        <v>2.7586204661878447E-2</v>
      </c>
      <c r="J336" s="136">
        <f t="shared" si="53"/>
        <v>1.9291994092451322E-4</v>
      </c>
      <c r="K336" s="136">
        <f t="shared" si="54"/>
        <v>2.7393284720953936E-2</v>
      </c>
      <c r="L336" s="136">
        <f t="shared" si="55"/>
        <v>0.97241379533812156</v>
      </c>
      <c r="M336" s="127">
        <f t="shared" si="58"/>
        <v>2.9782606103237459E-3</v>
      </c>
      <c r="N336" s="269" t="str">
        <f t="shared" si="59"/>
        <v xml:space="preserve"> </v>
      </c>
      <c r="O336" s="127"/>
    </row>
    <row r="337" spans="1:15" x14ac:dyDescent="0.25">
      <c r="A337">
        <v>331</v>
      </c>
      <c r="B337" s="127">
        <f t="shared" si="56"/>
        <v>0.98615288097187481</v>
      </c>
      <c r="C337" s="270">
        <f t="shared" si="57"/>
        <v>0.1</v>
      </c>
      <c r="D337" s="127">
        <f t="shared" si="50"/>
        <v>-1.4916959267932959E-3</v>
      </c>
      <c r="E337" s="137">
        <v>1</v>
      </c>
      <c r="F337" s="137">
        <v>1</v>
      </c>
      <c r="G337" s="135">
        <v>0.9</v>
      </c>
      <c r="H337" s="127">
        <f t="shared" si="51"/>
        <v>0.9027502495350872</v>
      </c>
      <c r="I337" s="127">
        <f t="shared" si="52"/>
        <v>2.750249535087131E-2</v>
      </c>
      <c r="J337" s="136">
        <f t="shared" si="53"/>
        <v>1.9174270537906663E-4</v>
      </c>
      <c r="K337" s="136">
        <f t="shared" si="54"/>
        <v>2.7310752645492244E-2</v>
      </c>
      <c r="L337" s="136">
        <f t="shared" si="55"/>
        <v>0.97249750464912865</v>
      </c>
      <c r="M337" s="127">
        <f t="shared" si="58"/>
        <v>2.96949314774617E-3</v>
      </c>
      <c r="N337" s="269" t="str">
        <f t="shared" si="59"/>
        <v xml:space="preserve"> </v>
      </c>
      <c r="O337" s="127"/>
    </row>
    <row r="338" spans="1:15" x14ac:dyDescent="0.25">
      <c r="A338">
        <v>332</v>
      </c>
      <c r="B338" s="127">
        <f t="shared" si="56"/>
        <v>0.98619506654057332</v>
      </c>
      <c r="C338" s="270">
        <f t="shared" si="57"/>
        <v>0.1</v>
      </c>
      <c r="D338" s="127">
        <f t="shared" si="50"/>
        <v>-1.4872923858943541E-3</v>
      </c>
      <c r="E338" s="137">
        <v>1</v>
      </c>
      <c r="F338" s="137">
        <v>1</v>
      </c>
      <c r="G338" s="135">
        <v>0.9</v>
      </c>
      <c r="H338" s="127">
        <f t="shared" si="51"/>
        <v>0.90274192907310347</v>
      </c>
      <c r="I338" s="127">
        <f t="shared" si="52"/>
        <v>2.7419290731034166E-2</v>
      </c>
      <c r="J338" s="136">
        <f t="shared" si="53"/>
        <v>1.9057618781919834E-4</v>
      </c>
      <c r="K338" s="136">
        <f t="shared" si="54"/>
        <v>2.7228714543214967E-2</v>
      </c>
      <c r="L338" s="136">
        <f t="shared" si="55"/>
        <v>0.97258070926896578</v>
      </c>
      <c r="M338" s="127">
        <f t="shared" si="58"/>
        <v>2.9607768725944238E-3</v>
      </c>
      <c r="N338" s="269" t="str">
        <f t="shared" si="59"/>
        <v xml:space="preserve"> </v>
      </c>
      <c r="O338" s="127"/>
    </row>
    <row r="339" spans="1:15" x14ac:dyDescent="0.25">
      <c r="A339">
        <v>333</v>
      </c>
      <c r="B339" s="127">
        <f t="shared" si="56"/>
        <v>0.98623699673921106</v>
      </c>
      <c r="C339" s="270">
        <f t="shared" si="57"/>
        <v>0.1</v>
      </c>
      <c r="D339" s="127">
        <f t="shared" si="50"/>
        <v>-1.4829146567201174E-3</v>
      </c>
      <c r="E339" s="137">
        <v>1</v>
      </c>
      <c r="F339" s="137">
        <v>1</v>
      </c>
      <c r="G339" s="135">
        <v>0.9</v>
      </c>
      <c r="H339" s="127">
        <f t="shared" si="51"/>
        <v>0.90273365862628219</v>
      </c>
      <c r="I339" s="127">
        <f t="shared" si="52"/>
        <v>2.7336586262821396E-2</v>
      </c>
      <c r="J339" s="136">
        <f t="shared" si="53"/>
        <v>1.8942025875648703E-4</v>
      </c>
      <c r="K339" s="136">
        <f t="shared" si="54"/>
        <v>2.7147166004064908E-2</v>
      </c>
      <c r="L339" s="136">
        <f t="shared" si="55"/>
        <v>0.97266341373717857</v>
      </c>
      <c r="M339" s="127">
        <f t="shared" si="58"/>
        <v>2.9521113399197663E-3</v>
      </c>
      <c r="N339" s="269" t="str">
        <f t="shared" si="59"/>
        <v xml:space="preserve"> </v>
      </c>
      <c r="O339" s="127"/>
    </row>
    <row r="340" spans="1:15" x14ac:dyDescent="0.25">
      <c r="A340">
        <v>334</v>
      </c>
      <c r="B340" s="127">
        <f t="shared" si="56"/>
        <v>0.98627867387424184</v>
      </c>
      <c r="C340" s="270">
        <f t="shared" si="57"/>
        <v>0.1</v>
      </c>
      <c r="D340" s="127">
        <f t="shared" si="50"/>
        <v>-1.4785625137127636E-3</v>
      </c>
      <c r="E340" s="137">
        <v>1</v>
      </c>
      <c r="F340" s="137">
        <v>1</v>
      </c>
      <c r="G340" s="135">
        <v>0.9</v>
      </c>
      <c r="H340" s="127">
        <f t="shared" si="51"/>
        <v>0.90272543774608671</v>
      </c>
      <c r="I340" s="127">
        <f t="shared" si="52"/>
        <v>2.7254377460866907E-2</v>
      </c>
      <c r="J340" s="136">
        <f t="shared" si="53"/>
        <v>1.8827479064941342E-4</v>
      </c>
      <c r="K340" s="136">
        <f t="shared" si="54"/>
        <v>2.7066102670217494E-2</v>
      </c>
      <c r="L340" s="136">
        <f t="shared" si="55"/>
        <v>0.9727456225391331</v>
      </c>
      <c r="M340" s="127">
        <f t="shared" si="58"/>
        <v>2.9434961098975011E-3</v>
      </c>
      <c r="N340" s="269" t="str">
        <f t="shared" si="59"/>
        <v xml:space="preserve"> </v>
      </c>
      <c r="O340" s="127"/>
    </row>
    <row r="341" spans="1:15" x14ac:dyDescent="0.25">
      <c r="A341">
        <v>335</v>
      </c>
      <c r="B341" s="127">
        <f t="shared" si="56"/>
        <v>0.98632010022447614</v>
      </c>
      <c r="C341" s="270">
        <f t="shared" si="57"/>
        <v>0.1</v>
      </c>
      <c r="D341" s="127">
        <f t="shared" si="50"/>
        <v>-1.4742357339278197E-3</v>
      </c>
      <c r="E341" s="137">
        <v>1</v>
      </c>
      <c r="F341" s="137">
        <v>1</v>
      </c>
      <c r="G341" s="135">
        <v>0.9</v>
      </c>
      <c r="H341" s="127">
        <f t="shared" si="51"/>
        <v>0.9027172659893179</v>
      </c>
      <c r="I341" s="127">
        <f t="shared" si="52"/>
        <v>2.7172659893179348E-2</v>
      </c>
      <c r="J341" s="136">
        <f t="shared" si="53"/>
        <v>1.8713965786837784E-4</v>
      </c>
      <c r="K341" s="136">
        <f t="shared" si="54"/>
        <v>2.6985520235310971E-2</v>
      </c>
      <c r="L341" s="136">
        <f t="shared" si="55"/>
        <v>0.9728273401068207</v>
      </c>
      <c r="M341" s="127">
        <f t="shared" si="58"/>
        <v>2.9349307477549817E-3</v>
      </c>
      <c r="N341" s="269" t="str">
        <f t="shared" si="59"/>
        <v xml:space="preserve"> </v>
      </c>
      <c r="O341" s="127"/>
    </row>
    <row r="342" spans="1:15" x14ac:dyDescent="0.25">
      <c r="A342">
        <v>336</v>
      </c>
      <c r="B342" s="127">
        <f t="shared" si="56"/>
        <v>0.98636127804149354</v>
      </c>
      <c r="C342" s="270">
        <f t="shared" si="57"/>
        <v>0.1</v>
      </c>
      <c r="D342" s="127">
        <f t="shared" si="50"/>
        <v>-1.4699340969965013E-3</v>
      </c>
      <c r="E342" s="137">
        <v>1</v>
      </c>
      <c r="F342" s="137">
        <v>1</v>
      </c>
      <c r="G342" s="135">
        <v>0.9</v>
      </c>
      <c r="H342" s="127">
        <f t="shared" si="51"/>
        <v>0.90270914291803517</v>
      </c>
      <c r="I342" s="127">
        <f t="shared" si="52"/>
        <v>2.7091429180351474E-2</v>
      </c>
      <c r="J342" s="136">
        <f t="shared" si="53"/>
        <v>1.8601473666144633E-4</v>
      </c>
      <c r="K342" s="136">
        <f t="shared" si="54"/>
        <v>2.6905414443690028E-2</v>
      </c>
      <c r="L342" s="136">
        <f t="shared" si="55"/>
        <v>0.97290857081964854</v>
      </c>
      <c r="M342" s="127">
        <f t="shared" si="58"/>
        <v>2.926414823703928E-3</v>
      </c>
      <c r="N342" s="269" t="str">
        <f t="shared" si="59"/>
        <v xml:space="preserve"> </v>
      </c>
      <c r="O342" s="127"/>
    </row>
    <row r="343" spans="1:15" x14ac:dyDescent="0.25">
      <c r="A343">
        <v>337</v>
      </c>
      <c r="B343" s="127">
        <f t="shared" si="56"/>
        <v>0.98640220955004732</v>
      </c>
      <c r="C343" s="270">
        <f t="shared" si="57"/>
        <v>0.1</v>
      </c>
      <c r="D343" s="127">
        <f t="shared" si="50"/>
        <v>-1.4656573850887556E-3</v>
      </c>
      <c r="E343" s="137">
        <v>1</v>
      </c>
      <c r="F343" s="137">
        <v>1</v>
      </c>
      <c r="G343" s="135">
        <v>0.9</v>
      </c>
      <c r="H343" s="127">
        <f t="shared" si="51"/>
        <v>0.90270106809947848</v>
      </c>
      <c r="I343" s="127">
        <f t="shared" si="52"/>
        <v>2.7010680994784545E-2</v>
      </c>
      <c r="J343" s="136">
        <f t="shared" si="53"/>
        <v>1.8489990512082443E-4</v>
      </c>
      <c r="K343" s="136">
        <f t="shared" si="54"/>
        <v>2.6825781089663721E-2</v>
      </c>
      <c r="L343" s="136">
        <f t="shared" si="55"/>
        <v>0.97298931900521546</v>
      </c>
      <c r="M343" s="127">
        <f t="shared" si="58"/>
        <v>2.9179479128314608E-3</v>
      </c>
      <c r="N343" s="269" t="str">
        <f t="shared" si="59"/>
        <v xml:space="preserve"> </v>
      </c>
      <c r="O343" s="127"/>
    </row>
    <row r="344" spans="1:15" x14ac:dyDescent="0.25">
      <c r="A344">
        <v>338</v>
      </c>
      <c r="B344" s="127">
        <f t="shared" si="56"/>
        <v>0.98644289694846266</v>
      </c>
      <c r="C344" s="270">
        <f t="shared" si="57"/>
        <v>0.1</v>
      </c>
      <c r="D344" s="127">
        <f t="shared" si="50"/>
        <v>-1.4614053828768468E-3</v>
      </c>
      <c r="E344" s="137">
        <v>1</v>
      </c>
      <c r="F344" s="137">
        <v>1</v>
      </c>
      <c r="G344" s="135">
        <v>0.9</v>
      </c>
      <c r="H344" s="127">
        <f t="shared" si="51"/>
        <v>0.90269304110599247</v>
      </c>
      <c r="I344" s="127">
        <f t="shared" si="52"/>
        <v>2.6930411059924688E-2</v>
      </c>
      <c r="J344" s="136">
        <f t="shared" si="53"/>
        <v>1.8379504315000318E-4</v>
      </c>
      <c r="K344" s="136">
        <f t="shared" si="54"/>
        <v>2.6746616016774683E-2</v>
      </c>
      <c r="L344" s="136">
        <f t="shared" si="55"/>
        <v>0.97306958894007534</v>
      </c>
      <c r="M344" s="127">
        <f t="shared" si="58"/>
        <v>2.9095295950932508E-3</v>
      </c>
      <c r="N344" s="269" t="str">
        <f t="shared" si="59"/>
        <v xml:space="preserve"> </v>
      </c>
      <c r="O344" s="127"/>
    </row>
    <row r="345" spans="1:15" x14ac:dyDescent="0.25">
      <c r="A345">
        <v>339</v>
      </c>
      <c r="B345" s="127">
        <f t="shared" si="56"/>
        <v>0.98648334240902724</v>
      </c>
      <c r="C345" s="270">
        <f t="shared" si="57"/>
        <v>0.1</v>
      </c>
      <c r="D345" s="127">
        <f t="shared" si="50"/>
        <v>-1.4571778774996292E-3</v>
      </c>
      <c r="E345" s="137">
        <v>1</v>
      </c>
      <c r="F345" s="137">
        <v>1</v>
      </c>
      <c r="G345" s="135">
        <v>0.9</v>
      </c>
      <c r="H345" s="127">
        <f t="shared" si="51"/>
        <v>0.90268506151495143</v>
      </c>
      <c r="I345" s="127">
        <f t="shared" si="52"/>
        <v>2.6850615149513913E-2</v>
      </c>
      <c r="J345" s="136">
        <f t="shared" si="53"/>
        <v>1.8270003243160148E-4</v>
      </c>
      <c r="K345" s="136">
        <f t="shared" si="54"/>
        <v>2.6667915117082313E-2</v>
      </c>
      <c r="L345" s="136">
        <f t="shared" si="55"/>
        <v>0.97314938485048608</v>
      </c>
      <c r="M345" s="127">
        <f t="shared" si="58"/>
        <v>2.90115945520088E-3</v>
      </c>
      <c r="N345" s="269" t="str">
        <f t="shared" si="59"/>
        <v xml:space="preserve"> </v>
      </c>
      <c r="O345" s="127"/>
    </row>
    <row r="346" spans="1:15" x14ac:dyDescent="0.25">
      <c r="A346">
        <v>340</v>
      </c>
      <c r="B346" s="127">
        <f t="shared" si="56"/>
        <v>0.98652354807837483</v>
      </c>
      <c r="C346" s="270">
        <f t="shared" si="57"/>
        <v>0.1</v>
      </c>
      <c r="D346" s="127">
        <f t="shared" si="50"/>
        <v>-1.4529746585274365E-3</v>
      </c>
      <c r="E346" s="137">
        <v>1</v>
      </c>
      <c r="F346" s="137">
        <v>1</v>
      </c>
      <c r="G346" s="135">
        <v>0.9</v>
      </c>
      <c r="H346" s="127">
        <f t="shared" si="51"/>
        <v>0.90267712890868546</v>
      </c>
      <c r="I346" s="127">
        <f t="shared" si="52"/>
        <v>2.6771289086854454E-2</v>
      </c>
      <c r="J346" s="136">
        <f t="shared" si="53"/>
        <v>1.8161475639587462E-4</v>
      </c>
      <c r="K346" s="136">
        <f t="shared" si="54"/>
        <v>2.6589674330458581E-2</v>
      </c>
      <c r="L346" s="136">
        <f t="shared" si="55"/>
        <v>0.97322871091314556</v>
      </c>
      <c r="M346" s="127">
        <f t="shared" si="58"/>
        <v>2.8928370825494145E-3</v>
      </c>
      <c r="N346" s="269" t="str">
        <f t="shared" si="59"/>
        <v xml:space="preserve"> </v>
      </c>
      <c r="O346" s="127"/>
    </row>
    <row r="347" spans="1:15" x14ac:dyDescent="0.25">
      <c r="A347">
        <v>341</v>
      </c>
      <c r="B347" s="127">
        <f t="shared" si="56"/>
        <v>0.98656351607786263</v>
      </c>
      <c r="C347" s="270">
        <f t="shared" si="57"/>
        <v>0.1</v>
      </c>
      <c r="D347" s="127">
        <f t="shared" si="50"/>
        <v>-1.4487955179275154E-3</v>
      </c>
      <c r="E347" s="137">
        <v>1</v>
      </c>
      <c r="F347" s="137">
        <v>1</v>
      </c>
      <c r="G347" s="135">
        <v>0.9</v>
      </c>
      <c r="H347" s="127">
        <f t="shared" si="51"/>
        <v>0.90266924287440853</v>
      </c>
      <c r="I347" s="127">
        <f t="shared" si="52"/>
        <v>2.6692428744084878E-2</v>
      </c>
      <c r="J347" s="136">
        <f t="shared" si="53"/>
        <v>1.8053910018985591E-4</v>
      </c>
      <c r="K347" s="136">
        <f t="shared" si="54"/>
        <v>2.6511889643895021E-2</v>
      </c>
      <c r="L347" s="136">
        <f t="shared" si="55"/>
        <v>0.97330757125591516</v>
      </c>
      <c r="M347" s="127">
        <f t="shared" si="58"/>
        <v>2.8845620711880908E-3</v>
      </c>
      <c r="N347" s="269" t="str">
        <f t="shared" si="59"/>
        <v xml:space="preserve"> </v>
      </c>
      <c r="O347" s="127"/>
    </row>
    <row r="348" spans="1:15" x14ac:dyDescent="0.25">
      <c r="A348">
        <v>342</v>
      </c>
      <c r="B348" s="127">
        <f t="shared" si="56"/>
        <v>0.98660324850394154</v>
      </c>
      <c r="C348" s="270">
        <f t="shared" si="57"/>
        <v>0.1</v>
      </c>
      <c r="D348" s="127">
        <f t="shared" si="50"/>
        <v>-1.4446402500300924E-3</v>
      </c>
      <c r="E348" s="137">
        <v>1</v>
      </c>
      <c r="F348" s="137">
        <v>1</v>
      </c>
      <c r="G348" s="135">
        <v>0.9</v>
      </c>
      <c r="H348" s="127">
        <f t="shared" si="51"/>
        <v>0.90266140300414699</v>
      </c>
      <c r="I348" s="127">
        <f t="shared" si="52"/>
        <v>2.6614030041469769E-2</v>
      </c>
      <c r="J348" s="136">
        <f t="shared" si="53"/>
        <v>1.7947295064714449E-4</v>
      </c>
      <c r="K348" s="136">
        <f t="shared" si="54"/>
        <v>2.6434557090822625E-2</v>
      </c>
      <c r="L348" s="136">
        <f t="shared" si="55"/>
        <v>0.97338596995853022</v>
      </c>
      <c r="M348" s="127">
        <f t="shared" si="58"/>
        <v>2.8763340197232382E-3</v>
      </c>
      <c r="N348" s="269" t="str">
        <f t="shared" si="59"/>
        <v xml:space="preserve"> </v>
      </c>
      <c r="O348" s="127"/>
    </row>
    <row r="349" spans="1:15" x14ac:dyDescent="0.25">
      <c r="A349">
        <v>343</v>
      </c>
      <c r="B349" s="127">
        <f t="shared" si="56"/>
        <v>0.98664274742852032</v>
      </c>
      <c r="C349" s="270">
        <f t="shared" si="57"/>
        <v>0.1</v>
      </c>
      <c r="D349" s="127">
        <f t="shared" si="50"/>
        <v>-1.4405086514949757E-3</v>
      </c>
      <c r="E349" s="137">
        <v>1</v>
      </c>
      <c r="F349" s="137">
        <v>1</v>
      </c>
      <c r="G349" s="135">
        <v>0.9</v>
      </c>
      <c r="H349" s="127">
        <f t="shared" si="51"/>
        <v>0.90265360889467017</v>
      </c>
      <c r="I349" s="127">
        <f t="shared" si="52"/>
        <v>2.6536088946701068E-2</v>
      </c>
      <c r="J349" s="136">
        <f t="shared" si="53"/>
        <v>1.7841619625830061E-4</v>
      </c>
      <c r="K349" s="136">
        <f t="shared" si="54"/>
        <v>2.6357672750442766E-2</v>
      </c>
      <c r="L349" s="136">
        <f t="shared" si="55"/>
        <v>0.97346391105329888</v>
      </c>
      <c r="M349" s="127">
        <f t="shared" si="58"/>
        <v>2.8681525312804841E-3</v>
      </c>
      <c r="N349" s="269" t="str">
        <f t="shared" si="59"/>
        <v xml:space="preserve"> </v>
      </c>
      <c r="O349" s="127"/>
    </row>
    <row r="350" spans="1:15" x14ac:dyDescent="0.25">
      <c r="A350">
        <v>344</v>
      </c>
      <c r="B350" s="127">
        <f t="shared" si="56"/>
        <v>0.98668201489932283</v>
      </c>
      <c r="C350" s="270">
        <f t="shared" si="57"/>
        <v>0.1</v>
      </c>
      <c r="D350" s="127">
        <f t="shared" si="50"/>
        <v>-1.4364005212787754E-3</v>
      </c>
      <c r="E350" s="137">
        <v>1</v>
      </c>
      <c r="F350" s="137">
        <v>1</v>
      </c>
      <c r="G350" s="135">
        <v>0.9</v>
      </c>
      <c r="H350" s="127">
        <f t="shared" si="51"/>
        <v>0.90264586014742121</v>
      </c>
      <c r="I350" s="127">
        <f t="shared" si="52"/>
        <v>2.645860147421247E-2</v>
      </c>
      <c r="J350" s="136">
        <f t="shared" si="53"/>
        <v>1.7736872714185897E-4</v>
      </c>
      <c r="K350" s="136">
        <f t="shared" si="54"/>
        <v>2.6281232747070612E-2</v>
      </c>
      <c r="L350" s="136">
        <f t="shared" si="55"/>
        <v>0.97354139852578758</v>
      </c>
      <c r="M350" s="127">
        <f t="shared" si="58"/>
        <v>2.8600172134043639E-3</v>
      </c>
      <c r="N350" s="269" t="str">
        <f t="shared" si="59"/>
        <v xml:space="preserve"> </v>
      </c>
      <c r="O350" s="127"/>
    </row>
    <row r="351" spans="1:15" x14ac:dyDescent="0.25">
      <c r="A351">
        <v>345</v>
      </c>
      <c r="B351" s="127">
        <f t="shared" si="56"/>
        <v>0.9867210529402396</v>
      </c>
      <c r="C351" s="270">
        <f t="shared" si="57"/>
        <v>0.1</v>
      </c>
      <c r="D351" s="127">
        <f t="shared" si="50"/>
        <v>-1.4323156606026292E-3</v>
      </c>
      <c r="E351" s="137">
        <v>1</v>
      </c>
      <c r="F351" s="137">
        <v>1</v>
      </c>
      <c r="G351" s="135">
        <v>0.9</v>
      </c>
      <c r="H351" s="127">
        <f t="shared" si="51"/>
        <v>0.90263815636845046</v>
      </c>
      <c r="I351" s="127">
        <f t="shared" si="52"/>
        <v>2.6381563684504887E-2</v>
      </c>
      <c r="J351" s="136">
        <f t="shared" si="53"/>
        <v>1.7633043501591949E-4</v>
      </c>
      <c r="K351" s="136">
        <f t="shared" si="54"/>
        <v>2.6205233249488969E-2</v>
      </c>
      <c r="L351" s="136">
        <f t="shared" si="55"/>
        <v>0.97361843631549516</v>
      </c>
      <c r="M351" s="127">
        <f t="shared" si="58"/>
        <v>2.8519276780283789E-3</v>
      </c>
      <c r="N351" s="269" t="str">
        <f t="shared" si="59"/>
        <v xml:space="preserve"> </v>
      </c>
      <c r="O351" s="127"/>
    </row>
    <row r="352" spans="1:15" x14ac:dyDescent="0.25">
      <c r="A352">
        <v>346</v>
      </c>
      <c r="B352" s="127">
        <f t="shared" si="56"/>
        <v>0.98675986355167322</v>
      </c>
      <c r="C352" s="270">
        <f t="shared" si="57"/>
        <v>0.1</v>
      </c>
      <c r="D352" s="127">
        <f t="shared" si="50"/>
        <v>-1.4282538729204542E-3</v>
      </c>
      <c r="E352" s="137">
        <v>1</v>
      </c>
      <c r="F352" s="137">
        <v>1</v>
      </c>
      <c r="G352" s="135">
        <v>0.9</v>
      </c>
      <c r="H352" s="127">
        <f t="shared" si="51"/>
        <v>0.90263049716834831</v>
      </c>
      <c r="I352" s="127">
        <f t="shared" si="52"/>
        <v>2.6304971683483246E-2</v>
      </c>
      <c r="J352" s="136">
        <f t="shared" si="53"/>
        <v>1.7530121317031123E-4</v>
      </c>
      <c r="K352" s="136">
        <f t="shared" si="54"/>
        <v>2.6129670470312935E-2</v>
      </c>
      <c r="L352" s="136">
        <f t="shared" si="55"/>
        <v>0.97369502831651678</v>
      </c>
      <c r="M352" s="127">
        <f t="shared" si="58"/>
        <v>2.8438835414249996E-3</v>
      </c>
      <c r="N352" s="269" t="str">
        <f t="shared" si="59"/>
        <v xml:space="preserve"> </v>
      </c>
      <c r="O352" s="127"/>
    </row>
    <row r="353" spans="1:15" x14ac:dyDescent="0.25">
      <c r="A353">
        <v>347</v>
      </c>
      <c r="B353" s="127">
        <f t="shared" si="56"/>
        <v>0.98679844871087752</v>
      </c>
      <c r="C353" s="270">
        <f t="shared" si="57"/>
        <v>0.1</v>
      </c>
      <c r="D353" s="127">
        <f t="shared" si="50"/>
        <v>-1.4242149638877832E-3</v>
      </c>
      <c r="E353" s="137">
        <v>1</v>
      </c>
      <c r="F353" s="137">
        <v>1</v>
      </c>
      <c r="G353" s="135">
        <v>0.9</v>
      </c>
      <c r="H353" s="127">
        <f t="shared" si="51"/>
        <v>0.90262288216218056</v>
      </c>
      <c r="I353" s="127">
        <f t="shared" si="52"/>
        <v>2.6228821621805634E-2</v>
      </c>
      <c r="J353" s="136">
        <f t="shared" si="53"/>
        <v>1.7428095643933145E-4</v>
      </c>
      <c r="K353" s="136">
        <f t="shared" si="54"/>
        <v>2.6054540665366301E-2</v>
      </c>
      <c r="L353" s="136">
        <f t="shared" si="55"/>
        <v>0.97377117837819438</v>
      </c>
      <c r="M353" s="127">
        <f t="shared" si="58"/>
        <v>2.8358844241080784E-3</v>
      </c>
      <c r="N353" s="269" t="str">
        <f t="shared" si="59"/>
        <v xml:space="preserve"> </v>
      </c>
      <c r="O353" s="127"/>
    </row>
    <row r="354" spans="1:15" x14ac:dyDescent="0.25">
      <c r="A354">
        <v>348</v>
      </c>
      <c r="B354" s="127">
        <f t="shared" si="56"/>
        <v>0.98683681037229076</v>
      </c>
      <c r="C354" s="270">
        <f t="shared" si="57"/>
        <v>0.1</v>
      </c>
      <c r="D354" s="127">
        <f t="shared" si="50"/>
        <v>-1.4201987413311075E-3</v>
      </c>
      <c r="E354" s="137">
        <v>1</v>
      </c>
      <c r="F354" s="137">
        <v>1</v>
      </c>
      <c r="G354" s="135">
        <v>0.9</v>
      </c>
      <c r="H354" s="127">
        <f t="shared" si="51"/>
        <v>0.90261531096942438</v>
      </c>
      <c r="I354" s="127">
        <f t="shared" si="52"/>
        <v>2.6153109694243445E-2</v>
      </c>
      <c r="J354" s="136">
        <f t="shared" si="53"/>
        <v>1.7326956117503205E-4</v>
      </c>
      <c r="K354" s="136">
        <f t="shared" si="54"/>
        <v>2.5979840133068411E-2</v>
      </c>
      <c r="L354" s="136">
        <f t="shared" si="55"/>
        <v>0.97384689030575655</v>
      </c>
      <c r="M354" s="127">
        <f t="shared" si="58"/>
        <v>2.8279299507838009E-3</v>
      </c>
      <c r="N354" s="269" t="str">
        <f t="shared" si="59"/>
        <v xml:space="preserve"> </v>
      </c>
      <c r="O354" s="127"/>
    </row>
    <row r="355" spans="1:15" x14ac:dyDescent="0.25">
      <c r="A355">
        <v>349</v>
      </c>
      <c r="B355" s="127">
        <f t="shared" si="56"/>
        <v>0.98687495046786367</v>
      </c>
      <c r="C355" s="270">
        <f t="shared" si="57"/>
        <v>0.1</v>
      </c>
      <c r="D355" s="127">
        <f t="shared" si="50"/>
        <v>-1.41620501521769E-3</v>
      </c>
      <c r="E355" s="137">
        <v>1</v>
      </c>
      <c r="F355" s="137">
        <v>1</v>
      </c>
      <c r="G355" s="135">
        <v>0.9</v>
      </c>
      <c r="H355" s="127">
        <f t="shared" si="51"/>
        <v>0.90260778321390522</v>
      </c>
      <c r="I355" s="127">
        <f t="shared" si="52"/>
        <v>2.6077832139051637E-2</v>
      </c>
      <c r="J355" s="136">
        <f t="shared" si="53"/>
        <v>1.7226692522103221E-4</v>
      </c>
      <c r="K355" s="136">
        <f t="shared" si="54"/>
        <v>2.5905565213830604E-2</v>
      </c>
      <c r="L355" s="136">
        <f t="shared" si="55"/>
        <v>0.97392216786094832</v>
      </c>
      <c r="M355" s="127">
        <f t="shared" si="58"/>
        <v>2.820019750320998E-3</v>
      </c>
      <c r="N355" s="269" t="str">
        <f t="shared" si="59"/>
        <v xml:space="preserve"> </v>
      </c>
      <c r="O355" s="127"/>
    </row>
    <row r="356" spans="1:15" x14ac:dyDescent="0.25">
      <c r="A356">
        <v>350</v>
      </c>
      <c r="B356" s="127">
        <f t="shared" si="56"/>
        <v>0.98691287090738145</v>
      </c>
      <c r="C356" s="270">
        <f t="shared" si="57"/>
        <v>0.1</v>
      </c>
      <c r="D356" s="127">
        <f t="shared" si="50"/>
        <v>-1.4122335976259044E-3</v>
      </c>
      <c r="E356" s="137">
        <v>1</v>
      </c>
      <c r="F356" s="137">
        <v>1</v>
      </c>
      <c r="G356" s="135">
        <v>0.9</v>
      </c>
      <c r="H356" s="127">
        <f t="shared" si="51"/>
        <v>0.90260029852373502</v>
      </c>
      <c r="I356" s="127">
        <f t="shared" si="52"/>
        <v>2.6002985237350246E-2</v>
      </c>
      <c r="J356" s="136">
        <f t="shared" si="53"/>
        <v>1.7127294788686295E-4</v>
      </c>
      <c r="K356" s="136">
        <f t="shared" si="54"/>
        <v>2.5831712289463384E-2</v>
      </c>
      <c r="L356" s="136">
        <f t="shared" si="55"/>
        <v>0.97399701476264977</v>
      </c>
      <c r="M356" s="127">
        <f t="shared" si="58"/>
        <v>2.8121534556760819E-3</v>
      </c>
      <c r="N356" s="269" t="str">
        <f t="shared" si="59"/>
        <v xml:space="preserve"> </v>
      </c>
      <c r="O356" s="127"/>
    </row>
    <row r="357" spans="1:15" x14ac:dyDescent="0.25">
      <c r="A357">
        <v>351</v>
      </c>
      <c r="B357" s="127">
        <f t="shared" si="56"/>
        <v>0.98695057357878002</v>
      </c>
      <c r="C357" s="270">
        <f t="shared" si="57"/>
        <v>0.1</v>
      </c>
      <c r="D357" s="127">
        <f t="shared" si="50"/>
        <v>-1.4082843027161021E-3</v>
      </c>
      <c r="E357" s="137">
        <v>1</v>
      </c>
      <c r="F357" s="137">
        <v>1</v>
      </c>
      <c r="G357" s="135">
        <v>0.9</v>
      </c>
      <c r="H357" s="127">
        <f t="shared" si="51"/>
        <v>0.90259285653125176</v>
      </c>
      <c r="I357" s="127">
        <f t="shared" si="52"/>
        <v>2.592856531251712E-2</v>
      </c>
      <c r="J357" s="136">
        <f t="shared" si="53"/>
        <v>1.7028752992283405E-4</v>
      </c>
      <c r="K357" s="136">
        <f t="shared" si="54"/>
        <v>2.5758277782594288E-2</v>
      </c>
      <c r="L357" s="136">
        <f t="shared" si="55"/>
        <v>0.97407143468748292</v>
      </c>
      <c r="M357" s="127">
        <f t="shared" si="58"/>
        <v>2.8043307038113771E-3</v>
      </c>
      <c r="N357" s="269" t="str">
        <f t="shared" si="59"/>
        <v xml:space="preserve"> </v>
      </c>
      <c r="O357" s="127"/>
    </row>
    <row r="358" spans="1:15" x14ac:dyDescent="0.25">
      <c r="A358">
        <v>352</v>
      </c>
      <c r="B358" s="127">
        <f t="shared" si="56"/>
        <v>0.98698806034845754</v>
      </c>
      <c r="C358" s="270">
        <f t="shared" si="57"/>
        <v>0.1</v>
      </c>
      <c r="D358" s="127">
        <f t="shared" si="50"/>
        <v>-1.404356946701889E-3</v>
      </c>
      <c r="E358" s="137">
        <v>1</v>
      </c>
      <c r="F358" s="137">
        <v>1</v>
      </c>
      <c r="G358" s="135">
        <v>0.9</v>
      </c>
      <c r="H358" s="127">
        <f t="shared" si="51"/>
        <v>0.90258545687295899</v>
      </c>
      <c r="I358" s="127">
        <f t="shared" si="52"/>
        <v>2.5854568729589536E-2</v>
      </c>
      <c r="J358" s="136">
        <f t="shared" si="53"/>
        <v>1.693105734953829E-4</v>
      </c>
      <c r="K358" s="136">
        <f t="shared" si="54"/>
        <v>2.5685258156094154E-2</v>
      </c>
      <c r="L358" s="136">
        <f t="shared" si="55"/>
        <v>0.97414543127041042</v>
      </c>
      <c r="M358" s="127">
        <f t="shared" si="58"/>
        <v>2.7965511356898101E-3</v>
      </c>
      <c r="N358" s="269" t="str">
        <f t="shared" si="59"/>
        <v xml:space="preserve"> </v>
      </c>
      <c r="O358" s="127"/>
    </row>
    <row r="359" spans="1:15" x14ac:dyDescent="0.25">
      <c r="A359">
        <v>353</v>
      </c>
      <c r="B359" s="127">
        <f t="shared" si="56"/>
        <v>0.98702533306158002</v>
      </c>
      <c r="C359" s="270">
        <f t="shared" si="57"/>
        <v>0.1</v>
      </c>
      <c r="D359" s="127">
        <f t="shared" si="50"/>
        <v>-1.4004513478219275E-3</v>
      </c>
      <c r="E359" s="137">
        <v>1</v>
      </c>
      <c r="F359" s="137">
        <v>1</v>
      </c>
      <c r="G359" s="135">
        <v>0.9</v>
      </c>
      <c r="H359" s="127">
        <f t="shared" si="51"/>
        <v>0.90257809918946774</v>
      </c>
      <c r="I359" s="127">
        <f t="shared" si="52"/>
        <v>2.5780991894677027E-2</v>
      </c>
      <c r="J359" s="136">
        <f t="shared" si="53"/>
        <v>1.683419821629284E-4</v>
      </c>
      <c r="K359" s="136">
        <f t="shared" si="54"/>
        <v>2.5612649912514097E-2</v>
      </c>
      <c r="L359" s="136">
        <f t="shared" si="55"/>
        <v>0.97421900810532303</v>
      </c>
      <c r="M359" s="127">
        <f t="shared" si="58"/>
        <v>2.7888143961842834E-3</v>
      </c>
      <c r="N359" s="269" t="str">
        <f t="shared" si="59"/>
        <v xml:space="preserve"> </v>
      </c>
      <c r="O359" s="127"/>
    </row>
    <row r="360" spans="1:15" x14ac:dyDescent="0.25">
      <c r="A360">
        <v>354</v>
      </c>
      <c r="B360" s="127">
        <f t="shared" si="56"/>
        <v>0.98706239354238223</v>
      </c>
      <c r="C360" s="270">
        <f t="shared" si="57"/>
        <v>0.1</v>
      </c>
      <c r="D360" s="127">
        <f t="shared" si="50"/>
        <v>-1.3965673263121653E-3</v>
      </c>
      <c r="E360" s="137">
        <v>1</v>
      </c>
      <c r="F360" s="137">
        <v>1</v>
      </c>
      <c r="G360" s="135">
        <v>0.9</v>
      </c>
      <c r="H360" s="127">
        <f t="shared" si="51"/>
        <v>0.90257078312543837</v>
      </c>
      <c r="I360" s="127">
        <f t="shared" si="52"/>
        <v>2.5707831254383341E-2</v>
      </c>
      <c r="J360" s="136">
        <f t="shared" si="53"/>
        <v>1.6738166085219296E-4</v>
      </c>
      <c r="K360" s="136">
        <f t="shared" si="54"/>
        <v>2.5540449593531148E-2</v>
      </c>
      <c r="L360" s="136">
        <f t="shared" si="55"/>
        <v>0.97429216874561664</v>
      </c>
      <c r="M360" s="127">
        <f t="shared" si="58"/>
        <v>2.7811201340493942E-3</v>
      </c>
      <c r="N360" s="269" t="str">
        <f t="shared" si="59"/>
        <v xml:space="preserve"> </v>
      </c>
      <c r="O360" s="127"/>
    </row>
    <row r="361" spans="1:15" x14ac:dyDescent="0.25">
      <c r="A361">
        <v>355</v>
      </c>
      <c r="B361" s="127">
        <f t="shared" si="56"/>
        <v>0.98709924359446299</v>
      </c>
      <c r="C361" s="270">
        <f t="shared" si="57"/>
        <v>0.1</v>
      </c>
      <c r="D361" s="127">
        <f t="shared" si="50"/>
        <v>-1.392704704378562E-3</v>
      </c>
      <c r="E361" s="137">
        <v>1</v>
      </c>
      <c r="F361" s="137">
        <v>1</v>
      </c>
      <c r="G361" s="135">
        <v>0.9</v>
      </c>
      <c r="H361" s="127">
        <f t="shared" si="51"/>
        <v>0.90256350832952392</v>
      </c>
      <c r="I361" s="127">
        <f t="shared" si="52"/>
        <v>2.5635083295239006E-2</v>
      </c>
      <c r="J361" s="136">
        <f t="shared" si="53"/>
        <v>1.6642951583500408E-4</v>
      </c>
      <c r="K361" s="136">
        <f t="shared" si="54"/>
        <v>2.5468653779404004E-2</v>
      </c>
      <c r="L361" s="136">
        <f t="shared" si="55"/>
        <v>0.974364916704761</v>
      </c>
      <c r="M361" s="127">
        <f t="shared" si="58"/>
        <v>2.77346800183803E-3</v>
      </c>
      <c r="N361" s="269" t="str">
        <f t="shared" si="59"/>
        <v xml:space="preserve"> </v>
      </c>
      <c r="O361" s="127"/>
    </row>
    <row r="362" spans="1:15" x14ac:dyDescent="0.25">
      <c r="A362">
        <v>356</v>
      </c>
      <c r="B362" s="127">
        <f t="shared" si="56"/>
        <v>0.98713588500107596</v>
      </c>
      <c r="C362" s="270">
        <f t="shared" si="57"/>
        <v>0.1</v>
      </c>
      <c r="D362" s="127">
        <f t="shared" si="50"/>
        <v>-1.3888633061702172E-3</v>
      </c>
      <c r="E362" s="137">
        <v>1</v>
      </c>
      <c r="F362" s="137">
        <v>1</v>
      </c>
      <c r="G362" s="135">
        <v>0.9</v>
      </c>
      <c r="H362" s="127">
        <f t="shared" si="51"/>
        <v>0.9025562744543143</v>
      </c>
      <c r="I362" s="127">
        <f t="shared" si="52"/>
        <v>2.5562744543142533E-2</v>
      </c>
      <c r="J362" s="136">
        <f t="shared" si="53"/>
        <v>1.6548545470554236E-4</v>
      </c>
      <c r="K362" s="136">
        <f t="shared" si="54"/>
        <v>2.5397259088436989E-2</v>
      </c>
      <c r="L362" s="136">
        <f t="shared" si="55"/>
        <v>0.97443725545685744</v>
      </c>
      <c r="M362" s="127">
        <f t="shared" si="58"/>
        <v>2.7658576558822713E-3</v>
      </c>
      <c r="N362" s="269" t="str">
        <f t="shared" si="59"/>
        <v xml:space="preserve"> </v>
      </c>
      <c r="O362" s="127"/>
    </row>
    <row r="363" spans="1:15" x14ac:dyDescent="0.25">
      <c r="A363">
        <v>357</v>
      </c>
      <c r="B363" s="127">
        <f t="shared" si="56"/>
        <v>0.98717231952541518</v>
      </c>
      <c r="C363" s="270">
        <f t="shared" si="57"/>
        <v>0.1</v>
      </c>
      <c r="D363" s="127">
        <f t="shared" si="50"/>
        <v>-1.3850429577529713E-3</v>
      </c>
      <c r="E363" s="137">
        <v>1</v>
      </c>
      <c r="F363" s="137">
        <v>1</v>
      </c>
      <c r="G363" s="135">
        <v>0.9</v>
      </c>
      <c r="H363" s="127">
        <f t="shared" si="51"/>
        <v>0.90254908115628119</v>
      </c>
      <c r="I363" s="127">
        <f t="shared" si="52"/>
        <v>2.5490811562811605E-2</v>
      </c>
      <c r="J363" s="136">
        <f t="shared" si="53"/>
        <v>1.6454938635804473E-4</v>
      </c>
      <c r="K363" s="136">
        <f t="shared" si="54"/>
        <v>2.5326262176453559E-2</v>
      </c>
      <c r="L363" s="136">
        <f t="shared" si="55"/>
        <v>0.97450918843718837</v>
      </c>
      <c r="M363" s="127">
        <f t="shared" si="58"/>
        <v>2.7582887562157842E-3</v>
      </c>
      <c r="N363" s="269" t="str">
        <f t="shared" si="59"/>
        <v xml:space="preserve"> </v>
      </c>
      <c r="O363" s="127"/>
    </row>
    <row r="364" spans="1:15" x14ac:dyDescent="0.25">
      <c r="A364">
        <v>358</v>
      </c>
      <c r="B364" s="127">
        <f t="shared" si="56"/>
        <v>0.98720854891089593</v>
      </c>
      <c r="C364" s="270">
        <f t="shared" si="57"/>
        <v>0.1</v>
      </c>
      <c r="D364" s="127">
        <f t="shared" si="50"/>
        <v>-1.3812434870834175E-3</v>
      </c>
      <c r="E364" s="137">
        <v>1</v>
      </c>
      <c r="F364" s="137">
        <v>1</v>
      </c>
      <c r="G364" s="135">
        <v>0.9</v>
      </c>
      <c r="H364" s="127">
        <f t="shared" si="51"/>
        <v>0.90254192809572431</v>
      </c>
      <c r="I364" s="127">
        <f t="shared" si="52"/>
        <v>2.541928095724319E-2</v>
      </c>
      <c r="J364" s="136">
        <f t="shared" si="53"/>
        <v>1.6362122096494163E-4</v>
      </c>
      <c r="K364" s="136">
        <f t="shared" si="54"/>
        <v>2.525565973627825E-2</v>
      </c>
      <c r="L364" s="136">
        <f t="shared" si="55"/>
        <v>0.97458071904275678</v>
      </c>
      <c r="M364" s="127">
        <f t="shared" si="58"/>
        <v>2.7507609665378958E-3</v>
      </c>
      <c r="N364" s="269" t="str">
        <f t="shared" si="59"/>
        <v xml:space="preserve"> </v>
      </c>
      <c r="O364" s="127"/>
    </row>
    <row r="365" spans="1:15" x14ac:dyDescent="0.25">
      <c r="A365">
        <v>359</v>
      </c>
      <c r="B365" s="127">
        <f t="shared" si="56"/>
        <v>0.98724457488143125</v>
      </c>
      <c r="C365" s="270">
        <f t="shared" si="57"/>
        <v>0.1</v>
      </c>
      <c r="D365" s="127">
        <f t="shared" si="50"/>
        <v>-1.377464723983312E-3</v>
      </c>
      <c r="E365" s="137">
        <v>1</v>
      </c>
      <c r="F365" s="137">
        <v>1</v>
      </c>
      <c r="G365" s="135">
        <v>0.9</v>
      </c>
      <c r="H365" s="127">
        <f t="shared" si="51"/>
        <v>0.90253481493671828</v>
      </c>
      <c r="I365" s="127">
        <f t="shared" si="52"/>
        <v>2.5348149367182091E-2</v>
      </c>
      <c r="J365" s="136">
        <f t="shared" si="53"/>
        <v>1.6270086995541467E-4</v>
      </c>
      <c r="K365" s="136">
        <f t="shared" si="54"/>
        <v>2.5185448497226676E-2</v>
      </c>
      <c r="L365" s="136">
        <f t="shared" si="55"/>
        <v>0.9746518506328179</v>
      </c>
      <c r="M365" s="127">
        <f t="shared" si="58"/>
        <v>2.7432739541802661E-3</v>
      </c>
      <c r="N365" s="269" t="str">
        <f t="shared" si="59"/>
        <v xml:space="preserve"> </v>
      </c>
      <c r="O365" s="127"/>
    </row>
    <row r="366" spans="1:15" x14ac:dyDescent="0.25">
      <c r="A366">
        <v>360</v>
      </c>
      <c r="B366" s="127">
        <f t="shared" si="56"/>
        <v>0.98728039914170318</v>
      </c>
      <c r="C366" s="270">
        <f t="shared" si="57"/>
        <v>0.1</v>
      </c>
      <c r="D366" s="127">
        <f t="shared" si="50"/>
        <v>-1.3737065001144465E-3</v>
      </c>
      <c r="E366" s="137">
        <v>1</v>
      </c>
      <c r="F366" s="137">
        <v>1</v>
      </c>
      <c r="G366" s="135">
        <v>0.9</v>
      </c>
      <c r="H366" s="127">
        <f t="shared" si="51"/>
        <v>0.90252774134705982</v>
      </c>
      <c r="I366" s="127">
        <f t="shared" si="52"/>
        <v>2.5277413470599253E-2</v>
      </c>
      <c r="J366" s="136">
        <f t="shared" si="53"/>
        <v>1.6178824599438521E-4</v>
      </c>
      <c r="K366" s="136">
        <f t="shared" si="54"/>
        <v>2.5115625224604868E-2</v>
      </c>
      <c r="L366" s="136">
        <f t="shared" si="55"/>
        <v>0.97472258652940069</v>
      </c>
      <c r="M366" s="127">
        <f t="shared" si="58"/>
        <v>2.7358273900228106E-3</v>
      </c>
      <c r="N366" s="269" t="str">
        <f t="shared" si="59"/>
        <v xml:space="preserve"> </v>
      </c>
      <c r="O366" s="127"/>
    </row>
    <row r="367" spans="1:15" x14ac:dyDescent="0.25">
      <c r="A367">
        <v>361</v>
      </c>
      <c r="B367" s="127">
        <f t="shared" si="56"/>
        <v>0.98731602337742985</v>
      </c>
      <c r="C367" s="270">
        <f t="shared" si="57"/>
        <v>0.1</v>
      </c>
      <c r="D367" s="127">
        <f t="shared" si="50"/>
        <v>-1.3699686489539037E-3</v>
      </c>
      <c r="E367" s="137">
        <v>1</v>
      </c>
      <c r="F367" s="137">
        <v>1</v>
      </c>
      <c r="G367" s="135">
        <v>0.9</v>
      </c>
      <c r="H367" s="127">
        <f t="shared" si="51"/>
        <v>0.90252070699821785</v>
      </c>
      <c r="I367" s="127">
        <f t="shared" si="52"/>
        <v>2.5207069982178389E-2</v>
      </c>
      <c r="J367" s="136">
        <f t="shared" si="53"/>
        <v>1.60883262961906E-4</v>
      </c>
      <c r="K367" s="136">
        <f t="shared" si="54"/>
        <v>2.5046186719216483E-2</v>
      </c>
      <c r="L367" s="136">
        <f t="shared" si="55"/>
        <v>0.97479293001782163</v>
      </c>
      <c r="M367" s="127">
        <f t="shared" si="58"/>
        <v>2.7284209484626024E-3</v>
      </c>
      <c r="N367" s="269" t="str">
        <f t="shared" si="59"/>
        <v xml:space="preserve"> </v>
      </c>
      <c r="O367" s="127"/>
    </row>
    <row r="368" spans="1:15" x14ac:dyDescent="0.25">
      <c r="A368">
        <v>362</v>
      </c>
      <c r="B368" s="127">
        <f t="shared" si="56"/>
        <v>0.98735144925562834</v>
      </c>
      <c r="C368" s="270">
        <f t="shared" si="57"/>
        <v>0.1</v>
      </c>
      <c r="D368" s="127">
        <f t="shared" si="50"/>
        <v>-1.3662510057696827E-3</v>
      </c>
      <c r="E368" s="137">
        <v>1</v>
      </c>
      <c r="F368" s="137">
        <v>1</v>
      </c>
      <c r="G368" s="135">
        <v>0.9</v>
      </c>
      <c r="H368" s="127">
        <f t="shared" si="51"/>
        <v>0.90251371156528104</v>
      </c>
      <c r="I368" s="127">
        <f t="shared" si="52"/>
        <v>2.513711565281037E-2</v>
      </c>
      <c r="J368" s="136">
        <f t="shared" si="53"/>
        <v>1.5998583593294477E-4</v>
      </c>
      <c r="K368" s="136">
        <f t="shared" si="54"/>
        <v>2.4977129816877424E-2</v>
      </c>
      <c r="L368" s="136">
        <f t="shared" si="55"/>
        <v>0.9748628843471896</v>
      </c>
      <c r="M368" s="127">
        <f t="shared" si="58"/>
        <v>2.7210543073867177E-3</v>
      </c>
      <c r="N368" s="269" t="str">
        <f t="shared" si="59"/>
        <v xml:space="preserve"> </v>
      </c>
      <c r="O368" s="127"/>
    </row>
    <row r="369" spans="1:15" x14ac:dyDescent="0.25">
      <c r="A369">
        <v>363</v>
      </c>
      <c r="B369" s="127">
        <f t="shared" si="56"/>
        <v>0.98738667842487282</v>
      </c>
      <c r="C369" s="270">
        <f t="shared" si="57"/>
        <v>0.1</v>
      </c>
      <c r="D369" s="127">
        <f t="shared" si="50"/>
        <v>-1.3625534075967509E-3</v>
      </c>
      <c r="E369" s="137">
        <v>1</v>
      </c>
      <c r="F369" s="137">
        <v>1</v>
      </c>
      <c r="G369" s="135">
        <v>0.9</v>
      </c>
      <c r="H369" s="127">
        <f t="shared" si="51"/>
        <v>0.90250675472690967</v>
      </c>
      <c r="I369" s="127">
        <f t="shared" si="52"/>
        <v>2.5067547269096789E-2</v>
      </c>
      <c r="J369" s="136">
        <f t="shared" si="53"/>
        <v>1.5909588115756878E-4</v>
      </c>
      <c r="K369" s="136">
        <f t="shared" si="54"/>
        <v>2.4908451387939221E-2</v>
      </c>
      <c r="L369" s="136">
        <f t="shared" si="55"/>
        <v>0.97493245273090323</v>
      </c>
      <c r="M369" s="127">
        <f t="shared" si="58"/>
        <v>2.7137271481002061E-3</v>
      </c>
      <c r="N369" s="269" t="str">
        <f t="shared" si="59"/>
        <v xml:space="preserve"> </v>
      </c>
      <c r="O369" s="127"/>
    </row>
    <row r="370" spans="1:15" x14ac:dyDescent="0.25">
      <c r="A370">
        <v>364</v>
      </c>
      <c r="B370" s="127">
        <f t="shared" si="56"/>
        <v>0.98742171251554844</v>
      </c>
      <c r="C370" s="270">
        <f t="shared" si="57"/>
        <v>0.1</v>
      </c>
      <c r="D370" s="127">
        <f t="shared" si="50"/>
        <v>-1.3588756932134817E-3</v>
      </c>
      <c r="E370" s="137">
        <v>1</v>
      </c>
      <c r="F370" s="137">
        <v>1</v>
      </c>
      <c r="G370" s="135">
        <v>0.9</v>
      </c>
      <c r="H370" s="127">
        <f t="shared" si="51"/>
        <v>0.90249983616528617</v>
      </c>
      <c r="I370" s="127">
        <f t="shared" si="52"/>
        <v>2.4998361652861598E-2</v>
      </c>
      <c r="J370" s="136">
        <f t="shared" si="53"/>
        <v>1.5821331604151065E-4</v>
      </c>
      <c r="K370" s="136">
        <f t="shared" si="54"/>
        <v>2.4840148336820089E-2</v>
      </c>
      <c r="L370" s="136">
        <f t="shared" si="55"/>
        <v>0.97500163834713838</v>
      </c>
      <c r="M370" s="127">
        <f t="shared" si="58"/>
        <v>2.7064391552785337E-3</v>
      </c>
      <c r="N370" s="269" t="str">
        <f t="shared" si="59"/>
        <v xml:space="preserve"> </v>
      </c>
      <c r="O370" s="127"/>
    </row>
    <row r="371" spans="1:15" x14ac:dyDescent="0.25">
      <c r="A371">
        <v>365</v>
      </c>
      <c r="B371" s="127">
        <f t="shared" si="56"/>
        <v>0.9874565531401015</v>
      </c>
      <c r="C371" s="270">
        <f t="shared" si="57"/>
        <v>0.1</v>
      </c>
      <c r="D371" s="127">
        <f t="shared" si="50"/>
        <v>-1.3552177031184206E-3</v>
      </c>
      <c r="E371" s="137">
        <v>1</v>
      </c>
      <c r="F371" s="137">
        <v>1</v>
      </c>
      <c r="G371" s="135">
        <v>0.9</v>
      </c>
      <c r="H371" s="127">
        <f t="shared" si="51"/>
        <v>0.90249295556606701</v>
      </c>
      <c r="I371" s="127">
        <f t="shared" si="52"/>
        <v>2.4929555660669903E-2</v>
      </c>
      <c r="J371" s="136">
        <f t="shared" si="53"/>
        <v>1.5733805912709754E-4</v>
      </c>
      <c r="K371" s="136">
        <f t="shared" si="54"/>
        <v>2.4772217601542804E-2</v>
      </c>
      <c r="L371" s="136">
        <f t="shared" si="55"/>
        <v>0.9750704443393301</v>
      </c>
      <c r="M371" s="127">
        <f t="shared" si="58"/>
        <v>2.6991900169573185E-3</v>
      </c>
      <c r="N371" s="269" t="str">
        <f t="shared" si="59"/>
        <v xml:space="preserve"> </v>
      </c>
      <c r="O371" s="127"/>
    </row>
    <row r="372" spans="1:15" x14ac:dyDescent="0.25">
      <c r="A372">
        <v>366</v>
      </c>
      <c r="B372" s="127">
        <f t="shared" si="56"/>
        <v>0.98749120189328476</v>
      </c>
      <c r="C372" s="270">
        <f t="shared" si="57"/>
        <v>0.1</v>
      </c>
      <c r="D372" s="127">
        <f t="shared" si="50"/>
        <v>-1.3515792795074906E-3</v>
      </c>
      <c r="E372" s="137">
        <v>1</v>
      </c>
      <c r="F372" s="137">
        <v>1</v>
      </c>
      <c r="G372" s="135">
        <v>0.9</v>
      </c>
      <c r="H372" s="127">
        <f t="shared" si="51"/>
        <v>0.90248611261833556</v>
      </c>
      <c r="I372" s="127">
        <f t="shared" si="52"/>
        <v>2.4861126183355908E-2</v>
      </c>
      <c r="J372" s="136">
        <f t="shared" si="53"/>
        <v>1.5647003007456266E-4</v>
      </c>
      <c r="K372" s="136">
        <f t="shared" si="54"/>
        <v>2.4704656153281344E-2</v>
      </c>
      <c r="L372" s="136">
        <f t="shared" si="55"/>
        <v>0.9751388738166441</v>
      </c>
      <c r="M372" s="127">
        <f t="shared" si="58"/>
        <v>2.6919794244373379E-3</v>
      </c>
      <c r="N372" s="269" t="str">
        <f t="shared" si="59"/>
        <v xml:space="preserve"> </v>
      </c>
      <c r="O372" s="127"/>
    </row>
    <row r="373" spans="1:15" x14ac:dyDescent="0.25">
      <c r="A373">
        <v>367</v>
      </c>
      <c r="B373" s="127">
        <f t="shared" si="56"/>
        <v>0.98752566035239953</v>
      </c>
      <c r="C373" s="270">
        <f t="shared" si="57"/>
        <v>0.1</v>
      </c>
      <c r="D373" s="127">
        <f t="shared" si="50"/>
        <v>-1.3479602662514901E-3</v>
      </c>
      <c r="E373" s="137">
        <v>1</v>
      </c>
      <c r="F373" s="137">
        <v>1</v>
      </c>
      <c r="G373" s="135">
        <v>0.9</v>
      </c>
      <c r="H373" s="127">
        <f t="shared" si="51"/>
        <v>0.9024793070145557</v>
      </c>
      <c r="I373" s="127">
        <f t="shared" si="52"/>
        <v>2.4793070145557251E-2</v>
      </c>
      <c r="J373" s="136">
        <f t="shared" si="53"/>
        <v>1.5560914964369711E-4</v>
      </c>
      <c r="K373" s="136">
        <f t="shared" si="54"/>
        <v>2.4637460995913553E-2</v>
      </c>
      <c r="L373" s="136">
        <f t="shared" si="55"/>
        <v>0.97520692985444279</v>
      </c>
      <c r="M373" s="127">
        <f t="shared" si="58"/>
        <v>2.6848070722919389E-3</v>
      </c>
      <c r="N373" s="269" t="str">
        <f t="shared" si="59"/>
        <v xml:space="preserve"> </v>
      </c>
      <c r="O373" s="127"/>
    </row>
    <row r="374" spans="1:15" x14ac:dyDescent="0.25">
      <c r="A374">
        <v>368</v>
      </c>
      <c r="B374" s="127">
        <f t="shared" si="56"/>
        <v>0.98755993007753318</v>
      </c>
      <c r="C374" s="270">
        <f t="shared" si="57"/>
        <v>0.1</v>
      </c>
      <c r="D374" s="127">
        <f t="shared" si="50"/>
        <v>-1.3443605088739937E-3</v>
      </c>
      <c r="E374" s="137">
        <v>1</v>
      </c>
      <c r="F374" s="137">
        <v>1</v>
      </c>
      <c r="G374" s="135">
        <v>0.9</v>
      </c>
      <c r="H374" s="127">
        <f t="shared" si="51"/>
        <v>0.90247253845052577</v>
      </c>
      <c r="I374" s="127">
        <f t="shared" si="52"/>
        <v>2.4725384505257783E-2</v>
      </c>
      <c r="J374" s="136">
        <f t="shared" si="53"/>
        <v>1.5475533967586371E-4</v>
      </c>
      <c r="K374" s="136">
        <f t="shared" si="54"/>
        <v>2.457062916558192E-2</v>
      </c>
      <c r="L374" s="136">
        <f t="shared" si="55"/>
        <v>0.97527461549474226</v>
      </c>
      <c r="M374" s="127">
        <f t="shared" si="58"/>
        <v>2.6776726582897611E-3</v>
      </c>
      <c r="N374" s="269" t="str">
        <f t="shared" si="59"/>
        <v xml:space="preserve"> </v>
      </c>
      <c r="O374" s="127"/>
    </row>
    <row r="375" spans="1:15" x14ac:dyDescent="0.25">
      <c r="A375">
        <v>369</v>
      </c>
      <c r="B375" s="127">
        <f t="shared" si="56"/>
        <v>0.98759401261179325</v>
      </c>
      <c r="C375" s="270">
        <f t="shared" si="57"/>
        <v>0.1</v>
      </c>
      <c r="D375" s="127">
        <f t="shared" si="50"/>
        <v>-1.3407798545295722E-3</v>
      </c>
      <c r="E375" s="137">
        <v>1</v>
      </c>
      <c r="F375" s="137">
        <v>1</v>
      </c>
      <c r="G375" s="135">
        <v>0.9</v>
      </c>
      <c r="H375" s="127">
        <f t="shared" si="51"/>
        <v>0.90246580662533371</v>
      </c>
      <c r="I375" s="127">
        <f t="shared" si="52"/>
        <v>2.4658066253337156E-2</v>
      </c>
      <c r="J375" s="136">
        <f t="shared" si="53"/>
        <v>1.5390852307634498E-4</v>
      </c>
      <c r="K375" s="136">
        <f t="shared" si="54"/>
        <v>2.4504157730260812E-2</v>
      </c>
      <c r="L375" s="136">
        <f t="shared" si="55"/>
        <v>0.97534193374666289</v>
      </c>
      <c r="M375" s="127">
        <f t="shared" si="58"/>
        <v>2.6705758833748521E-3</v>
      </c>
      <c r="N375" s="269" t="str">
        <f t="shared" si="59"/>
        <v xml:space="preserve"> </v>
      </c>
      <c r="O375" s="127"/>
    </row>
    <row r="376" spans="1:15" x14ac:dyDescent="0.25">
      <c r="A376">
        <v>370</v>
      </c>
      <c r="B376" s="127">
        <f t="shared" si="56"/>
        <v>0.98762790948153734</v>
      </c>
      <c r="C376" s="270">
        <f t="shared" si="57"/>
        <v>0.1</v>
      </c>
      <c r="D376" s="127">
        <f t="shared" si="50"/>
        <v>-1.3372181519823857E-3</v>
      </c>
      <c r="E376" s="137">
        <v>1</v>
      </c>
      <c r="F376" s="137">
        <v>1</v>
      </c>
      <c r="G376" s="135">
        <v>0.9</v>
      </c>
      <c r="H376" s="127">
        <f t="shared" si="51"/>
        <v>0.90245911124131284</v>
      </c>
      <c r="I376" s="127">
        <f t="shared" si="52"/>
        <v>2.4591112413128294E-2</v>
      </c>
      <c r="J376" s="136">
        <f t="shared" si="53"/>
        <v>1.5306862379703374E-4</v>
      </c>
      <c r="K376" s="136">
        <f t="shared" si="54"/>
        <v>2.443804378933126E-2</v>
      </c>
      <c r="L376" s="136">
        <f t="shared" si="55"/>
        <v>0.97540888758687172</v>
      </c>
      <c r="M376" s="127">
        <f t="shared" si="58"/>
        <v>2.6635164516024112E-3</v>
      </c>
      <c r="N376" s="269" t="str">
        <f t="shared" si="59"/>
        <v xml:space="preserve"> </v>
      </c>
      <c r="O376" s="127"/>
    </row>
    <row r="377" spans="1:15" x14ac:dyDescent="0.25">
      <c r="A377">
        <v>371</v>
      </c>
      <c r="B377" s="127">
        <f t="shared" si="56"/>
        <v>0.98766162219659948</v>
      </c>
      <c r="C377" s="270">
        <f t="shared" si="57"/>
        <v>0.1</v>
      </c>
      <c r="D377" s="127">
        <f t="shared" si="50"/>
        <v>-1.3336752515850929E-3</v>
      </c>
      <c r="E377" s="137">
        <v>1</v>
      </c>
      <c r="F377" s="137">
        <v>1</v>
      </c>
      <c r="G377" s="135">
        <v>0.9</v>
      </c>
      <c r="H377" s="127">
        <f t="shared" si="51"/>
        <v>0.90245245200399815</v>
      </c>
      <c r="I377" s="127">
        <f t="shared" si="52"/>
        <v>2.4524520039981602E-2</v>
      </c>
      <c r="J377" s="136">
        <f t="shared" si="53"/>
        <v>1.5223556681944673E-4</v>
      </c>
      <c r="K377" s="136">
        <f t="shared" si="54"/>
        <v>2.4372284473162156E-2</v>
      </c>
      <c r="L377" s="136">
        <f t="shared" si="55"/>
        <v>0.97547547996001838</v>
      </c>
      <c r="M377" s="127">
        <f t="shared" si="58"/>
        <v>2.6564940701133957E-3</v>
      </c>
      <c r="N377" s="269" t="str">
        <f t="shared" si="59"/>
        <v xml:space="preserve"> </v>
      </c>
      <c r="O377" s="127"/>
    </row>
    <row r="378" spans="1:15" x14ac:dyDescent="0.25">
      <c r="A378">
        <v>372</v>
      </c>
      <c r="B378" s="127">
        <f t="shared" si="56"/>
        <v>0.98769515225051296</v>
      </c>
      <c r="C378" s="270">
        <f t="shared" si="57"/>
        <v>0.1</v>
      </c>
      <c r="D378" s="127">
        <f t="shared" si="50"/>
        <v>-1.3301510052580816E-3</v>
      </c>
      <c r="E378" s="137">
        <v>1</v>
      </c>
      <c r="F378" s="137">
        <v>1</v>
      </c>
      <c r="G378" s="135">
        <v>0.9</v>
      </c>
      <c r="H378" s="127">
        <f t="shared" si="51"/>
        <v>0.90244582862208367</v>
      </c>
      <c r="I378" s="127">
        <f t="shared" si="52"/>
        <v>2.4458286220836015E-2</v>
      </c>
      <c r="J378" s="136">
        <f t="shared" si="53"/>
        <v>1.5140927813805615E-4</v>
      </c>
      <c r="K378" s="136">
        <f t="shared" si="54"/>
        <v>2.4306876942697959E-2</v>
      </c>
      <c r="L378" s="136">
        <f t="shared" si="55"/>
        <v>0.97554171377916399</v>
      </c>
      <c r="M378" s="127">
        <f t="shared" si="58"/>
        <v>2.6495084491008534E-3</v>
      </c>
      <c r="N378" s="269" t="str">
        <f t="shared" si="59"/>
        <v xml:space="preserve"> </v>
      </c>
      <c r="O378" s="127"/>
    </row>
    <row r="379" spans="1:15" x14ac:dyDescent="0.25">
      <c r="A379">
        <v>373</v>
      </c>
      <c r="B379" s="127">
        <f t="shared" si="56"/>
        <v>0.9877285011207293</v>
      </c>
      <c r="C379" s="270">
        <f t="shared" si="57"/>
        <v>0.1</v>
      </c>
      <c r="D379" s="127">
        <f t="shared" si="50"/>
        <v>-1.3266452664690551E-3</v>
      </c>
      <c r="E379" s="137">
        <v>1</v>
      </c>
      <c r="F379" s="137">
        <v>1</v>
      </c>
      <c r="G379" s="135">
        <v>0.9</v>
      </c>
      <c r="H379" s="127">
        <f t="shared" si="51"/>
        <v>0.90243924080737981</v>
      </c>
      <c r="I379" s="127">
        <f t="shared" si="52"/>
        <v>2.4392408073797466E-2</v>
      </c>
      <c r="J379" s="136">
        <f t="shared" si="53"/>
        <v>1.5058968474394212E-4</v>
      </c>
      <c r="K379" s="136">
        <f t="shared" si="54"/>
        <v>2.4241818389053524E-2</v>
      </c>
      <c r="L379" s="136">
        <f t="shared" si="55"/>
        <v>0.9756075919262025</v>
      </c>
      <c r="M379" s="127">
        <f t="shared" si="58"/>
        <v>2.6425593017470415E-3</v>
      </c>
      <c r="N379" s="269" t="str">
        <f t="shared" si="59"/>
        <v xml:space="preserve"> </v>
      </c>
      <c r="O379" s="127"/>
    </row>
    <row r="380" spans="1:15" x14ac:dyDescent="0.25">
      <c r="A380">
        <v>374</v>
      </c>
      <c r="B380" s="127">
        <f t="shared" si="56"/>
        <v>0.98776167026883421</v>
      </c>
      <c r="C380" s="270">
        <f t="shared" si="57"/>
        <v>0.1</v>
      </c>
      <c r="D380" s="127">
        <f t="shared" si="50"/>
        <v>-1.3231578902128678E-3</v>
      </c>
      <c r="E380" s="137">
        <v>1</v>
      </c>
      <c r="F380" s="137">
        <v>1</v>
      </c>
      <c r="G380" s="135">
        <v>0.9</v>
      </c>
      <c r="H380" s="127">
        <f t="shared" si="51"/>
        <v>0.9024326882747723</v>
      </c>
      <c r="I380" s="127">
        <f t="shared" si="52"/>
        <v>2.432688274772284E-2</v>
      </c>
      <c r="J380" s="136">
        <f t="shared" si="53"/>
        <v>1.4977671460873643E-4</v>
      </c>
      <c r="K380" s="136">
        <f t="shared" si="54"/>
        <v>2.4177106033114102E-2</v>
      </c>
      <c r="L380" s="136">
        <f t="shared" si="55"/>
        <v>0.97567311725227712</v>
      </c>
      <c r="M380" s="127">
        <f t="shared" si="58"/>
        <v>2.635646344236619E-3</v>
      </c>
      <c r="N380" s="269" t="str">
        <f t="shared" si="59"/>
        <v xml:space="preserve"> </v>
      </c>
      <c r="O380" s="127"/>
    </row>
    <row r="381" spans="1:15" x14ac:dyDescent="0.25">
      <c r="A381">
        <v>375</v>
      </c>
      <c r="B381" s="127">
        <f t="shared" si="56"/>
        <v>0.9877946611407592</v>
      </c>
      <c r="C381" s="270">
        <f t="shared" si="57"/>
        <v>0.1</v>
      </c>
      <c r="D381" s="127">
        <f t="shared" si="50"/>
        <v>-1.3196887329917897E-3</v>
      </c>
      <c r="E381" s="137">
        <v>1</v>
      </c>
      <c r="F381" s="137">
        <v>1</v>
      </c>
      <c r="G381" s="135">
        <v>0.9</v>
      </c>
      <c r="H381" s="127">
        <f t="shared" si="51"/>
        <v>0.90242617074218123</v>
      </c>
      <c r="I381" s="127">
        <f t="shared" si="52"/>
        <v>2.4261707421812703E-2</v>
      </c>
      <c r="J381" s="136">
        <f t="shared" si="53"/>
        <v>1.489702966688935E-4</v>
      </c>
      <c r="K381" s="136">
        <f t="shared" si="54"/>
        <v>2.4112737125143811E-2</v>
      </c>
      <c r="L381" s="136">
        <f t="shared" si="55"/>
        <v>0.97573829257818734</v>
      </c>
      <c r="M381" s="127">
        <f t="shared" si="58"/>
        <v>2.6287692956302759E-3</v>
      </c>
      <c r="N381" s="269" t="str">
        <f t="shared" si="59"/>
        <v xml:space="preserve"> </v>
      </c>
      <c r="O381" s="127"/>
    </row>
    <row r="382" spans="1:15" x14ac:dyDescent="0.25">
      <c r="A382">
        <v>376</v>
      </c>
      <c r="B382" s="127">
        <f t="shared" si="56"/>
        <v>0.98782747516699065</v>
      </c>
      <c r="C382" s="270">
        <f t="shared" si="57"/>
        <v>0.1</v>
      </c>
      <c r="D382" s="127">
        <f t="shared" si="50"/>
        <v>-1.3162376527959656E-3</v>
      </c>
      <c r="E382" s="137">
        <v>1</v>
      </c>
      <c r="F382" s="137">
        <v>1</v>
      </c>
      <c r="G382" s="135">
        <v>0.9</v>
      </c>
      <c r="H382" s="127">
        <f t="shared" si="51"/>
        <v>0.90241968793052085</v>
      </c>
      <c r="I382" s="127">
        <f t="shared" si="52"/>
        <v>2.4196879305208464E-2</v>
      </c>
      <c r="J382" s="136">
        <f t="shared" si="53"/>
        <v>1.481703608102292E-4</v>
      </c>
      <c r="K382" s="136">
        <f t="shared" si="54"/>
        <v>2.4048708944398235E-2</v>
      </c>
      <c r="L382" s="136">
        <f t="shared" si="55"/>
        <v>0.97580312069479158</v>
      </c>
      <c r="M382" s="127">
        <f t="shared" si="58"/>
        <v>2.6219278779127425E-3</v>
      </c>
      <c r="N382" s="269" t="str">
        <f t="shared" si="59"/>
        <v xml:space="preserve"> </v>
      </c>
      <c r="O382" s="127"/>
    </row>
    <row r="383" spans="1:15" x14ac:dyDescent="0.25">
      <c r="A383">
        <v>377</v>
      </c>
      <c r="B383" s="127">
        <f t="shared" si="56"/>
        <v>0.98786011376277516</v>
      </c>
      <c r="C383" s="270">
        <f t="shared" si="57"/>
        <v>0.1</v>
      </c>
      <c r="D383" s="127">
        <f t="shared" si="50"/>
        <v>-1.3128045090842354E-3</v>
      </c>
      <c r="E383" s="137">
        <v>1</v>
      </c>
      <c r="F383" s="137">
        <v>1</v>
      </c>
      <c r="G383" s="135">
        <v>0.9</v>
      </c>
      <c r="H383" s="127">
        <f t="shared" si="51"/>
        <v>0.90241323956365971</v>
      </c>
      <c r="I383" s="127">
        <f t="shared" si="52"/>
        <v>2.4132395636596918E-2</v>
      </c>
      <c r="J383" s="136">
        <f t="shared" si="53"/>
        <v>1.4737683785276108E-4</v>
      </c>
      <c r="K383" s="136">
        <f t="shared" si="54"/>
        <v>2.3985018798744158E-2</v>
      </c>
      <c r="L383" s="136">
        <f t="shared" si="55"/>
        <v>0.97586760436340303</v>
      </c>
      <c r="M383" s="127">
        <f t="shared" si="58"/>
        <v>2.6151218159092254E-3</v>
      </c>
      <c r="N383" s="269" t="str">
        <f t="shared" si="59"/>
        <v xml:space="preserve"> </v>
      </c>
      <c r="O383" s="127"/>
    </row>
    <row r="384" spans="1:15" x14ac:dyDescent="0.25">
      <c r="A384">
        <v>378</v>
      </c>
      <c r="B384" s="127">
        <f t="shared" si="56"/>
        <v>0.98789257832832189</v>
      </c>
      <c r="C384" s="270">
        <f t="shared" si="57"/>
        <v>0.1</v>
      </c>
      <c r="D384" s="127">
        <f t="shared" si="50"/>
        <v>-1.3093891627652106E-3</v>
      </c>
      <c r="E384" s="137">
        <v>1</v>
      </c>
      <c r="F384" s="137">
        <v>1</v>
      </c>
      <c r="G384" s="135">
        <v>0.9</v>
      </c>
      <c r="H384" s="127">
        <f t="shared" si="51"/>
        <v>0.90240682536838202</v>
      </c>
      <c r="I384" s="127">
        <f t="shared" si="52"/>
        <v>2.4068253683820397E-2</v>
      </c>
      <c r="J384" s="136">
        <f t="shared" si="53"/>
        <v>1.4658965953582073E-4</v>
      </c>
      <c r="K384" s="136">
        <f t="shared" si="54"/>
        <v>2.3921664024284577E-2</v>
      </c>
      <c r="L384" s="136">
        <f t="shared" si="55"/>
        <v>0.97593174631617963</v>
      </c>
      <c r="M384" s="127">
        <f t="shared" si="58"/>
        <v>2.6083508372805957E-3</v>
      </c>
      <c r="N384" s="269" t="str">
        <f t="shared" si="59"/>
        <v xml:space="preserve"> </v>
      </c>
      <c r="O384" s="127"/>
    </row>
    <row r="385" spans="1:15" x14ac:dyDescent="0.25">
      <c r="A385">
        <v>379</v>
      </c>
      <c r="B385" s="127">
        <f t="shared" si="56"/>
        <v>0.987924870249001</v>
      </c>
      <c r="C385" s="270">
        <f t="shared" si="57"/>
        <v>0.1</v>
      </c>
      <c r="D385" s="127">
        <f t="shared" si="50"/>
        <v>-1.3059914761787206E-3</v>
      </c>
      <c r="E385" s="137">
        <v>1</v>
      </c>
      <c r="F385" s="137">
        <v>1</v>
      </c>
      <c r="G385" s="135">
        <v>0.9</v>
      </c>
      <c r="H385" s="127">
        <f t="shared" si="51"/>
        <v>0.90240044507434947</v>
      </c>
      <c r="I385" s="127">
        <f t="shared" si="52"/>
        <v>2.4004450743494547E-2</v>
      </c>
      <c r="J385" s="136">
        <f t="shared" si="53"/>
        <v>1.4580875850346125E-4</v>
      </c>
      <c r="K385" s="136">
        <f t="shared" si="54"/>
        <v>2.3858641984991085E-2</v>
      </c>
      <c r="L385" s="136">
        <f t="shared" si="55"/>
        <v>0.97599554925650545</v>
      </c>
      <c r="M385" s="127">
        <f t="shared" si="58"/>
        <v>2.6016146724260796E-3</v>
      </c>
      <c r="N385" s="269" t="str">
        <f t="shared" si="59"/>
        <v xml:space="preserve"> </v>
      </c>
      <c r="O385" s="127"/>
    </row>
    <row r="386" spans="1:15" x14ac:dyDescent="0.25">
      <c r="A386">
        <v>380</v>
      </c>
      <c r="B386" s="127">
        <f t="shared" si="56"/>
        <v>0.98795699089554001</v>
      </c>
      <c r="C386" s="270">
        <f t="shared" si="57"/>
        <v>0.1</v>
      </c>
      <c r="D386" s="127">
        <f t="shared" si="50"/>
        <v>-1.3026113130774285E-3</v>
      </c>
      <c r="E386" s="137">
        <v>1</v>
      </c>
      <c r="F386" s="137">
        <v>1</v>
      </c>
      <c r="G386" s="135">
        <v>0.9</v>
      </c>
      <c r="H386" s="127">
        <f t="shared" si="51"/>
        <v>0.90239409841406304</v>
      </c>
      <c r="I386" s="127">
        <f t="shared" si="52"/>
        <v>2.3940984140629871E-2</v>
      </c>
      <c r="J386" s="136">
        <f t="shared" si="53"/>
        <v>1.450340682901062E-4</v>
      </c>
      <c r="K386" s="136">
        <f t="shared" si="54"/>
        <v>2.3795950072339766E-2</v>
      </c>
      <c r="L386" s="136">
        <f t="shared" si="55"/>
        <v>0.97605901585937016</v>
      </c>
      <c r="M386" s="127">
        <f t="shared" si="58"/>
        <v>2.5949130545369322E-3</v>
      </c>
      <c r="N386" s="269" t="str">
        <f t="shared" si="59"/>
        <v xml:space="preserve"> </v>
      </c>
      <c r="O386" s="127"/>
    </row>
    <row r="387" spans="1:15" x14ac:dyDescent="0.25">
      <c r="A387">
        <v>381</v>
      </c>
      <c r="B387" s="127">
        <f t="shared" si="56"/>
        <v>0.98798894162421635</v>
      </c>
      <c r="C387" s="270">
        <f t="shared" si="57"/>
        <v>0.1</v>
      </c>
      <c r="D387" s="127">
        <f t="shared" si="50"/>
        <v>-1.2992485386088099E-3</v>
      </c>
      <c r="E387" s="137">
        <v>1</v>
      </c>
      <c r="F387" s="137">
        <v>1</v>
      </c>
      <c r="G387" s="135">
        <v>0.9</v>
      </c>
      <c r="H387" s="127">
        <f t="shared" si="51"/>
        <v>0.90238778512282614</v>
      </c>
      <c r="I387" s="127">
        <f t="shared" si="52"/>
        <v>2.3877851228260808E-2</v>
      </c>
      <c r="J387" s="136">
        <f t="shared" si="53"/>
        <v>1.4426552330648246E-4</v>
      </c>
      <c r="K387" s="136">
        <f t="shared" si="54"/>
        <v>2.3733585704954326E-2</v>
      </c>
      <c r="L387" s="136">
        <f t="shared" si="55"/>
        <v>0.9761221487717392</v>
      </c>
      <c r="M387" s="127">
        <f t="shared" si="58"/>
        <v>2.5882457194982451E-3</v>
      </c>
      <c r="N387" s="269" t="str">
        <f t="shared" si="59"/>
        <v xml:space="preserve"> </v>
      </c>
      <c r="O387" s="127"/>
    </row>
    <row r="388" spans="1:15" x14ac:dyDescent="0.25">
      <c r="A388">
        <v>382</v>
      </c>
      <c r="B388" s="127">
        <f t="shared" si="56"/>
        <v>0.98802072377704675</v>
      </c>
      <c r="C388" s="270">
        <f t="shared" si="57"/>
        <v>0.1</v>
      </c>
      <c r="D388" s="127">
        <f t="shared" si="50"/>
        <v>-1.2959030192974111E-3</v>
      </c>
      <c r="E388" s="137">
        <v>1</v>
      </c>
      <c r="F388" s="137">
        <v>1</v>
      </c>
      <c r="G388" s="135">
        <v>0.9</v>
      </c>
      <c r="H388" s="127">
        <f t="shared" si="51"/>
        <v>0.90238150493870806</v>
      </c>
      <c r="I388" s="127">
        <f t="shared" si="52"/>
        <v>2.3815049387080685E-2</v>
      </c>
      <c r="J388" s="136">
        <f t="shared" si="53"/>
        <v>1.4350305882581307E-4</v>
      </c>
      <c r="K388" s="136">
        <f t="shared" si="54"/>
        <v>2.3671546328254873E-2</v>
      </c>
      <c r="L388" s="136">
        <f t="shared" si="55"/>
        <v>0.97618495061291932</v>
      </c>
      <c r="M388" s="127">
        <f t="shared" si="58"/>
        <v>2.5816124058517004E-3</v>
      </c>
      <c r="N388" s="269" t="str">
        <f t="shared" si="59"/>
        <v xml:space="preserve"> </v>
      </c>
      <c r="O388" s="127"/>
    </row>
    <row r="389" spans="1:15" x14ac:dyDescent="0.25">
      <c r="A389">
        <v>383</v>
      </c>
      <c r="B389" s="127">
        <f t="shared" si="56"/>
        <v>0.9880523386819744</v>
      </c>
      <c r="C389" s="270">
        <f t="shared" si="57"/>
        <v>0.1</v>
      </c>
      <c r="D389" s="127">
        <f t="shared" si="50"/>
        <v>-1.2925746230273035E-3</v>
      </c>
      <c r="E389" s="137">
        <v>1</v>
      </c>
      <c r="F389" s="137">
        <v>1</v>
      </c>
      <c r="G389" s="135">
        <v>0.9</v>
      </c>
      <c r="H389" s="127">
        <f t="shared" si="51"/>
        <v>0.90237525760250814</v>
      </c>
      <c r="I389" s="127">
        <f t="shared" si="52"/>
        <v>2.3752576025080963E-2</v>
      </c>
      <c r="J389" s="136">
        <f t="shared" si="53"/>
        <v>1.4274661097024531E-4</v>
      </c>
      <c r="K389" s="136">
        <f t="shared" si="54"/>
        <v>2.3609829414110717E-2</v>
      </c>
      <c r="L389" s="136">
        <f t="shared" si="55"/>
        <v>0.97624742397491904</v>
      </c>
      <c r="M389" s="127">
        <f t="shared" si="58"/>
        <v>2.575012854818576E-3</v>
      </c>
      <c r="N389" s="269" t="str">
        <f t="shared" si="59"/>
        <v xml:space="preserve"> </v>
      </c>
      <c r="O389" s="127"/>
    </row>
    <row r="390" spans="1:15" x14ac:dyDescent="0.25">
      <c r="A390">
        <v>384</v>
      </c>
      <c r="B390" s="127">
        <f t="shared" si="56"/>
        <v>0.98808378765305238</v>
      </c>
      <c r="C390" s="270">
        <f t="shared" si="57"/>
        <v>0.1</v>
      </c>
      <c r="D390" s="127">
        <f t="shared" ref="D390:D406" si="60" xml:space="preserve"> (((1-B390)*B390) * ( (B390*(G390 - F390) + (1-B390)*(F390 - E390) )) / H390)</f>
        <v>-1.2892632190248904E-3</v>
      </c>
      <c r="E390" s="137">
        <v>1</v>
      </c>
      <c r="F390" s="137">
        <v>1</v>
      </c>
      <c r="G390" s="135">
        <v>0.9</v>
      </c>
      <c r="H390" s="127">
        <f t="shared" ref="H390:H406" si="61">(((1-B390)^2)*E390) + (2*(1-B390)*(B390)*F390) + ((B390^2)*G390)</f>
        <v>0.90236904285771979</v>
      </c>
      <c r="I390" s="127">
        <f t="shared" si="52"/>
        <v>2.3690428577197688E-2</v>
      </c>
      <c r="J390" s="136">
        <f t="shared" si="53"/>
        <v>1.4199611669754689E-4</v>
      </c>
      <c r="K390" s="136">
        <f t="shared" si="54"/>
        <v>2.3548432460500143E-2</v>
      </c>
      <c r="L390" s="136">
        <f t="shared" si="55"/>
        <v>0.97630957142280228</v>
      </c>
      <c r="M390" s="127">
        <f t="shared" si="58"/>
        <v>2.5684468102003411E-3</v>
      </c>
      <c r="N390" s="269" t="str">
        <f t="shared" si="59"/>
        <v xml:space="preserve"> </v>
      </c>
      <c r="O390" s="127"/>
    </row>
    <row r="391" spans="1:15" x14ac:dyDescent="0.25">
      <c r="A391">
        <v>385</v>
      </c>
      <c r="B391" s="127">
        <f t="shared" ref="B391:B406" si="62">(1-C391)*(B390+D390) + C391*$B$2</f>
        <v>0.98811507199062476</v>
      </c>
      <c r="C391" s="270">
        <f t="shared" si="57"/>
        <v>0.1</v>
      </c>
      <c r="D391" s="127">
        <f t="shared" si="60"/>
        <v>-1.285968677841918E-3</v>
      </c>
      <c r="E391" s="137">
        <v>1</v>
      </c>
      <c r="F391" s="137">
        <v>1</v>
      </c>
      <c r="G391" s="135">
        <v>0.9</v>
      </c>
      <c r="H391" s="127">
        <f t="shared" si="61"/>
        <v>0.9023628604504963</v>
      </c>
      <c r="I391" s="127">
        <f t="shared" ref="I391:I406" si="63">(1-B391)^2 + 2*B391*(1-B391)</f>
        <v>2.3628604504962448E-2</v>
      </c>
      <c r="J391" s="136">
        <f t="shared" ref="J391:J406" si="64">(1-B391)^2</f>
        <v>1.4125151378803209E-4</v>
      </c>
      <c r="K391" s="136">
        <f t="shared" ref="K391:K406" si="65">2*B391*(1-B391)</f>
        <v>2.3487352991174416E-2</v>
      </c>
      <c r="L391" s="136">
        <f t="shared" ref="L391:L406" si="66">B391^2</f>
        <v>0.9763713954950376</v>
      </c>
      <c r="M391" s="127">
        <f t="shared" si="58"/>
        <v>2.5619140183890101E-3</v>
      </c>
      <c r="N391" s="269" t="str">
        <f t="shared" si="59"/>
        <v xml:space="preserve"> </v>
      </c>
      <c r="O391" s="127"/>
    </row>
    <row r="392" spans="1:15" x14ac:dyDescent="0.25">
      <c r="A392">
        <v>386</v>
      </c>
      <c r="B392" s="127">
        <f t="shared" si="62"/>
        <v>0.98814619298150452</v>
      </c>
      <c r="C392" s="270">
        <f t="shared" ref="C392:C406" si="67">C391</f>
        <v>0.1</v>
      </c>
      <c r="D392" s="127">
        <f t="shared" si="60"/>
        <v>-1.2826908713387741E-3</v>
      </c>
      <c r="E392" s="137">
        <v>1</v>
      </c>
      <c r="F392" s="137">
        <v>1</v>
      </c>
      <c r="G392" s="135">
        <v>0.9</v>
      </c>
      <c r="H392" s="127">
        <f t="shared" si="61"/>
        <v>0.90235671012961594</v>
      </c>
      <c r="I392" s="127">
        <f t="shared" si="63"/>
        <v>2.3567101296159219E-2</v>
      </c>
      <c r="J392" s="136">
        <f t="shared" si="64"/>
        <v>1.4051274083173263E-4</v>
      </c>
      <c r="K392" s="136">
        <f t="shared" si="65"/>
        <v>2.3426588555327487E-2</v>
      </c>
      <c r="L392" s="136">
        <f t="shared" si="66"/>
        <v>0.97643289870384076</v>
      </c>
      <c r="M392" s="127">
        <f t="shared" ref="M392:M406" si="68">ABS((D391-D392)/D392)</f>
        <v>2.5554142283111111E-3</v>
      </c>
      <c r="N392" s="269" t="str">
        <f t="shared" ref="N392:N406" si="69">IF(M392&lt;1/10000,"0.000"," ")</f>
        <v xml:space="preserve"> </v>
      </c>
      <c r="O392" s="127"/>
    </row>
    <row r="393" spans="1:15" x14ac:dyDescent="0.25">
      <c r="A393">
        <v>387</v>
      </c>
      <c r="B393" s="127">
        <f t="shared" si="62"/>
        <v>0.98817715189914912</v>
      </c>
      <c r="C393" s="270">
        <f t="shared" si="67"/>
        <v>0.1</v>
      </c>
      <c r="D393" s="127">
        <f t="shared" si="60"/>
        <v>-1.2794296726680056E-3</v>
      </c>
      <c r="E393" s="137">
        <v>1</v>
      </c>
      <c r="F393" s="137">
        <v>1</v>
      </c>
      <c r="G393" s="135">
        <v>0.9</v>
      </c>
      <c r="H393" s="127">
        <f t="shared" si="61"/>
        <v>0.9023505916464486</v>
      </c>
      <c r="I393" s="127">
        <f t="shared" si="63"/>
        <v>2.3505916464485969E-2</v>
      </c>
      <c r="J393" s="136">
        <f t="shared" si="64"/>
        <v>1.3977973721579327E-4</v>
      </c>
      <c r="K393" s="136">
        <f t="shared" si="65"/>
        <v>2.3366136727270174E-2</v>
      </c>
      <c r="L393" s="136">
        <f t="shared" si="66"/>
        <v>0.97649408353551403</v>
      </c>
      <c r="M393" s="127">
        <f t="shared" si="68"/>
        <v>2.5489471914215329E-3</v>
      </c>
      <c r="N393" s="269" t="str">
        <f t="shared" si="69"/>
        <v xml:space="preserve"> </v>
      </c>
      <c r="O393" s="127"/>
    </row>
    <row r="394" spans="1:15" x14ac:dyDescent="0.25">
      <c r="A394">
        <v>388</v>
      </c>
      <c r="B394" s="127">
        <f t="shared" si="62"/>
        <v>0.98820795000383299</v>
      </c>
      <c r="C394" s="270">
        <f t="shared" si="67"/>
        <v>0.1</v>
      </c>
      <c r="D394" s="127">
        <f t="shared" si="60"/>
        <v>-1.2761849562581103E-3</v>
      </c>
      <c r="E394" s="137">
        <v>1</v>
      </c>
      <c r="F394" s="137">
        <v>1</v>
      </c>
      <c r="G394" s="135">
        <v>0.9</v>
      </c>
      <c r="H394" s="127">
        <f t="shared" si="61"/>
        <v>0.90234450475492223</v>
      </c>
      <c r="I394" s="127">
        <f t="shared" si="63"/>
        <v>2.3445047549221915E-2</v>
      </c>
      <c r="J394" s="136">
        <f t="shared" si="64"/>
        <v>1.3905244311210235E-4</v>
      </c>
      <c r="K394" s="136">
        <f t="shared" si="65"/>
        <v>2.3305995106109811E-2</v>
      </c>
      <c r="L394" s="136">
        <f t="shared" si="66"/>
        <v>0.97655495245077806</v>
      </c>
      <c r="M394" s="127">
        <f t="shared" si="68"/>
        <v>2.5425126616514019E-3</v>
      </c>
      <c r="N394" s="269" t="str">
        <f t="shared" si="69"/>
        <v xml:space="preserve"> </v>
      </c>
      <c r="O394" s="127"/>
    </row>
    <row r="395" spans="1:15" x14ac:dyDescent="0.25">
      <c r="A395">
        <v>389</v>
      </c>
      <c r="B395" s="127">
        <f t="shared" si="62"/>
        <v>0.98823858854281732</v>
      </c>
      <c r="C395" s="270">
        <f t="shared" si="67"/>
        <v>0.1</v>
      </c>
      <c r="D395" s="127">
        <f t="shared" si="60"/>
        <v>-1.272956597797587E-3</v>
      </c>
      <c r="E395" s="137">
        <v>1</v>
      </c>
      <c r="F395" s="137">
        <v>1</v>
      </c>
      <c r="G395" s="135">
        <v>0.9</v>
      </c>
      <c r="H395" s="127">
        <f t="shared" si="61"/>
        <v>0.90233844921149009</v>
      </c>
      <c r="I395" s="127">
        <f t="shared" si="63"/>
        <v>2.3384492114900214E-2</v>
      </c>
      <c r="J395" s="136">
        <f t="shared" si="64"/>
        <v>1.3833079946514801E-4</v>
      </c>
      <c r="K395" s="136">
        <f t="shared" si="65"/>
        <v>2.3246161315435065E-2</v>
      </c>
      <c r="L395" s="136">
        <f t="shared" si="66"/>
        <v>0.97661550788509977</v>
      </c>
      <c r="M395" s="127">
        <f t="shared" si="68"/>
        <v>2.5361103953652838E-3</v>
      </c>
      <c r="N395" s="269" t="str">
        <f t="shared" si="69"/>
        <v xml:space="preserve"> </v>
      </c>
      <c r="O395" s="127"/>
    </row>
    <row r="396" spans="1:15" x14ac:dyDescent="0.25">
      <c r="A396">
        <v>390</v>
      </c>
      <c r="B396" s="127">
        <f t="shared" si="62"/>
        <v>0.98826906875051779</v>
      </c>
      <c r="C396" s="270">
        <f t="shared" si="67"/>
        <v>0.1</v>
      </c>
      <c r="D396" s="127">
        <f t="shared" si="60"/>
        <v>-1.2697444742191546E-3</v>
      </c>
      <c r="E396" s="137">
        <v>1</v>
      </c>
      <c r="F396" s="137">
        <v>1</v>
      </c>
      <c r="G396" s="135">
        <v>0.9</v>
      </c>
      <c r="H396" s="127">
        <f t="shared" si="61"/>
        <v>0.90233242477509845</v>
      </c>
      <c r="I396" s="127">
        <f t="shared" si="63"/>
        <v>2.3324247750984347E-2</v>
      </c>
      <c r="J396" s="136">
        <f t="shared" si="64"/>
        <v>1.3761474798007831E-4</v>
      </c>
      <c r="K396" s="136">
        <f t="shared" si="65"/>
        <v>2.3186633003004269E-2</v>
      </c>
      <c r="L396" s="136">
        <f t="shared" si="66"/>
        <v>0.97667575224901571</v>
      </c>
      <c r="M396" s="127">
        <f t="shared" si="68"/>
        <v>2.5297401513858231E-3</v>
      </c>
      <c r="N396" s="269" t="str">
        <f t="shared" si="69"/>
        <v xml:space="preserve"> </v>
      </c>
      <c r="O396" s="127"/>
    </row>
    <row r="397" spans="1:15" x14ac:dyDescent="0.25">
      <c r="A397">
        <v>391</v>
      </c>
      <c r="B397" s="127">
        <f t="shared" si="62"/>
        <v>0.98829939184866877</v>
      </c>
      <c r="C397" s="270">
        <f t="shared" si="67"/>
        <v>0.1</v>
      </c>
      <c r="D397" s="127">
        <f t="shared" si="60"/>
        <v>-1.2665484636843131E-3</v>
      </c>
      <c r="E397" s="137">
        <v>1</v>
      </c>
      <c r="F397" s="137">
        <v>1</v>
      </c>
      <c r="G397" s="135">
        <v>0.9</v>
      </c>
      <c r="H397" s="127">
        <f t="shared" si="61"/>
        <v>0.90232643120715517</v>
      </c>
      <c r="I397" s="127">
        <f t="shared" si="63"/>
        <v>2.3264312071551455E-2</v>
      </c>
      <c r="J397" s="136">
        <f t="shared" si="64"/>
        <v>1.3690423111099875E-4</v>
      </c>
      <c r="K397" s="136">
        <f t="shared" si="65"/>
        <v>2.3127407840440456E-2</v>
      </c>
      <c r="L397" s="136">
        <f t="shared" si="66"/>
        <v>0.97673568792844856</v>
      </c>
      <c r="M397" s="127">
        <f t="shared" si="68"/>
        <v>2.5234016908792091E-3</v>
      </c>
      <c r="N397" s="269" t="str">
        <f t="shared" si="69"/>
        <v xml:space="preserve"> </v>
      </c>
      <c r="O397" s="127"/>
    </row>
    <row r="398" spans="1:15" x14ac:dyDescent="0.25">
      <c r="A398">
        <v>392</v>
      </c>
      <c r="B398" s="127">
        <f t="shared" si="62"/>
        <v>0.98832955904648601</v>
      </c>
      <c r="C398" s="270">
        <f t="shared" si="67"/>
        <v>0.1</v>
      </c>
      <c r="D398" s="127">
        <f t="shared" si="60"/>
        <v>-1.2633684455680319E-3</v>
      </c>
      <c r="E398" s="137">
        <v>1</v>
      </c>
      <c r="F398" s="137">
        <v>1</v>
      </c>
      <c r="G398" s="135">
        <v>0.9</v>
      </c>
      <c r="H398" s="127">
        <f t="shared" si="61"/>
        <v>0.90232046827149792</v>
      </c>
      <c r="I398" s="127">
        <f t="shared" si="63"/>
        <v>2.3204682714978532E-2</v>
      </c>
      <c r="J398" s="136">
        <f t="shared" si="64"/>
        <v>1.3619919204945662E-4</v>
      </c>
      <c r="K398" s="136">
        <f t="shared" si="65"/>
        <v>2.3068483522929076E-2</v>
      </c>
      <c r="L398" s="136">
        <f t="shared" si="66"/>
        <v>0.97679531728502145</v>
      </c>
      <c r="M398" s="127">
        <f t="shared" si="68"/>
        <v>2.517094777407909E-3</v>
      </c>
      <c r="N398" s="269" t="str">
        <f t="shared" si="69"/>
        <v xml:space="preserve"> </v>
      </c>
      <c r="O398" s="127"/>
    </row>
    <row r="399" spans="1:15" x14ac:dyDescent="0.25">
      <c r="A399">
        <v>393</v>
      </c>
      <c r="B399" s="127">
        <f t="shared" si="62"/>
        <v>0.9883595715408261</v>
      </c>
      <c r="C399" s="270">
        <f t="shared" si="67"/>
        <v>0.1</v>
      </c>
      <c r="D399" s="127">
        <f t="shared" si="60"/>
        <v>-1.2602043004437276E-3</v>
      </c>
      <c r="E399" s="137">
        <v>1</v>
      </c>
      <c r="F399" s="137">
        <v>1</v>
      </c>
      <c r="G399" s="135">
        <v>0.9</v>
      </c>
      <c r="H399" s="127">
        <f t="shared" si="61"/>
        <v>0.90231453573436349</v>
      </c>
      <c r="I399" s="127">
        <f t="shared" si="63"/>
        <v>2.3145357343634657E-2</v>
      </c>
      <c r="J399" s="136">
        <f t="shared" si="64"/>
        <v>1.354995747131457E-4</v>
      </c>
      <c r="K399" s="136">
        <f t="shared" si="65"/>
        <v>2.3009857768921511E-2</v>
      </c>
      <c r="L399" s="136">
        <f t="shared" si="66"/>
        <v>0.97685464265636535</v>
      </c>
      <c r="M399" s="127">
        <f t="shared" si="68"/>
        <v>2.5108191768510144E-3</v>
      </c>
      <c r="N399" s="269" t="str">
        <f t="shared" si="69"/>
        <v xml:space="preserve"> </v>
      </c>
      <c r="O399" s="127"/>
    </row>
    <row r="400" spans="1:15" x14ac:dyDescent="0.25">
      <c r="A400">
        <v>394</v>
      </c>
      <c r="B400" s="127">
        <f t="shared" si="62"/>
        <v>0.98838943051634409</v>
      </c>
      <c r="C400" s="270">
        <f t="shared" si="67"/>
        <v>0.1</v>
      </c>
      <c r="D400" s="127">
        <f t="shared" si="60"/>
        <v>-1.2570559100684247E-3</v>
      </c>
      <c r="E400" s="137">
        <v>1</v>
      </c>
      <c r="F400" s="137">
        <v>1</v>
      </c>
      <c r="G400" s="135">
        <v>0.9</v>
      </c>
      <c r="H400" s="127">
        <f t="shared" si="61"/>
        <v>0.90230863336435774</v>
      </c>
      <c r="I400" s="127">
        <f t="shared" si="63"/>
        <v>2.3086333643577015E-2</v>
      </c>
      <c r="J400" s="136">
        <f t="shared" si="64"/>
        <v>1.3480532373480182E-4</v>
      </c>
      <c r="K400" s="136">
        <f t="shared" si="65"/>
        <v>2.2951528319842214E-2</v>
      </c>
      <c r="L400" s="136">
        <f t="shared" si="66"/>
        <v>0.97691366635642296</v>
      </c>
      <c r="M400" s="127">
        <f t="shared" si="68"/>
        <v>2.5045746574085012E-3</v>
      </c>
      <c r="N400" s="269" t="str">
        <f t="shared" si="69"/>
        <v xml:space="preserve"> </v>
      </c>
      <c r="O400" s="127"/>
    </row>
    <row r="401" spans="1:15" x14ac:dyDescent="0.25">
      <c r="A401">
        <v>395</v>
      </c>
      <c r="B401" s="127">
        <f t="shared" si="62"/>
        <v>0.98841913714564811</v>
      </c>
      <c r="C401" s="270">
        <f t="shared" si="67"/>
        <v>0.1</v>
      </c>
      <c r="D401" s="127">
        <f t="shared" si="60"/>
        <v>-1.25392315736818E-3</v>
      </c>
      <c r="E401" s="137">
        <v>1</v>
      </c>
      <c r="F401" s="137">
        <v>1</v>
      </c>
      <c r="G401" s="135">
        <v>0.9</v>
      </c>
      <c r="H401" s="127">
        <f t="shared" si="61"/>
        <v>0.90230276093242523</v>
      </c>
      <c r="I401" s="127">
        <f t="shared" si="63"/>
        <v>2.3027609324252477E-2</v>
      </c>
      <c r="J401" s="136">
        <f t="shared" si="64"/>
        <v>1.3411638445130745E-4</v>
      </c>
      <c r="K401" s="136">
        <f t="shared" si="65"/>
        <v>2.2893492939801169E-2</v>
      </c>
      <c r="L401" s="136">
        <f t="shared" si="66"/>
        <v>0.97697239067574748</v>
      </c>
      <c r="M401" s="127">
        <f t="shared" si="68"/>
        <v>2.4983609895361599E-3</v>
      </c>
      <c r="N401" s="269" t="str">
        <f t="shared" si="69"/>
        <v xml:space="preserve"> </v>
      </c>
      <c r="O401" s="127"/>
    </row>
    <row r="402" spans="1:15" x14ac:dyDescent="0.25">
      <c r="A402">
        <v>396</v>
      </c>
      <c r="B402" s="127">
        <f t="shared" si="62"/>
        <v>0.98844869258945189</v>
      </c>
      <c r="C402" s="270">
        <f t="shared" si="67"/>
        <v>0.1</v>
      </c>
      <c r="D402" s="127">
        <f t="shared" si="60"/>
        <v>-1.2508059264237023E-3</v>
      </c>
      <c r="E402" s="137">
        <v>1</v>
      </c>
      <c r="F402" s="137">
        <v>1</v>
      </c>
      <c r="G402" s="135">
        <v>0.9</v>
      </c>
      <c r="H402" s="127">
        <f t="shared" si="61"/>
        <v>0.90229691821182034</v>
      </c>
      <c r="I402" s="127">
        <f t="shared" si="63"/>
        <v>2.2969182118203226E-2</v>
      </c>
      <c r="J402" s="136">
        <f t="shared" si="64"/>
        <v>1.334327028929836E-4</v>
      </c>
      <c r="K402" s="136">
        <f t="shared" si="65"/>
        <v>2.2835749415310243E-2</v>
      </c>
      <c r="L402" s="136">
        <f t="shared" si="66"/>
        <v>0.9770308178817968</v>
      </c>
      <c r="M402" s="127">
        <f t="shared" si="68"/>
        <v>2.4921779459348005E-3</v>
      </c>
      <c r="N402" s="269" t="str">
        <f t="shared" si="69"/>
        <v xml:space="preserve"> </v>
      </c>
      <c r="O402" s="127"/>
    </row>
    <row r="403" spans="1:15" x14ac:dyDescent="0.25">
      <c r="A403">
        <v>397</v>
      </c>
      <c r="B403" s="127">
        <f t="shared" si="62"/>
        <v>0.98847809799672537</v>
      </c>
      <c r="C403" s="270">
        <f t="shared" si="67"/>
        <v>0.1</v>
      </c>
      <c r="D403" s="127">
        <f t="shared" si="60"/>
        <v>-1.2477041024561476E-3</v>
      </c>
      <c r="E403" s="137">
        <v>1</v>
      </c>
      <c r="F403" s="137">
        <v>1</v>
      </c>
      <c r="G403" s="135">
        <v>0.9</v>
      </c>
      <c r="H403" s="127">
        <f t="shared" si="61"/>
        <v>0.90229110497807763</v>
      </c>
      <c r="I403" s="127">
        <f t="shared" si="63"/>
        <v>2.2911049780776196E-2</v>
      </c>
      <c r="J403" s="136">
        <f t="shared" si="64"/>
        <v>1.3275422577306396E-4</v>
      </c>
      <c r="K403" s="136">
        <f t="shared" si="65"/>
        <v>2.2778295555003134E-2</v>
      </c>
      <c r="L403" s="136">
        <f t="shared" si="66"/>
        <v>0.97708895021922382</v>
      </c>
      <c r="M403" s="127">
        <f t="shared" si="68"/>
        <v>2.4860253015507924E-3</v>
      </c>
      <c r="N403" s="269" t="str">
        <f t="shared" si="69"/>
        <v xml:space="preserve"> </v>
      </c>
      <c r="O403" s="127"/>
    </row>
    <row r="404" spans="1:15" x14ac:dyDescent="0.25">
      <c r="A404">
        <v>398</v>
      </c>
      <c r="B404" s="127">
        <f t="shared" si="62"/>
        <v>0.98850735450484228</v>
      </c>
      <c r="C404" s="270">
        <f t="shared" si="67"/>
        <v>0.1</v>
      </c>
      <c r="D404" s="127">
        <f t="shared" si="60"/>
        <v>-1.2446175718131879E-3</v>
      </c>
      <c r="E404" s="137">
        <v>1</v>
      </c>
      <c r="F404" s="137">
        <v>1</v>
      </c>
      <c r="G404" s="135">
        <v>0.9</v>
      </c>
      <c r="H404" s="127">
        <f t="shared" si="61"/>
        <v>0.90228532100898384</v>
      </c>
      <c r="I404" s="127">
        <f t="shared" si="63"/>
        <v>2.2853210089838063E-2</v>
      </c>
      <c r="J404" s="136">
        <f t="shared" si="64"/>
        <v>1.3208090047736894E-4</v>
      </c>
      <c r="K404" s="136">
        <f t="shared" si="65"/>
        <v>2.2721129189360693E-2</v>
      </c>
      <c r="L404" s="136">
        <f t="shared" si="66"/>
        <v>0.97714678991016191</v>
      </c>
      <c r="M404" s="127">
        <f t="shared" si="68"/>
        <v>2.4799028334970253E-3</v>
      </c>
      <c r="N404" s="269" t="str">
        <f t="shared" si="69"/>
        <v xml:space="preserve"> </v>
      </c>
      <c r="O404" s="127"/>
    </row>
    <row r="405" spans="1:15" x14ac:dyDescent="0.25">
      <c r="A405">
        <v>399</v>
      </c>
      <c r="B405" s="127">
        <f t="shared" si="62"/>
        <v>0.98853646323972622</v>
      </c>
      <c r="C405" s="270">
        <f t="shared" si="67"/>
        <v>0.1</v>
      </c>
      <c r="D405" s="127">
        <f t="shared" si="60"/>
        <v>-1.2415462219552266E-3</v>
      </c>
      <c r="E405" s="137">
        <v>1</v>
      </c>
      <c r="F405" s="137">
        <v>1</v>
      </c>
      <c r="G405" s="135">
        <v>0.9</v>
      </c>
      <c r="H405" s="127">
        <f t="shared" si="61"/>
        <v>0.9022795660845494</v>
      </c>
      <c r="I405" s="127">
        <f t="shared" si="63"/>
        <v>2.2795660845493421E-2</v>
      </c>
      <c r="J405" s="136">
        <f t="shared" si="64"/>
        <v>1.3141267505414837E-4</v>
      </c>
      <c r="K405" s="136">
        <f t="shared" si="65"/>
        <v>2.2664248170439272E-2</v>
      </c>
      <c r="L405" s="136">
        <f t="shared" si="66"/>
        <v>0.97720433915450655</v>
      </c>
      <c r="M405" s="127">
        <f t="shared" si="68"/>
        <v>2.4738103210724003E-3</v>
      </c>
      <c r="N405" s="269" t="str">
        <f t="shared" si="69"/>
        <v xml:space="preserve"> </v>
      </c>
      <c r="O405" s="127"/>
    </row>
    <row r="406" spans="1:15" x14ac:dyDescent="0.25">
      <c r="A406">
        <v>400</v>
      </c>
      <c r="B406" s="127">
        <f t="shared" si="62"/>
        <v>0.9885654253159939</v>
      </c>
      <c r="C406" s="270">
        <f t="shared" si="67"/>
        <v>0.1</v>
      </c>
      <c r="D406" s="127">
        <f t="shared" si="60"/>
        <v>-1.2384899414418608E-3</v>
      </c>
      <c r="E406" s="137">
        <v>1</v>
      </c>
      <c r="F406" s="137">
        <v>1</v>
      </c>
      <c r="G406" s="135">
        <v>0.9</v>
      </c>
      <c r="H406" s="127">
        <f t="shared" si="61"/>
        <v>0.90227383998698085</v>
      </c>
      <c r="I406" s="127">
        <f t="shared" si="63"/>
        <v>2.2738399869808096E-2</v>
      </c>
      <c r="J406" s="136">
        <f t="shared" si="64"/>
        <v>1.3074949820411332E-4</v>
      </c>
      <c r="K406" s="136">
        <f t="shared" si="65"/>
        <v>2.2607650371603984E-2</v>
      </c>
      <c r="L406" s="136">
        <f t="shared" si="66"/>
        <v>0.97726160013019192</v>
      </c>
      <c r="M406" s="127">
        <f t="shared" si="68"/>
        <v>2.4677475456987737E-3</v>
      </c>
      <c r="N406" s="269" t="str">
        <f t="shared" si="69"/>
        <v xml:space="preserve"> </v>
      </c>
      <c r="O406" s="127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37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A828-8FC3-45F9-85A3-0B907E9A62E2}">
  <sheetPr>
    <tabColor rgb="FFFFC000"/>
  </sheetPr>
  <dimension ref="A1:AB1006"/>
  <sheetViews>
    <sheetView workbookViewId="0">
      <pane ySplit="5" topLeftCell="A6" activePane="bottomLeft" state="frozen"/>
      <selection pane="bottomLeft" activeCell="B1" sqref="B1"/>
    </sheetView>
  </sheetViews>
  <sheetFormatPr defaultRowHeight="15" x14ac:dyDescent="0.25"/>
  <cols>
    <col min="1" max="1" width="3.5703125" customWidth="1"/>
    <col min="2" max="2" width="4.5703125" style="63" customWidth="1"/>
    <col min="3" max="10" width="8.7109375" style="127"/>
    <col min="11" max="11" width="2.5703125" customWidth="1"/>
    <col min="12" max="13" width="8.7109375" style="127"/>
    <col min="23" max="24" width="10.140625" style="129" bestFit="1" customWidth="1"/>
    <col min="25" max="26" width="9.140625" style="129" bestFit="1" customWidth="1"/>
    <col min="27" max="27" width="10.28515625" style="129" bestFit="1" customWidth="1"/>
    <col min="28" max="28" width="8.7109375" style="129"/>
  </cols>
  <sheetData>
    <row r="1" spans="1:28" ht="20.100000000000001" customHeight="1" x14ac:dyDescent="0.25">
      <c r="B1" s="271" t="s">
        <v>146</v>
      </c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61"/>
    </row>
    <row r="2" spans="1:28" s="28" customFormat="1" ht="20.100000000000001" customHeight="1" thickBot="1" x14ac:dyDescent="0.35">
      <c r="B2" s="292" t="s">
        <v>158</v>
      </c>
      <c r="C2" s="374">
        <v>0.01</v>
      </c>
      <c r="D2" s="375">
        <v>0.01</v>
      </c>
      <c r="E2" s="376">
        <v>0.01</v>
      </c>
      <c r="F2" s="377">
        <v>0.01</v>
      </c>
      <c r="G2" s="378">
        <v>0.01</v>
      </c>
      <c r="H2" s="379">
        <v>0.01</v>
      </c>
      <c r="I2" s="380">
        <v>0.01</v>
      </c>
      <c r="J2" s="381">
        <v>0.01</v>
      </c>
      <c r="K2" s="95"/>
      <c r="L2" s="382">
        <v>1</v>
      </c>
      <c r="M2" s="383">
        <v>0.1</v>
      </c>
      <c r="N2" s="161"/>
      <c r="W2" s="293"/>
      <c r="X2" s="293"/>
      <c r="Y2" s="293"/>
      <c r="Z2" s="293"/>
      <c r="AA2" s="293"/>
      <c r="AB2" s="293"/>
    </row>
    <row r="3" spans="1:28" ht="20.100000000000001" customHeight="1" x14ac:dyDescent="0.25">
      <c r="B3" s="240"/>
      <c r="C3" s="478" t="s">
        <v>159</v>
      </c>
      <c r="D3" s="479"/>
      <c r="E3" s="479"/>
      <c r="F3" s="479"/>
      <c r="G3" s="479"/>
      <c r="H3" s="479"/>
      <c r="I3" s="479"/>
      <c r="J3" s="480"/>
      <c r="L3" s="478" t="s">
        <v>160</v>
      </c>
      <c r="M3" s="480"/>
      <c r="W3" s="62"/>
      <c r="X3" s="62"/>
      <c r="Y3" s="62"/>
      <c r="Z3" s="62"/>
      <c r="AA3" s="62"/>
      <c r="AB3" s="62"/>
    </row>
    <row r="4" spans="1:28" ht="20.100000000000001" customHeight="1" x14ac:dyDescent="0.25">
      <c r="B4" s="240"/>
      <c r="C4" s="481" t="s">
        <v>161</v>
      </c>
      <c r="D4" s="482"/>
      <c r="E4" s="483" t="s">
        <v>162</v>
      </c>
      <c r="F4" s="484"/>
      <c r="G4" s="485" t="s">
        <v>163</v>
      </c>
      <c r="H4" s="486"/>
      <c r="I4" s="487" t="s">
        <v>164</v>
      </c>
      <c r="J4" s="488"/>
      <c r="L4" s="489" t="s">
        <v>165</v>
      </c>
      <c r="M4" s="490"/>
      <c r="W4" s="294"/>
      <c r="X4" s="294"/>
      <c r="Y4" s="294"/>
      <c r="Z4" s="294"/>
      <c r="AA4" s="294"/>
      <c r="AB4" s="309"/>
    </row>
    <row r="5" spans="1:28" ht="20.100000000000001" customHeight="1" thickBot="1" x14ac:dyDescent="0.3">
      <c r="B5" s="295" t="s">
        <v>167</v>
      </c>
      <c r="C5" s="296" t="s">
        <v>168</v>
      </c>
      <c r="D5" s="297" t="s">
        <v>169</v>
      </c>
      <c r="E5" s="297" t="s">
        <v>170</v>
      </c>
      <c r="F5" s="298" t="s">
        <v>171</v>
      </c>
      <c r="G5" s="298" t="s">
        <v>172</v>
      </c>
      <c r="H5" s="299" t="s">
        <v>173</v>
      </c>
      <c r="I5" s="299" t="s">
        <v>174</v>
      </c>
      <c r="J5" s="300" t="s">
        <v>175</v>
      </c>
      <c r="L5" s="301" t="s">
        <v>166</v>
      </c>
      <c r="M5" s="300" t="s">
        <v>176</v>
      </c>
      <c r="W5" s="302" t="s">
        <v>177</v>
      </c>
      <c r="X5" s="302" t="s">
        <v>178</v>
      </c>
      <c r="Y5" s="302" t="s">
        <v>179</v>
      </c>
      <c r="Z5" s="302" t="s">
        <v>180</v>
      </c>
      <c r="AA5" s="302" t="s">
        <v>181</v>
      </c>
      <c r="AB5" s="308" t="s">
        <v>182</v>
      </c>
    </row>
    <row r="6" spans="1:28" x14ac:dyDescent="0.25">
      <c r="A6" s="303"/>
      <c r="B6" s="304">
        <v>0</v>
      </c>
      <c r="C6" s="305">
        <f>C2</f>
        <v>0.01</v>
      </c>
      <c r="D6" s="127">
        <f t="shared" ref="D6:D70" si="0">$D$2</f>
        <v>0.01</v>
      </c>
      <c r="E6" s="305">
        <f>E2</f>
        <v>0.01</v>
      </c>
      <c r="F6" s="127">
        <f>$F$2</f>
        <v>0.01</v>
      </c>
      <c r="G6" s="305">
        <f>G2</f>
        <v>0.01</v>
      </c>
      <c r="H6" s="127">
        <f>$H$2</f>
        <v>0.01</v>
      </c>
      <c r="I6" s="305">
        <f>I2</f>
        <v>0.01</v>
      </c>
      <c r="J6" s="127">
        <f>$J$2</f>
        <v>0.01</v>
      </c>
      <c r="L6" s="306">
        <f>X6</f>
        <v>0.95</v>
      </c>
      <c r="M6" s="127">
        <f>$M$2</f>
        <v>0.1</v>
      </c>
      <c r="W6" s="129">
        <v>0.95</v>
      </c>
      <c r="X6" s="129">
        <v>0.95</v>
      </c>
      <c r="Y6" s="129">
        <v>0.95</v>
      </c>
      <c r="Z6" s="129">
        <v>0.95</v>
      </c>
      <c r="AA6" s="129">
        <v>0.95</v>
      </c>
      <c r="AB6" s="129">
        <v>0.95</v>
      </c>
    </row>
    <row r="7" spans="1:28" x14ac:dyDescent="0.25">
      <c r="B7" s="63">
        <f>B6+1</f>
        <v>1</v>
      </c>
      <c r="C7" s="307">
        <f>C6*(1-J7-M7) + $I6*J7 + L6*M7</f>
        <v>0.104</v>
      </c>
      <c r="D7" s="127">
        <f t="shared" si="0"/>
        <v>0.01</v>
      </c>
      <c r="E7" s="127">
        <f>E6*(1-D7) + C6*D7</f>
        <v>0.01</v>
      </c>
      <c r="F7" s="127">
        <f t="shared" ref="F7:F70" si="1">$F$2</f>
        <v>0.01</v>
      </c>
      <c r="G7" s="127">
        <f>G6*(1-F7) + E6*F7</f>
        <v>0.01</v>
      </c>
      <c r="H7" s="127">
        <f t="shared" ref="H7:H70" si="2">$H$2</f>
        <v>0.01</v>
      </c>
      <c r="I7" s="127">
        <f>I6*(1-H7) + G6*H7</f>
        <v>0.01</v>
      </c>
      <c r="J7" s="127">
        <f t="shared" ref="J7:J70" si="3">$J$2</f>
        <v>0.01</v>
      </c>
      <c r="L7" s="306">
        <f t="shared" ref="L7:L70" si="4">X7</f>
        <v>0.94908091043332143</v>
      </c>
      <c r="M7" s="127">
        <f t="shared" ref="M7:M70" si="5">$M$2</f>
        <v>0.1</v>
      </c>
      <c r="W7" s="129">
        <v>0.94954464037942421</v>
      </c>
      <c r="X7" s="129">
        <v>0.94908091043332143</v>
      </c>
      <c r="Y7" s="129">
        <v>0.94860857722846048</v>
      </c>
      <c r="Z7" s="129">
        <v>0.9481273991077912</v>
      </c>
      <c r="AA7" s="129">
        <v>0.94763712527817767</v>
      </c>
      <c r="AB7" s="129">
        <v>0.94951580020387361</v>
      </c>
    </row>
    <row r="8" spans="1:28" x14ac:dyDescent="0.25">
      <c r="B8" s="63">
        <f t="shared" ref="B8:B71" si="6">B7+1</f>
        <v>2</v>
      </c>
      <c r="C8" s="307">
        <f t="shared" ref="C8:C71" si="7">C7*(1-J8-M8) + $I7*J8 + L7*M8</f>
        <v>0.18756809104333216</v>
      </c>
      <c r="D8" s="127">
        <f t="shared" si="0"/>
        <v>0.01</v>
      </c>
      <c r="E8" s="127">
        <f t="shared" ref="E8:E71" si="8">E7*(1-D8) + C7*D8</f>
        <v>1.094E-2</v>
      </c>
      <c r="F8" s="127">
        <f t="shared" si="1"/>
        <v>0.01</v>
      </c>
      <c r="G8" s="127">
        <f t="shared" ref="G8:G71" si="9">G7*(1-F8) + E7*F8</f>
        <v>0.01</v>
      </c>
      <c r="H8" s="127">
        <f t="shared" si="2"/>
        <v>0.01</v>
      </c>
      <c r="I8" s="127">
        <f t="shared" ref="I8:I71" si="10">I7*(1-H8) + G7*H8</f>
        <v>0.01</v>
      </c>
      <c r="J8" s="127">
        <f t="shared" si="3"/>
        <v>0.01</v>
      </c>
      <c r="L8" s="306">
        <f t="shared" si="4"/>
        <v>0.94814676974619638</v>
      </c>
      <c r="M8" s="127">
        <f t="shared" si="5"/>
        <v>0.1</v>
      </c>
      <c r="W8" s="129">
        <v>0.94908557811944472</v>
      </c>
      <c r="X8" s="129">
        <v>0.94814676974619638</v>
      </c>
      <c r="Y8" s="129">
        <v>0.94718273572573908</v>
      </c>
      <c r="Z8" s="129">
        <v>0.94619260224487634</v>
      </c>
      <c r="AA8" s="129">
        <v>0.9451754592045789</v>
      </c>
      <c r="AB8" s="129">
        <v>0.94902716542127064</v>
      </c>
    </row>
    <row r="9" spans="1:28" x14ac:dyDescent="0.25">
      <c r="B9" s="63">
        <f>B8+1</f>
        <v>3</v>
      </c>
      <c r="C9" s="307">
        <f t="shared" si="7"/>
        <v>0.26185027800318528</v>
      </c>
      <c r="D9" s="127">
        <f t="shared" si="0"/>
        <v>0.01</v>
      </c>
      <c r="E9" s="127">
        <f t="shared" si="8"/>
        <v>1.2706280910433321E-2</v>
      </c>
      <c r="F9" s="127">
        <f t="shared" si="1"/>
        <v>0.01</v>
      </c>
      <c r="G9" s="127">
        <f t="shared" si="9"/>
        <v>1.0009400000000002E-2</v>
      </c>
      <c r="H9" s="127">
        <f t="shared" si="2"/>
        <v>0.01</v>
      </c>
      <c r="I9" s="127">
        <f t="shared" si="10"/>
        <v>0.01</v>
      </c>
      <c r="J9" s="127">
        <f t="shared" si="3"/>
        <v>0.01</v>
      </c>
      <c r="L9" s="306">
        <f t="shared" si="4"/>
        <v>0.94719739765127664</v>
      </c>
      <c r="M9" s="127">
        <f t="shared" si="5"/>
        <v>0.1</v>
      </c>
      <c r="W9" s="129">
        <v>0.94862279100712177</v>
      </c>
      <c r="X9" s="129">
        <v>0.94719739765127664</v>
      </c>
      <c r="Y9" s="129">
        <v>0.94572185832018296</v>
      </c>
      <c r="Z9" s="129">
        <v>0.9441941259445048</v>
      </c>
      <c r="AA9" s="129">
        <v>0.94261206451876234</v>
      </c>
      <c r="AB9" s="129">
        <v>0.94853405996465845</v>
      </c>
    </row>
    <row r="10" spans="1:28" x14ac:dyDescent="0.25">
      <c r="B10" s="63">
        <f t="shared" si="6"/>
        <v>4</v>
      </c>
      <c r="C10" s="307">
        <f t="shared" si="7"/>
        <v>0.32786648718796257</v>
      </c>
      <c r="D10" s="127">
        <f t="shared" si="0"/>
        <v>0.01</v>
      </c>
      <c r="E10" s="127">
        <f t="shared" si="8"/>
        <v>1.5197720881360842E-2</v>
      </c>
      <c r="F10" s="127">
        <f t="shared" si="1"/>
        <v>0.01</v>
      </c>
      <c r="G10" s="127">
        <f t="shared" si="9"/>
        <v>1.0036368809104334E-2</v>
      </c>
      <c r="H10" s="127">
        <f t="shared" si="2"/>
        <v>0.01</v>
      </c>
      <c r="I10" s="127">
        <f t="shared" si="10"/>
        <v>1.0000094000000001E-2</v>
      </c>
      <c r="J10" s="127">
        <f t="shared" si="3"/>
        <v>0.01</v>
      </c>
      <c r="L10" s="306">
        <f t="shared" si="4"/>
        <v>0.946232614055454</v>
      </c>
      <c r="M10" s="127">
        <f t="shared" si="5"/>
        <v>0.1</v>
      </c>
      <c r="W10" s="129">
        <v>0.94815625683545601</v>
      </c>
      <c r="X10" s="129">
        <v>0.946232614055454</v>
      </c>
      <c r="Y10" s="129">
        <v>0.94422532936913839</v>
      </c>
      <c r="Z10" s="129">
        <v>0.94213049344388489</v>
      </c>
      <c r="AA10" s="129">
        <v>0.93994402528032206</v>
      </c>
      <c r="AB10" s="129">
        <v>0.9480364479553528</v>
      </c>
    </row>
    <row r="11" spans="1:28" x14ac:dyDescent="0.25">
      <c r="B11" s="63">
        <f t="shared" si="6"/>
        <v>5</v>
      </c>
      <c r="C11" s="307">
        <f t="shared" si="7"/>
        <v>0.38652443594283209</v>
      </c>
      <c r="D11" s="127">
        <f t="shared" si="0"/>
        <v>0.01</v>
      </c>
      <c r="E11" s="127">
        <f t="shared" si="8"/>
        <v>1.8324408544426858E-2</v>
      </c>
      <c r="F11" s="127">
        <f t="shared" si="1"/>
        <v>0.01</v>
      </c>
      <c r="G11" s="127">
        <f t="shared" si="9"/>
        <v>1.0087982329826899E-2</v>
      </c>
      <c r="H11" s="127">
        <f t="shared" si="2"/>
        <v>0.01</v>
      </c>
      <c r="I11" s="127">
        <f t="shared" si="10"/>
        <v>1.0000456748091044E-2</v>
      </c>
      <c r="J11" s="127">
        <f t="shared" si="3"/>
        <v>0.01</v>
      </c>
      <c r="L11" s="306">
        <f t="shared" si="4"/>
        <v>0.94525223915722534</v>
      </c>
      <c r="M11" s="127">
        <f t="shared" si="5"/>
        <v>0.1</v>
      </c>
      <c r="W11" s="129">
        <v>0.94768595340623996</v>
      </c>
      <c r="X11" s="129">
        <v>0.94525223915722534</v>
      </c>
      <c r="Y11" s="129">
        <v>0.94269253554714327</v>
      </c>
      <c r="Z11" s="129">
        <v>0.94000023822178069</v>
      </c>
      <c r="AA11" s="129">
        <v>0.93716845835659901</v>
      </c>
      <c r="AB11" s="129">
        <v>0.94753429332446548</v>
      </c>
    </row>
    <row r="12" spans="1:28" x14ac:dyDescent="0.25">
      <c r="B12" s="63">
        <f t="shared" si="6"/>
        <v>6</v>
      </c>
      <c r="C12" s="307">
        <f t="shared" si="7"/>
        <v>0.43863197647232405</v>
      </c>
      <c r="D12" s="127">
        <f t="shared" si="0"/>
        <v>0.01</v>
      </c>
      <c r="E12" s="127">
        <f t="shared" si="8"/>
        <v>2.200640881841091E-2</v>
      </c>
      <c r="F12" s="127">
        <f t="shared" si="1"/>
        <v>0.01</v>
      </c>
      <c r="G12" s="127">
        <f t="shared" si="9"/>
        <v>1.0170346591972898E-2</v>
      </c>
      <c r="H12" s="127">
        <f t="shared" si="2"/>
        <v>0.01</v>
      </c>
      <c r="I12" s="127">
        <f t="shared" si="10"/>
        <v>1.0001332003908403E-2</v>
      </c>
      <c r="J12" s="127">
        <f t="shared" si="3"/>
        <v>0.01</v>
      </c>
      <c r="L12" s="306">
        <f t="shared" si="4"/>
        <v>0.94425609354699969</v>
      </c>
      <c r="M12" s="127">
        <f t="shared" si="5"/>
        <v>0.1</v>
      </c>
      <c r="W12" s="129">
        <v>0.94721185853295442</v>
      </c>
      <c r="X12" s="129">
        <v>0.94425609354699969</v>
      </c>
      <c r="Y12" s="129">
        <v>0.94112286666858669</v>
      </c>
      <c r="Z12" s="129">
        <v>0.93780190773451533</v>
      </c>
      <c r="AA12" s="129">
        <v>0.93428252568225945</v>
      </c>
      <c r="AB12" s="129">
        <v>0.94702755981390307</v>
      </c>
    </row>
    <row r="13" spans="1:28" x14ac:dyDescent="0.25">
      <c r="B13" s="63">
        <f t="shared" si="6"/>
        <v>7</v>
      </c>
      <c r="C13" s="307">
        <f t="shared" si="7"/>
        <v>0.48490808173510741</v>
      </c>
      <c r="D13" s="127">
        <f t="shared" si="0"/>
        <v>0.01</v>
      </c>
      <c r="E13" s="127">
        <f t="shared" si="8"/>
        <v>2.6172664494950044E-2</v>
      </c>
      <c r="F13" s="127">
        <f t="shared" si="1"/>
        <v>0.01</v>
      </c>
      <c r="G13" s="127">
        <f t="shared" si="9"/>
        <v>1.0288707214237277E-2</v>
      </c>
      <c r="H13" s="127">
        <f t="shared" si="2"/>
        <v>0.01</v>
      </c>
      <c r="I13" s="127">
        <f t="shared" si="10"/>
        <v>1.000302214978905E-2</v>
      </c>
      <c r="J13" s="127">
        <f t="shared" si="3"/>
        <v>0.01</v>
      </c>
      <c r="L13" s="306">
        <f t="shared" si="4"/>
        <v>0.94324399831034289</v>
      </c>
      <c r="M13" s="127">
        <f t="shared" si="5"/>
        <v>0.1</v>
      </c>
      <c r="W13" s="129">
        <v>0.94673395004370919</v>
      </c>
      <c r="X13" s="129">
        <v>0.94324399831034289</v>
      </c>
      <c r="Y13" s="129">
        <v>0.93951571654461741</v>
      </c>
      <c r="Z13" s="129">
        <v>0.93553406734738231</v>
      </c>
      <c r="AA13" s="129">
        <v>0.93128344726885859</v>
      </c>
      <c r="AB13" s="129">
        <v>0.94651621097741823</v>
      </c>
    </row>
    <row r="14" spans="1:28" x14ac:dyDescent="0.25">
      <c r="B14" s="63">
        <f t="shared" si="6"/>
        <v>8</v>
      </c>
      <c r="C14" s="307">
        <f t="shared" si="7"/>
        <v>0.52599262279677783</v>
      </c>
      <c r="D14" s="127">
        <f t="shared" si="0"/>
        <v>0.01</v>
      </c>
      <c r="E14" s="127">
        <f t="shared" si="8"/>
        <v>3.0760018667351618E-2</v>
      </c>
      <c r="F14" s="127">
        <f t="shared" si="1"/>
        <v>0.01</v>
      </c>
      <c r="G14" s="127">
        <f t="shared" si="9"/>
        <v>1.0447546787044404E-2</v>
      </c>
      <c r="H14" s="127">
        <f t="shared" si="2"/>
        <v>0.01</v>
      </c>
      <c r="I14" s="127">
        <f t="shared" si="10"/>
        <v>1.0005879000433532E-2</v>
      </c>
      <c r="J14" s="127">
        <f t="shared" si="3"/>
        <v>0.01</v>
      </c>
      <c r="L14" s="306">
        <f t="shared" si="4"/>
        <v>0.94221577513415256</v>
      </c>
      <c r="M14" s="127">
        <f t="shared" si="5"/>
        <v>0.1</v>
      </c>
      <c r="W14" s="129">
        <v>0.94625220578422842</v>
      </c>
      <c r="X14" s="129">
        <v>0.94221577513415256</v>
      </c>
      <c r="Y14" s="129">
        <v>0.93787048387394678</v>
      </c>
      <c r="Z14" s="129">
        <v>0.93319530445690391</v>
      </c>
      <c r="AA14" s="129">
        <v>0.92816851493205199</v>
      </c>
      <c r="AB14" s="129">
        <v>0.94600021018171432</v>
      </c>
    </row>
    <row r="15" spans="1:28" x14ac:dyDescent="0.25">
      <c r="B15" s="63">
        <f t="shared" si="6"/>
        <v>9</v>
      </c>
      <c r="C15" s="307">
        <f t="shared" si="7"/>
        <v>0.56245507059255195</v>
      </c>
      <c r="D15" s="127">
        <f t="shared" si="0"/>
        <v>0.01</v>
      </c>
      <c r="E15" s="127">
        <f t="shared" si="8"/>
        <v>3.5712344708645885E-2</v>
      </c>
      <c r="F15" s="127">
        <f t="shared" si="1"/>
        <v>0.01</v>
      </c>
      <c r="G15" s="127">
        <f t="shared" si="9"/>
        <v>1.0650671505847477E-2</v>
      </c>
      <c r="H15" s="127">
        <f t="shared" si="2"/>
        <v>0.01</v>
      </c>
      <c r="I15" s="127">
        <f t="shared" si="10"/>
        <v>1.0010295678299641E-2</v>
      </c>
      <c r="J15" s="127">
        <f t="shared" si="3"/>
        <v>0.01</v>
      </c>
      <c r="L15" s="306">
        <f t="shared" si="4"/>
        <v>0.94117124641574867</v>
      </c>
      <c r="M15" s="127">
        <f t="shared" si="5"/>
        <v>0.1</v>
      </c>
      <c r="W15" s="129">
        <v>0.94576660362088072</v>
      </c>
      <c r="X15" s="129">
        <v>0.94117124641574867</v>
      </c>
      <c r="Y15" s="129">
        <v>0.9361865731670429</v>
      </c>
      <c r="Z15" s="129">
        <v>0.93078423279769762</v>
      </c>
      <c r="AA15" s="129">
        <v>0.92493510669283763</v>
      </c>
      <c r="AB15" s="129">
        <v>0.94547952060760476</v>
      </c>
    </row>
    <row r="16" spans="1:28" x14ac:dyDescent="0.25">
      <c r="B16" s="63">
        <f t="shared" si="6"/>
        <v>10</v>
      </c>
      <c r="C16" s="307">
        <f t="shared" si="7"/>
        <v>0.59480224042572905</v>
      </c>
      <c r="D16" s="127">
        <f t="shared" si="0"/>
        <v>0.01</v>
      </c>
      <c r="E16" s="127">
        <f t="shared" si="8"/>
        <v>4.0979771967484944E-2</v>
      </c>
      <c r="F16" s="127">
        <f t="shared" si="1"/>
        <v>0.01</v>
      </c>
      <c r="G16" s="127">
        <f t="shared" si="9"/>
        <v>1.0901288237875461E-2</v>
      </c>
      <c r="H16" s="127">
        <f t="shared" si="2"/>
        <v>0.01</v>
      </c>
      <c r="I16" s="127">
        <f t="shared" si="10"/>
        <v>1.001669943657512E-2</v>
      </c>
      <c r="J16" s="127">
        <f t="shared" si="3"/>
        <v>0.01</v>
      </c>
      <c r="L16" s="306">
        <f t="shared" si="4"/>
        <v>0.94011023537486282</v>
      </c>
      <c r="M16" s="127">
        <f t="shared" si="5"/>
        <v>0.1</v>
      </c>
      <c r="W16" s="129">
        <v>0.94527712144375342</v>
      </c>
      <c r="X16" s="129">
        <v>0.94011023537486282</v>
      </c>
      <c r="Y16" s="129">
        <v>0.93446339570305847</v>
      </c>
      <c r="Z16" s="129">
        <v>0.92829949692592661</v>
      </c>
      <c r="AA16" s="129">
        <v>0.92158070179719043</v>
      </c>
      <c r="AB16" s="129">
        <v>0.94495410525122725</v>
      </c>
    </row>
    <row r="17" spans="2:28" x14ac:dyDescent="0.25">
      <c r="B17" s="63">
        <f t="shared" si="6"/>
        <v>11</v>
      </c>
      <c r="C17" s="307">
        <f t="shared" si="7"/>
        <v>0.62348518451075086</v>
      </c>
      <c r="D17" s="127">
        <f t="shared" si="0"/>
        <v>0.01</v>
      </c>
      <c r="E17" s="127">
        <f t="shared" si="8"/>
        <v>4.6517996652067385E-2</v>
      </c>
      <c r="F17" s="127">
        <f t="shared" si="1"/>
        <v>0.01</v>
      </c>
      <c r="G17" s="127">
        <f t="shared" si="9"/>
        <v>1.1202073075171555E-2</v>
      </c>
      <c r="H17" s="127">
        <f t="shared" si="2"/>
        <v>0.01</v>
      </c>
      <c r="I17" s="127">
        <f t="shared" si="10"/>
        <v>1.0025545324588124E-2</v>
      </c>
      <c r="J17" s="127">
        <f t="shared" si="3"/>
        <v>0.01</v>
      </c>
      <c r="L17" s="306">
        <f t="shared" si="4"/>
        <v>0.93903256616850139</v>
      </c>
      <c r="M17" s="127">
        <f t="shared" si="5"/>
        <v>0.1</v>
      </c>
      <c r="W17" s="129">
        <v>0.94478373716977182</v>
      </c>
      <c r="X17" s="129">
        <v>0.93903256616850139</v>
      </c>
      <c r="Y17" s="129">
        <v>0.93270037051867027</v>
      </c>
      <c r="Z17" s="129">
        <v>0.92573977686942388</v>
      </c>
      <c r="AA17" s="129">
        <v>0.91810289628581621</v>
      </c>
      <c r="AB17" s="129">
        <v>0.94442392692531474</v>
      </c>
    </row>
    <row r="18" spans="2:28" x14ac:dyDescent="0.25">
      <c r="B18" s="63">
        <f t="shared" si="6"/>
        <v>12</v>
      </c>
      <c r="C18" s="307">
        <f t="shared" si="7"/>
        <v>0.64890532628466435</v>
      </c>
      <c r="D18" s="127">
        <f t="shared" si="0"/>
        <v>0.01</v>
      </c>
      <c r="E18" s="127">
        <f t="shared" si="8"/>
        <v>5.2287668530654224E-2</v>
      </c>
      <c r="F18" s="127">
        <f t="shared" si="1"/>
        <v>0.01</v>
      </c>
      <c r="G18" s="127">
        <f t="shared" si="9"/>
        <v>1.1555232310940513E-2</v>
      </c>
      <c r="H18" s="127">
        <f t="shared" si="2"/>
        <v>0.01</v>
      </c>
      <c r="I18" s="127">
        <f t="shared" si="10"/>
        <v>1.0037310602093959E-2</v>
      </c>
      <c r="J18" s="127">
        <f t="shared" si="3"/>
        <v>0.01</v>
      </c>
      <c r="L18" s="306">
        <f t="shared" si="4"/>
        <v>0.93793806400865332</v>
      </c>
      <c r="M18" s="127">
        <f t="shared" si="5"/>
        <v>0.1</v>
      </c>
      <c r="W18" s="129">
        <v>0.94428642874586255</v>
      </c>
      <c r="X18" s="129">
        <v>0.93793806400865332</v>
      </c>
      <c r="Y18" s="129">
        <v>0.93089692542783875</v>
      </c>
      <c r="Z18" s="129">
        <v>0.92310379293260869</v>
      </c>
      <c r="AA18" s="129">
        <v>0.91449941903265186</v>
      </c>
      <c r="AB18" s="129">
        <v>0.9438889482605235</v>
      </c>
    </row>
    <row r="19" spans="2:28" x14ac:dyDescent="0.25">
      <c r="B19" s="63">
        <f t="shared" si="6"/>
        <v>13</v>
      </c>
      <c r="C19" s="307">
        <f t="shared" si="7"/>
        <v>0.67141991990023753</v>
      </c>
      <c r="D19" s="127">
        <f t="shared" si="0"/>
        <v>0.01</v>
      </c>
      <c r="E19" s="127">
        <f t="shared" si="8"/>
        <v>5.825384510819432E-2</v>
      </c>
      <c r="F19" s="127">
        <f t="shared" si="1"/>
        <v>0.01</v>
      </c>
      <c r="G19" s="127">
        <f t="shared" si="9"/>
        <v>1.1962556673137651E-2</v>
      </c>
      <c r="H19" s="127">
        <f t="shared" si="2"/>
        <v>0.01</v>
      </c>
      <c r="I19" s="127">
        <f t="shared" si="10"/>
        <v>1.0052489819182425E-2</v>
      </c>
      <c r="J19" s="127">
        <f t="shared" si="3"/>
        <v>0.01</v>
      </c>
      <c r="L19" s="306">
        <f t="shared" si="4"/>
        <v>0.93682655528280789</v>
      </c>
      <c r="M19" s="127">
        <f t="shared" si="5"/>
        <v>0.1</v>
      </c>
      <c r="W19" s="129">
        <v>0.94378517415216145</v>
      </c>
      <c r="X19" s="129">
        <v>0.93682655528280789</v>
      </c>
      <c r="Y19" s="129">
        <v>0.92905249807131651</v>
      </c>
      <c r="Z19" s="129">
        <v>0.92039031064226617</v>
      </c>
      <c r="AA19" s="129">
        <v>0.91076814815736706</v>
      </c>
      <c r="AB19" s="129">
        <v>0.94334913170681922</v>
      </c>
    </row>
    <row r="20" spans="2:28" x14ac:dyDescent="0.25">
      <c r="B20" s="63">
        <f t="shared" si="6"/>
        <v>14</v>
      </c>
      <c r="C20" s="307">
        <f t="shared" si="7"/>
        <v>0.69134690913768404</v>
      </c>
      <c r="D20" s="127">
        <f t="shared" si="0"/>
        <v>0.01</v>
      </c>
      <c r="E20" s="127">
        <f t="shared" si="8"/>
        <v>6.4385505856114758E-2</v>
      </c>
      <c r="F20" s="127">
        <f t="shared" si="1"/>
        <v>0.01</v>
      </c>
      <c r="G20" s="127">
        <f t="shared" si="9"/>
        <v>1.2425469557488217E-2</v>
      </c>
      <c r="H20" s="127">
        <f t="shared" si="2"/>
        <v>0.01</v>
      </c>
      <c r="I20" s="127">
        <f t="shared" si="10"/>
        <v>1.0071590487721977E-2</v>
      </c>
      <c r="J20" s="127">
        <f t="shared" si="3"/>
        <v>0.01</v>
      </c>
      <c r="L20" s="306">
        <f t="shared" si="4"/>
        <v>0.93569786767724017</v>
      </c>
      <c r="M20" s="127">
        <f t="shared" si="5"/>
        <v>0.1</v>
      </c>
      <c r="W20" s="129">
        <v>0.94327995140526599</v>
      </c>
      <c r="X20" s="129">
        <v>0.93569786767724017</v>
      </c>
      <c r="Y20" s="129">
        <v>0.92716653699454943</v>
      </c>
      <c r="Z20" s="129">
        <v>0.91759814581815546</v>
      </c>
      <c r="AA20" s="129">
        <v>0.90690712770369153</v>
      </c>
      <c r="AB20" s="129">
        <v>0.94280443953492299</v>
      </c>
    </row>
    <row r="21" spans="2:28" x14ac:dyDescent="0.25">
      <c r="B21" s="63">
        <f t="shared" si="6"/>
        <v>15</v>
      </c>
      <c r="C21" s="307">
        <f t="shared" si="7"/>
        <v>0.70896925180514003</v>
      </c>
      <c r="D21" s="127">
        <f t="shared" si="0"/>
        <v>0.01</v>
      </c>
      <c r="E21" s="127">
        <f t="shared" si="8"/>
        <v>7.0655119888930445E-2</v>
      </c>
      <c r="F21" s="127">
        <f t="shared" si="1"/>
        <v>0.01</v>
      </c>
      <c r="G21" s="127">
        <f t="shared" si="9"/>
        <v>1.2945069920474481E-2</v>
      </c>
      <c r="H21" s="127">
        <f t="shared" si="2"/>
        <v>0.01</v>
      </c>
      <c r="I21" s="127">
        <f t="shared" si="10"/>
        <v>1.0095129278419639E-2</v>
      </c>
      <c r="J21" s="127">
        <f t="shared" si="3"/>
        <v>0.01</v>
      </c>
      <c r="L21" s="306">
        <f t="shared" si="4"/>
        <v>0.93455183030301781</v>
      </c>
      <c r="M21" s="127">
        <f t="shared" si="5"/>
        <v>0.1</v>
      </c>
      <c r="W21" s="129">
        <v>0.94277073856153149</v>
      </c>
      <c r="X21" s="129">
        <v>0.93455183030301781</v>
      </c>
      <c r="Y21" s="129">
        <v>0.92523850275242481</v>
      </c>
      <c r="Z21" s="129">
        <v>0.91472616975026644</v>
      </c>
      <c r="AA21" s="129">
        <v>0.90291458446215755</v>
      </c>
      <c r="AB21" s="129">
        <v>0.94225483383781683</v>
      </c>
    </row>
    <row r="22" spans="2:28" x14ac:dyDescent="0.25">
      <c r="B22" s="63">
        <f t="shared" si="6"/>
        <v>16</v>
      </c>
      <c r="C22" s="307">
        <f t="shared" si="7"/>
        <v>0.72453876842966058</v>
      </c>
      <c r="D22" s="127">
        <f t="shared" si="0"/>
        <v>0.01</v>
      </c>
      <c r="E22" s="127">
        <f t="shared" si="8"/>
        <v>7.703826120809254E-2</v>
      </c>
      <c r="F22" s="127">
        <f t="shared" si="1"/>
        <v>0.01</v>
      </c>
      <c r="G22" s="127">
        <f t="shared" si="9"/>
        <v>1.3522170420159041E-2</v>
      </c>
      <c r="H22" s="127">
        <f t="shared" si="2"/>
        <v>0.01</v>
      </c>
      <c r="I22" s="127">
        <f t="shared" si="10"/>
        <v>1.0123628684840187E-2</v>
      </c>
      <c r="J22" s="127">
        <f t="shared" si="3"/>
        <v>0.01</v>
      </c>
      <c r="L22" s="306">
        <f t="shared" si="4"/>
        <v>0.93338827382467482</v>
      </c>
      <c r="M22" s="127">
        <f t="shared" si="5"/>
        <v>0.1</v>
      </c>
      <c r="W22" s="129">
        <v>0.94225751372041144</v>
      </c>
      <c r="X22" s="129">
        <v>0.93338827382467482</v>
      </c>
      <c r="Y22" s="129">
        <v>0.92326786903912283</v>
      </c>
      <c r="Z22" s="129">
        <v>0.91177331446238352</v>
      </c>
      <c r="AA22" s="129">
        <v>0.89878894480308713</v>
      </c>
      <c r="AB22" s="129">
        <v>0.94170027653231092</v>
      </c>
    </row>
    <row r="23" spans="2:28" x14ac:dyDescent="0.25">
      <c r="B23" s="63">
        <f t="shared" si="6"/>
        <v>17</v>
      </c>
      <c r="C23" s="307">
        <f t="shared" si="7"/>
        <v>0.73827956757171387</v>
      </c>
      <c r="D23" s="127">
        <f t="shared" si="0"/>
        <v>0.01</v>
      </c>
      <c r="E23" s="127">
        <f t="shared" si="8"/>
        <v>8.3513266280308224E-2</v>
      </c>
      <c r="F23" s="127">
        <f t="shared" si="1"/>
        <v>0.01</v>
      </c>
      <c r="G23" s="127">
        <f t="shared" si="9"/>
        <v>1.4157331328038376E-2</v>
      </c>
      <c r="H23" s="127">
        <f t="shared" si="2"/>
        <v>0.01</v>
      </c>
      <c r="I23" s="127">
        <f t="shared" si="10"/>
        <v>1.0157614102193376E-2</v>
      </c>
      <c r="J23" s="127">
        <f t="shared" si="3"/>
        <v>0.01</v>
      </c>
      <c r="L23" s="306">
        <f t="shared" si="4"/>
        <v>0.93220703059149168</v>
      </c>
      <c r="M23" s="127">
        <f t="shared" si="5"/>
        <v>0.1</v>
      </c>
      <c r="W23" s="129">
        <v>0.9417402550278422</v>
      </c>
      <c r="X23" s="129">
        <v>0.93220703059149168</v>
      </c>
      <c r="Y23" s="129">
        <v>0.92125412384112748</v>
      </c>
      <c r="Z23" s="129">
        <v>0.90873857803945668</v>
      </c>
      <c r="AA23" s="129">
        <v>0.89452885137367333</v>
      </c>
      <c r="AB23" s="129">
        <v>0.94114072936067283</v>
      </c>
    </row>
    <row r="24" spans="2:28" x14ac:dyDescent="0.25">
      <c r="B24" s="63">
        <f t="shared" si="6"/>
        <v>18</v>
      </c>
      <c r="C24" s="307">
        <f t="shared" si="7"/>
        <v>0.75039109433899642</v>
      </c>
      <c r="D24" s="127">
        <f t="shared" si="0"/>
        <v>0.01</v>
      </c>
      <c r="E24" s="127">
        <f t="shared" si="8"/>
        <v>9.0060929293222278E-2</v>
      </c>
      <c r="F24" s="127">
        <f t="shared" si="1"/>
        <v>0.01</v>
      </c>
      <c r="G24" s="127">
        <f t="shared" si="9"/>
        <v>1.4850890677561075E-2</v>
      </c>
      <c r="H24" s="127">
        <f t="shared" si="2"/>
        <v>0.01</v>
      </c>
      <c r="I24" s="127">
        <f t="shared" si="10"/>
        <v>1.0197611274451825E-2</v>
      </c>
      <c r="J24" s="127">
        <f t="shared" si="3"/>
        <v>0.01</v>
      </c>
      <c r="L24" s="306">
        <f t="shared" si="4"/>
        <v>0.9310079347713156</v>
      </c>
      <c r="M24" s="127">
        <f t="shared" si="5"/>
        <v>0.1</v>
      </c>
      <c r="W24" s="129">
        <v>0.94121894067967105</v>
      </c>
      <c r="X24" s="129">
        <v>0.9310079347713156</v>
      </c>
      <c r="Y24" s="129">
        <v>0.91919677061125005</v>
      </c>
      <c r="Z24" s="129">
        <v>0.90562102999415728</v>
      </c>
      <c r="AA24" s="129">
        <v>0.89013317950212978</v>
      </c>
      <c r="AB24" s="129">
        <v>0.94057615389232019</v>
      </c>
    </row>
    <row r="25" spans="2:28" x14ac:dyDescent="0.25">
      <c r="B25" s="63">
        <f t="shared" si="6"/>
        <v>19</v>
      </c>
      <c r="C25" s="307">
        <f t="shared" si="7"/>
        <v>0.76105084355158303</v>
      </c>
      <c r="D25" s="127">
        <f t="shared" si="0"/>
        <v>0.01</v>
      </c>
      <c r="E25" s="127">
        <f t="shared" si="8"/>
        <v>9.6664230943680027E-2</v>
      </c>
      <c r="F25" s="127">
        <f t="shared" si="1"/>
        <v>0.01</v>
      </c>
      <c r="G25" s="127">
        <f t="shared" si="9"/>
        <v>1.5602991063717686E-2</v>
      </c>
      <c r="H25" s="127">
        <f t="shared" si="2"/>
        <v>0.01</v>
      </c>
      <c r="I25" s="127">
        <f t="shared" si="10"/>
        <v>1.0244144068482917E-2</v>
      </c>
      <c r="J25" s="127">
        <f t="shared" si="3"/>
        <v>0.01</v>
      </c>
      <c r="L25" s="306">
        <f t="shared" si="4"/>
        <v>0.92979082248684575</v>
      </c>
      <c r="M25" s="127">
        <f t="shared" si="5"/>
        <v>0.1</v>
      </c>
      <c r="W25" s="129">
        <v>0.9406935489251278</v>
      </c>
      <c r="X25" s="129">
        <v>0.92979082248684575</v>
      </c>
      <c r="Y25" s="129">
        <v>0.91709532946130978</v>
      </c>
      <c r="Z25" s="129">
        <v>0.90241981664593396</v>
      </c>
      <c r="AA25" s="129">
        <v>0.88560105314244697</v>
      </c>
      <c r="AB25" s="129">
        <v>0.94000651152557757</v>
      </c>
    </row>
    <row r="26" spans="2:28" x14ac:dyDescent="0.25">
      <c r="B26" s="63">
        <f t="shared" si="6"/>
        <v>20</v>
      </c>
      <c r="C26" s="307">
        <f t="shared" si="7"/>
        <v>0.77041677445027834</v>
      </c>
      <c r="D26" s="127">
        <f t="shared" si="0"/>
        <v>0.01</v>
      </c>
      <c r="E26" s="127">
        <f t="shared" si="8"/>
        <v>0.10330809706975906</v>
      </c>
      <c r="F26" s="127">
        <f t="shared" si="1"/>
        <v>0.01</v>
      </c>
      <c r="G26" s="127">
        <f t="shared" si="9"/>
        <v>1.6413603462517308E-2</v>
      </c>
      <c r="H26" s="127">
        <f t="shared" si="2"/>
        <v>0.01</v>
      </c>
      <c r="I26" s="127">
        <f t="shared" si="10"/>
        <v>1.0297732538435266E-2</v>
      </c>
      <c r="J26" s="127">
        <f t="shared" si="3"/>
        <v>0.01</v>
      </c>
      <c r="L26" s="306">
        <f t="shared" si="4"/>
        <v>0.92855553195430285</v>
      </c>
      <c r="M26" s="127">
        <f t="shared" si="5"/>
        <v>0.1</v>
      </c>
      <c r="W26" s="129">
        <v>0.94016405807034009</v>
      </c>
      <c r="X26" s="129">
        <v>0.92855553195430285</v>
      </c>
      <c r="Y26" s="129">
        <v>0.9149493383709103</v>
      </c>
      <c r="Z26" s="129">
        <v>0.89913416648391409</v>
      </c>
      <c r="AA26" s="129">
        <v>0.8809318601856404</v>
      </c>
      <c r="AB26" s="129">
        <v>0.93943176348949864</v>
      </c>
    </row>
    <row r="27" spans="2:28" x14ac:dyDescent="0.25">
      <c r="B27" s="63">
        <f t="shared" si="6"/>
        <v>21</v>
      </c>
      <c r="C27" s="307">
        <f t="shared" si="7"/>
        <v>0.77862945978156228</v>
      </c>
      <c r="D27" s="127">
        <f t="shared" si="0"/>
        <v>0.01</v>
      </c>
      <c r="E27" s="127">
        <f t="shared" si="8"/>
        <v>0.10997918384356425</v>
      </c>
      <c r="F27" s="127">
        <f t="shared" si="1"/>
        <v>0.01</v>
      </c>
      <c r="G27" s="127">
        <f t="shared" si="9"/>
        <v>1.7282548398589725E-2</v>
      </c>
      <c r="H27" s="127">
        <f t="shared" si="2"/>
        <v>0.01</v>
      </c>
      <c r="I27" s="127">
        <f t="shared" si="10"/>
        <v>1.0358891247676087E-2</v>
      </c>
      <c r="J27" s="127">
        <f t="shared" si="3"/>
        <v>0.01</v>
      </c>
      <c r="L27" s="306">
        <f t="shared" si="4"/>
        <v>0.92730190362439535</v>
      </c>
      <c r="M27" s="127">
        <f t="shared" si="5"/>
        <v>0.1</v>
      </c>
      <c r="W27" s="129">
        <v>0.93963044648189142</v>
      </c>
      <c r="X27" s="129">
        <v>0.92730190362439535</v>
      </c>
      <c r="Y27" s="129">
        <v>0.91275835440954234</v>
      </c>
      <c r="Z27" s="129">
        <v>0.89576339548315287</v>
      </c>
      <c r="AA27" s="129">
        <v>0.87612526695784165</v>
      </c>
      <c r="AB27" s="129">
        <v>0.93885187084575461</v>
      </c>
    </row>
    <row r="28" spans="2:28" x14ac:dyDescent="0.25">
      <c r="B28" s="63">
        <f t="shared" si="6"/>
        <v>22</v>
      </c>
      <c r="C28" s="307">
        <f t="shared" si="7"/>
        <v>0.78581399848050681</v>
      </c>
      <c r="D28" s="127">
        <f t="shared" si="0"/>
        <v>0.01</v>
      </c>
      <c r="E28" s="127">
        <f t="shared" si="8"/>
        <v>0.11666568660294424</v>
      </c>
      <c r="F28" s="127">
        <f t="shared" si="1"/>
        <v>0.01</v>
      </c>
      <c r="G28" s="127">
        <f t="shared" si="9"/>
        <v>1.8209514753039471E-2</v>
      </c>
      <c r="H28" s="127">
        <f t="shared" si="2"/>
        <v>0.01</v>
      </c>
      <c r="I28" s="127">
        <f t="shared" si="10"/>
        <v>1.0428127819185224E-2</v>
      </c>
      <c r="J28" s="127">
        <f t="shared" si="3"/>
        <v>0.01</v>
      </c>
      <c r="L28" s="306">
        <f t="shared" si="4"/>
        <v>0.92602978032548566</v>
      </c>
      <c r="M28" s="127">
        <f t="shared" si="5"/>
        <v>0.1</v>
      </c>
      <c r="W28" s="129">
        <v>0.93909269259042238</v>
      </c>
      <c r="X28" s="129">
        <v>0.92602978032548566</v>
      </c>
      <c r="Y28" s="129">
        <v>0.9105219549690361</v>
      </c>
      <c r="Z28" s="129">
        <v>0.89230691234204618</v>
      </c>
      <c r="AA28" s="129">
        <v>0.8711812317224803</v>
      </c>
      <c r="AB28" s="129">
        <v>0.93826679449059014</v>
      </c>
    </row>
    <row r="29" spans="2:28" x14ac:dyDescent="0.25">
      <c r="B29" s="63">
        <f t="shared" si="6"/>
        <v>23</v>
      </c>
      <c r="C29" s="307">
        <f t="shared" si="7"/>
        <v>0.79208171795839144</v>
      </c>
      <c r="D29" s="127">
        <f t="shared" si="0"/>
        <v>0.01</v>
      </c>
      <c r="E29" s="127">
        <f t="shared" si="8"/>
        <v>0.12335716972171987</v>
      </c>
      <c r="F29" s="127">
        <f t="shared" si="1"/>
        <v>0.01</v>
      </c>
      <c r="G29" s="127">
        <f t="shared" si="9"/>
        <v>1.9194076471538517E-2</v>
      </c>
      <c r="H29" s="127">
        <f t="shared" si="2"/>
        <v>0.01</v>
      </c>
      <c r="I29" s="127">
        <f t="shared" si="10"/>
        <v>1.0505941688523765E-2</v>
      </c>
      <c r="J29" s="127">
        <f t="shared" si="3"/>
        <v>0.01</v>
      </c>
      <c r="L29" s="306">
        <f t="shared" si="4"/>
        <v>0.92473900740885351</v>
      </c>
      <c r="M29" s="127">
        <f t="shared" si="5"/>
        <v>0.1</v>
      </c>
      <c r="W29" s="129">
        <v>0.93855077489427441</v>
      </c>
      <c r="X29" s="129">
        <v>0.92473900740885351</v>
      </c>
      <c r="Y29" s="129">
        <v>0.90823973900318489</v>
      </c>
      <c r="Z29" s="129">
        <v>0.88876422360723417</v>
      </c>
      <c r="AA29" s="129">
        <v>0.86610001700342931</v>
      </c>
      <c r="AB29" s="129">
        <v>0.93767649515684748</v>
      </c>
    </row>
    <row r="30" spans="2:28" x14ac:dyDescent="0.25">
      <c r="B30" s="63">
        <f t="shared" si="6"/>
        <v>24</v>
      </c>
      <c r="C30" s="307">
        <f t="shared" si="7"/>
        <v>0.79753168914073891</v>
      </c>
      <c r="D30" s="127">
        <f t="shared" si="0"/>
        <v>0.01</v>
      </c>
      <c r="E30" s="127">
        <f t="shared" si="8"/>
        <v>0.13004441520408658</v>
      </c>
      <c r="F30" s="127">
        <f t="shared" si="1"/>
        <v>0.01</v>
      </c>
      <c r="G30" s="127">
        <f t="shared" si="9"/>
        <v>2.0235707404040331E-2</v>
      </c>
      <c r="H30" s="127">
        <f t="shared" si="2"/>
        <v>0.01</v>
      </c>
      <c r="I30" s="127">
        <f t="shared" si="10"/>
        <v>1.0592823036353912E-2</v>
      </c>
      <c r="J30" s="127">
        <f t="shared" si="3"/>
        <v>0.01</v>
      </c>
      <c r="L30" s="306">
        <f t="shared" si="4"/>
        <v>0.92342943289594648</v>
      </c>
      <c r="M30" s="127">
        <f t="shared" si="5"/>
        <v>0.1</v>
      </c>
      <c r="W30" s="129">
        <v>0.93800467196317561</v>
      </c>
      <c r="X30" s="129">
        <v>0.92342943289594648</v>
      </c>
      <c r="Y30" s="129">
        <v>0.90591132827116205</v>
      </c>
      <c r="Z30" s="129">
        <v>0.88513493865105719</v>
      </c>
      <c r="AA30" s="129">
        <v>0.86088220054858366</v>
      </c>
      <c r="AB30" s="129">
        <v>0.93708093341606025</v>
      </c>
    </row>
    <row r="31" spans="2:28" x14ac:dyDescent="0.25">
      <c r="B31" s="63">
        <f t="shared" si="6"/>
        <v>25</v>
      </c>
      <c r="C31" s="307">
        <f t="shared" si="7"/>
        <v>0.80225207485521588</v>
      </c>
      <c r="D31" s="127">
        <f t="shared" si="0"/>
        <v>0.01</v>
      </c>
      <c r="E31" s="127">
        <f t="shared" si="8"/>
        <v>0.13671928794345312</v>
      </c>
      <c r="F31" s="127">
        <f t="shared" si="1"/>
        <v>0.01</v>
      </c>
      <c r="G31" s="127">
        <f t="shared" si="9"/>
        <v>2.1333794482040796E-2</v>
      </c>
      <c r="H31" s="127">
        <f t="shared" si="2"/>
        <v>0.01</v>
      </c>
      <c r="I31" s="127">
        <f t="shared" si="10"/>
        <v>1.0689251880030776E-2</v>
      </c>
      <c r="J31" s="127">
        <f t="shared" si="3"/>
        <v>0.01</v>
      </c>
      <c r="L31" s="306">
        <f t="shared" si="4"/>
        <v>0.92210090762749863</v>
      </c>
      <c r="M31" s="127">
        <f t="shared" si="5"/>
        <v>0.1</v>
      </c>
      <c r="W31" s="129">
        <v>0.93745436244196911</v>
      </c>
      <c r="X31" s="129">
        <v>0.92210090762749863</v>
      </c>
      <c r="Y31" s="129">
        <v>0.90353636858115993</v>
      </c>
      <c r="Z31" s="129">
        <v>0.88141877446562822</v>
      </c>
      <c r="AA31" s="129">
        <v>0.85552868475910837</v>
      </c>
      <c r="AB31" s="129">
        <v>0.93648006968061748</v>
      </c>
    </row>
    <row r="32" spans="2:28" x14ac:dyDescent="0.25">
      <c r="B32" s="63">
        <f t="shared" si="6"/>
        <v>26</v>
      </c>
      <c r="C32" s="307">
        <f t="shared" si="7"/>
        <v>0.80632132990269234</v>
      </c>
      <c r="D32" s="127">
        <f t="shared" si="0"/>
        <v>0.01</v>
      </c>
      <c r="E32" s="127">
        <f t="shared" si="8"/>
        <v>0.14337461581257074</v>
      </c>
      <c r="F32" s="127">
        <f t="shared" si="1"/>
        <v>0.01</v>
      </c>
      <c r="G32" s="127">
        <f t="shared" si="9"/>
        <v>2.2487649416654921E-2</v>
      </c>
      <c r="H32" s="127">
        <f t="shared" si="2"/>
        <v>0.01</v>
      </c>
      <c r="I32" s="127">
        <f t="shared" si="10"/>
        <v>1.0795697306050877E-2</v>
      </c>
      <c r="J32" s="127">
        <f t="shared" si="3"/>
        <v>0.01</v>
      </c>
      <c r="L32" s="306">
        <f t="shared" si="4"/>
        <v>0.92075328541439183</v>
      </c>
      <c r="M32" s="127">
        <f t="shared" si="5"/>
        <v>0.1</v>
      </c>
      <c r="W32" s="129">
        <v>0.93689982505438241</v>
      </c>
      <c r="X32" s="129">
        <v>0.92075328541439183</v>
      </c>
      <c r="Y32" s="129">
        <v>0.90111453103049699</v>
      </c>
      <c r="Z32" s="129">
        <v>0.87761556023688148</v>
      </c>
      <c r="AA32" s="129">
        <v>0.85004070441866086</v>
      </c>
      <c r="AB32" s="129">
        <v>0.93587386420599927</v>
      </c>
    </row>
    <row r="33" spans="2:28" x14ac:dyDescent="0.25">
      <c r="B33" s="63">
        <f t="shared" si="6"/>
        <v>27</v>
      </c>
      <c r="C33" s="307">
        <f t="shared" si="7"/>
        <v>0.80980926912789597</v>
      </c>
      <c r="D33" s="127">
        <f t="shared" si="0"/>
        <v>0.01</v>
      </c>
      <c r="E33" s="127">
        <f t="shared" si="8"/>
        <v>0.15000408295347195</v>
      </c>
      <c r="F33" s="127">
        <f t="shared" si="1"/>
        <v>0.01</v>
      </c>
      <c r="G33" s="127">
        <f t="shared" si="9"/>
        <v>2.3696519080614077E-2</v>
      </c>
      <c r="H33" s="127">
        <f t="shared" si="2"/>
        <v>0.01</v>
      </c>
      <c r="I33" s="127">
        <f t="shared" si="10"/>
        <v>1.0912616827156918E-2</v>
      </c>
      <c r="J33" s="127">
        <f t="shared" si="3"/>
        <v>0.01</v>
      </c>
      <c r="L33" s="306">
        <f t="shared" si="4"/>
        <v>0.91938642319012531</v>
      </c>
      <c r="M33" s="127">
        <f t="shared" si="5"/>
        <v>0.1</v>
      </c>
      <c r="W33" s="129">
        <v>0.93634103860683859</v>
      </c>
      <c r="X33" s="129">
        <v>0.91938642319012531</v>
      </c>
      <c r="Y33" s="129">
        <v>0.89864551323826192</v>
      </c>
      <c r="Z33" s="129">
        <v>0.87372524166157961</v>
      </c>
      <c r="AA33" s="129">
        <v>0.84441983256931574</v>
      </c>
      <c r="AB33" s="129">
        <v>0.93526227709308474</v>
      </c>
    </row>
    <row r="34" spans="2:28" x14ac:dyDescent="0.25">
      <c r="B34" s="63">
        <f t="shared" si="6"/>
        <v>28</v>
      </c>
      <c r="C34" s="307">
        <f t="shared" si="7"/>
        <v>0.81277801801111149</v>
      </c>
      <c r="D34" s="127">
        <f t="shared" si="0"/>
        <v>0.01</v>
      </c>
      <c r="E34" s="127">
        <f t="shared" si="8"/>
        <v>0.15660213481521618</v>
      </c>
      <c r="F34" s="127">
        <f t="shared" si="1"/>
        <v>0.01</v>
      </c>
      <c r="G34" s="127">
        <f t="shared" si="9"/>
        <v>2.4959594719342656E-2</v>
      </c>
      <c r="H34" s="127">
        <f t="shared" si="2"/>
        <v>0.01</v>
      </c>
      <c r="I34" s="127">
        <f t="shared" si="10"/>
        <v>1.1040455849691488E-2</v>
      </c>
      <c r="J34" s="127">
        <f t="shared" si="3"/>
        <v>0.01</v>
      </c>
      <c r="L34" s="306">
        <f t="shared" si="4"/>
        <v>0.91800018116475302</v>
      </c>
      <c r="M34" s="127">
        <f t="shared" si="5"/>
        <v>0.1</v>
      </c>
      <c r="W34" s="129">
        <v>0.93577798199230811</v>
      </c>
      <c r="X34" s="129">
        <v>0.91800018116475302</v>
      </c>
      <c r="Y34" s="129">
        <v>0.89612904056640041</v>
      </c>
      <c r="Z34" s="129">
        <v>0.86974788497024103</v>
      </c>
      <c r="AA34" s="129">
        <v>0.838667984396679</v>
      </c>
      <c r="AB34" s="129">
        <v>0.93464526829053407</v>
      </c>
    </row>
    <row r="35" spans="2:28" x14ac:dyDescent="0.25">
      <c r="B35" s="63">
        <f t="shared" si="6"/>
        <v>29</v>
      </c>
      <c r="C35" s="307">
        <f t="shared" si="7"/>
        <v>0.81528285870486139</v>
      </c>
      <c r="D35" s="127">
        <f t="shared" si="0"/>
        <v>0.01</v>
      </c>
      <c r="E35" s="127">
        <f t="shared" si="8"/>
        <v>0.16316389364717512</v>
      </c>
      <c r="F35" s="127">
        <f t="shared" si="1"/>
        <v>0.01</v>
      </c>
      <c r="G35" s="127">
        <f t="shared" si="9"/>
        <v>2.6276020120301391E-2</v>
      </c>
      <c r="H35" s="127">
        <f t="shared" si="2"/>
        <v>0.01</v>
      </c>
      <c r="I35" s="127">
        <f t="shared" si="10"/>
        <v>1.1179647238387999E-2</v>
      </c>
      <c r="J35" s="127">
        <f t="shared" si="3"/>
        <v>0.01</v>
      </c>
      <c r="L35" s="306">
        <f t="shared" si="4"/>
        <v>0.91659442298013849</v>
      </c>
      <c r="M35" s="127">
        <f t="shared" si="5"/>
        <v>0.1</v>
      </c>
      <c r="W35" s="129">
        <v>0.93521063419420092</v>
      </c>
      <c r="X35" s="129">
        <v>0.91659442298013849</v>
      </c>
      <c r="Y35" s="129">
        <v>0.89356486732500151</v>
      </c>
      <c r="Z35" s="129">
        <v>0.86568368061930967</v>
      </c>
      <c r="AA35" s="129">
        <v>0.83278741900564623</v>
      </c>
      <c r="AB35" s="129">
        <v>0.93402279759724494</v>
      </c>
    </row>
    <row r="36" spans="2:28" x14ac:dyDescent="0.25">
      <c r="B36" s="63">
        <f t="shared" si="6"/>
        <v>30</v>
      </c>
      <c r="C36" s="307">
        <f t="shared" si="7"/>
        <v>0.81737298301772432</v>
      </c>
      <c r="D36" s="127">
        <f t="shared" si="0"/>
        <v>0.01</v>
      </c>
      <c r="E36" s="127">
        <f t="shared" si="8"/>
        <v>0.16968508329775198</v>
      </c>
      <c r="F36" s="127">
        <f t="shared" si="1"/>
        <v>0.01</v>
      </c>
      <c r="G36" s="127">
        <f t="shared" si="9"/>
        <v>2.764489885557013E-2</v>
      </c>
      <c r="H36" s="127">
        <f t="shared" si="2"/>
        <v>0.01</v>
      </c>
      <c r="I36" s="127">
        <f t="shared" si="10"/>
        <v>1.1330610967207133E-2</v>
      </c>
      <c r="J36" s="127">
        <f t="shared" si="3"/>
        <v>0.01</v>
      </c>
      <c r="L36" s="306">
        <f t="shared" si="4"/>
        <v>0.91516901586637101</v>
      </c>
      <c r="M36" s="127">
        <f t="shared" si="5"/>
        <v>0.1</v>
      </c>
      <c r="W36" s="129">
        <v>0.93463897429029918</v>
      </c>
      <c r="X36" s="129">
        <v>0.91516901586637101</v>
      </c>
      <c r="Y36" s="129">
        <v>0.89095277795740269</v>
      </c>
      <c r="Z36" s="129">
        <v>0.86153294661664892</v>
      </c>
      <c r="AA36" s="129">
        <v>0.82678073899023607</v>
      </c>
      <c r="AB36" s="129">
        <v>0.93339482466488433</v>
      </c>
    </row>
    <row r="37" spans="2:28" x14ac:dyDescent="0.25">
      <c r="B37" s="63">
        <f t="shared" si="6"/>
        <v>31</v>
      </c>
      <c r="C37" s="307">
        <f t="shared" si="7"/>
        <v>0.81909216258208395</v>
      </c>
      <c r="D37" s="127">
        <f t="shared" si="0"/>
        <v>0.01</v>
      </c>
      <c r="E37" s="127">
        <f t="shared" si="8"/>
        <v>0.17616196229495171</v>
      </c>
      <c r="F37" s="127">
        <f t="shared" si="1"/>
        <v>0.01</v>
      </c>
      <c r="G37" s="127">
        <f t="shared" si="9"/>
        <v>2.9065300699991949E-2</v>
      </c>
      <c r="H37" s="127">
        <f t="shared" si="2"/>
        <v>0.01</v>
      </c>
      <c r="I37" s="127">
        <f t="shared" si="10"/>
        <v>1.1493753846090762E-2</v>
      </c>
      <c r="J37" s="127">
        <f t="shared" si="3"/>
        <v>0.01</v>
      </c>
      <c r="L37" s="306">
        <f t="shared" si="4"/>
        <v>0.91372383079917752</v>
      </c>
      <c r="M37" s="127">
        <f t="shared" si="5"/>
        <v>0.1</v>
      </c>
      <c r="W37" s="129">
        <v>0.93406298145672895</v>
      </c>
      <c r="X37" s="129">
        <v>0.91372383079917752</v>
      </c>
      <c r="Y37" s="129">
        <v>0.88829258820061696</v>
      </c>
      <c r="Z37" s="129">
        <v>0.85729613144561989</v>
      </c>
      <c r="AA37" s="129">
        <v>0.82065088772560513</v>
      </c>
      <c r="AB37" s="129">
        <v>0.9327613090004977</v>
      </c>
    </row>
    <row r="38" spans="2:28" x14ac:dyDescent="0.25">
      <c r="B38" s="63">
        <f t="shared" si="6"/>
        <v>32</v>
      </c>
      <c r="C38" s="307">
        <f t="shared" si="7"/>
        <v>0.82047934531643341</v>
      </c>
      <c r="D38" s="127">
        <f t="shared" si="0"/>
        <v>0.01</v>
      </c>
      <c r="E38" s="127">
        <f t="shared" si="8"/>
        <v>0.18259126429782302</v>
      </c>
      <c r="F38" s="127">
        <f t="shared" si="1"/>
        <v>0.01</v>
      </c>
      <c r="G38" s="127">
        <f t="shared" si="9"/>
        <v>3.0536267315941546E-2</v>
      </c>
      <c r="H38" s="127">
        <f t="shared" si="2"/>
        <v>0.01</v>
      </c>
      <c r="I38" s="127">
        <f t="shared" si="10"/>
        <v>1.1669469314629774E-2</v>
      </c>
      <c r="J38" s="127">
        <f t="shared" si="3"/>
        <v>0.01</v>
      </c>
      <c r="L38" s="306">
        <f t="shared" si="4"/>
        <v>0.91225874265815865</v>
      </c>
      <c r="M38" s="127">
        <f t="shared" si="5"/>
        <v>0.1</v>
      </c>
      <c r="W38" s="129">
        <v>0.93348263497197148</v>
      </c>
      <c r="X38" s="129">
        <v>0.91225874265815865</v>
      </c>
      <c r="Y38" s="129">
        <v>0.88558414621648462</v>
      </c>
      <c r="Z38" s="129">
        <v>0.85297381655460947</v>
      </c>
      <c r="AA38" s="129">
        <v>0.81440114433733679</v>
      </c>
      <c r="AB38" s="129">
        <v>0.93212220996919559</v>
      </c>
    </row>
    <row r="39" spans="2:28" x14ac:dyDescent="0.25">
      <c r="B39" s="63">
        <f t="shared" si="6"/>
        <v>33</v>
      </c>
      <c r="C39" s="307">
        <f t="shared" si="7"/>
        <v>0.82156918629058795</v>
      </c>
      <c r="D39" s="127">
        <f t="shared" si="0"/>
        <v>0.01</v>
      </c>
      <c r="E39" s="127">
        <f t="shared" si="8"/>
        <v>0.18897014510800911</v>
      </c>
      <c r="F39" s="127">
        <f t="shared" si="1"/>
        <v>0.01</v>
      </c>
      <c r="G39" s="127">
        <f t="shared" si="9"/>
        <v>3.2056817285760361E-2</v>
      </c>
      <c r="H39" s="127">
        <f t="shared" si="2"/>
        <v>0.01</v>
      </c>
      <c r="I39" s="127">
        <f t="shared" si="10"/>
        <v>1.1858137294642891E-2</v>
      </c>
      <c r="J39" s="127">
        <f t="shared" si="3"/>
        <v>0.01</v>
      </c>
      <c r="L39" s="306">
        <f t="shared" si="4"/>
        <v>0.91077363038566794</v>
      </c>
      <c r="M39" s="127">
        <f t="shared" si="5"/>
        <v>0.1</v>
      </c>
      <c r="W39" s="129">
        <v>0.93289791422091273</v>
      </c>
      <c r="X39" s="129">
        <v>0.91077363038566794</v>
      </c>
      <c r="Y39" s="129">
        <v>0.88282733368887389</v>
      </c>
      <c r="Z39" s="129">
        <v>0.84856671838090814</v>
      </c>
      <c r="AA39" s="129">
        <v>0.80803511633191061</v>
      </c>
      <c r="AB39" s="129">
        <v>0.931477486796919</v>
      </c>
    </row>
    <row r="40" spans="2:28" x14ac:dyDescent="0.25">
      <c r="B40" s="63">
        <f t="shared" si="6"/>
        <v>34</v>
      </c>
      <c r="C40" s="307">
        <f t="shared" si="7"/>
        <v>0.82239252021013654</v>
      </c>
      <c r="D40" s="127">
        <f t="shared" si="0"/>
        <v>0.01</v>
      </c>
      <c r="E40" s="127">
        <f t="shared" si="8"/>
        <v>0.19529613551983491</v>
      </c>
      <c r="F40" s="127">
        <f t="shared" si="1"/>
        <v>0.01</v>
      </c>
      <c r="G40" s="127">
        <f t="shared" si="9"/>
        <v>3.3625950563982848E-2</v>
      </c>
      <c r="H40" s="127">
        <f t="shared" si="2"/>
        <v>0.01</v>
      </c>
      <c r="I40" s="127">
        <f t="shared" si="10"/>
        <v>1.2060124094554066E-2</v>
      </c>
      <c r="J40" s="127">
        <f t="shared" si="3"/>
        <v>0.01</v>
      </c>
      <c r="L40" s="306">
        <f t="shared" si="4"/>
        <v>0.90926837714614783</v>
      </c>
      <c r="M40" s="127">
        <f t="shared" si="5"/>
        <v>0.1</v>
      </c>
      <c r="W40" s="129">
        <v>0.93230879869893102</v>
      </c>
      <c r="X40" s="129">
        <v>0.90926837714614783</v>
      </c>
      <c r="Y40" s="129">
        <v>0.88002206688219875</v>
      </c>
      <c r="Z40" s="129">
        <v>0.84407568988030124</v>
      </c>
      <c r="AA40" s="129">
        <v>0.80155672990236504</v>
      </c>
      <c r="AB40" s="129">
        <v>0.93082709857328494</v>
      </c>
    </row>
    <row r="41" spans="2:28" x14ac:dyDescent="0.25">
      <c r="B41" s="63">
        <f t="shared" si="6"/>
        <v>35</v>
      </c>
      <c r="C41" s="307">
        <f t="shared" si="7"/>
        <v>0.82297678194258195</v>
      </c>
      <c r="D41" s="127">
        <f t="shared" si="0"/>
        <v>0.01</v>
      </c>
      <c r="E41" s="127">
        <f t="shared" si="8"/>
        <v>0.20156709936673792</v>
      </c>
      <c r="F41" s="127">
        <f t="shared" si="1"/>
        <v>0.01</v>
      </c>
      <c r="G41" s="127">
        <f t="shared" si="9"/>
        <v>3.5242652413541367E-2</v>
      </c>
      <c r="H41" s="127">
        <f t="shared" si="2"/>
        <v>0.01</v>
      </c>
      <c r="I41" s="127">
        <f t="shared" si="10"/>
        <v>1.2275782359248354E-2</v>
      </c>
      <c r="J41" s="127">
        <f t="shared" si="3"/>
        <v>0.01</v>
      </c>
      <c r="L41" s="306">
        <f t="shared" si="4"/>
        <v>0.90774287048572688</v>
      </c>
      <c r="M41" s="127">
        <f t="shared" si="5"/>
        <v>0.1</v>
      </c>
      <c r="W41" s="129">
        <v>0.93171526801602211</v>
      </c>
      <c r="X41" s="129">
        <v>0.90774287048572688</v>
      </c>
      <c r="Y41" s="129">
        <v>0.87716829765648907</v>
      </c>
      <c r="Z41" s="129">
        <v>0.83950172153661473</v>
      </c>
      <c r="AA41" s="129">
        <v>0.79497021795394374</v>
      </c>
      <c r="AB41" s="129">
        <v>0.93017100425451305</v>
      </c>
    </row>
    <row r="42" spans="2:28" x14ac:dyDescent="0.25">
      <c r="B42" s="63">
        <f t="shared" si="6"/>
        <v>36</v>
      </c>
      <c r="C42" s="307">
        <f t="shared" si="7"/>
        <v>0.82334638080106315</v>
      </c>
      <c r="D42" s="127">
        <f t="shared" si="0"/>
        <v>0.01</v>
      </c>
      <c r="E42" s="127">
        <f t="shared" si="8"/>
        <v>0.20778119619249638</v>
      </c>
      <c r="F42" s="127">
        <f t="shared" si="1"/>
        <v>0.01</v>
      </c>
      <c r="G42" s="127">
        <f t="shared" si="9"/>
        <v>3.6905896883073337E-2</v>
      </c>
      <c r="H42" s="127">
        <f t="shared" si="2"/>
        <v>0.01</v>
      </c>
      <c r="I42" s="127">
        <f t="shared" si="10"/>
        <v>1.2505451059791284E-2</v>
      </c>
      <c r="J42" s="127">
        <f t="shared" si="3"/>
        <v>0.01</v>
      </c>
      <c r="L42" s="306">
        <f t="shared" si="4"/>
        <v>0.90619700249187618</v>
      </c>
      <c r="M42" s="127">
        <f t="shared" si="5"/>
        <v>0.1</v>
      </c>
      <c r="W42" s="129">
        <v>0.93111730190096142</v>
      </c>
      <c r="X42" s="129">
        <v>0.90619700249187618</v>
      </c>
      <c r="Y42" s="129">
        <v>0.87426601443424223</v>
      </c>
      <c r="Z42" s="129">
        <v>0.8348459418287355</v>
      </c>
      <c r="AA42" s="129">
        <v>0.78828010592533226</v>
      </c>
      <c r="AB42" s="129">
        <v>0.92950916266643357</v>
      </c>
    </row>
    <row r="43" spans="2:28" x14ac:dyDescent="0.25">
      <c r="B43" s="63">
        <f t="shared" si="6"/>
        <v>37</v>
      </c>
      <c r="C43" s="307">
        <f t="shared" si="7"/>
        <v>0.82352303367273183</v>
      </c>
      <c r="D43" s="127">
        <f t="shared" si="0"/>
        <v>0.01</v>
      </c>
      <c r="E43" s="127">
        <f t="shared" si="8"/>
        <v>0.21393684803858204</v>
      </c>
      <c r="F43" s="127">
        <f t="shared" si="1"/>
        <v>0.01</v>
      </c>
      <c r="G43" s="127">
        <f t="shared" si="9"/>
        <v>3.8614649876167563E-2</v>
      </c>
      <c r="H43" s="127">
        <f t="shared" si="2"/>
        <v>0.01</v>
      </c>
      <c r="I43" s="127">
        <f t="shared" si="10"/>
        <v>1.2749455518024104E-2</v>
      </c>
      <c r="J43" s="127">
        <f t="shared" si="3"/>
        <v>0.01</v>
      </c>
      <c r="L43" s="306">
        <f t="shared" si="4"/>
        <v>0.90463066995291697</v>
      </c>
      <c r="M43" s="127">
        <f t="shared" si="5"/>
        <v>0.1</v>
      </c>
      <c r="W43" s="129">
        <v>0.93051488020550222</v>
      </c>
      <c r="X43" s="129">
        <v>0.90463066995291697</v>
      </c>
      <c r="Y43" s="129">
        <v>0.87131524311430475</v>
      </c>
      <c r="Z43" s="129">
        <v>0.83010961713627607</v>
      </c>
      <c r="AA43" s="129">
        <v>0.78149119551127011</v>
      </c>
      <c r="AB43" s="129">
        <v>0.92884153250757928</v>
      </c>
    </row>
    <row r="44" spans="2:28" x14ac:dyDescent="0.25">
      <c r="B44" s="63">
        <f t="shared" si="6"/>
        <v>38</v>
      </c>
      <c r="C44" s="307">
        <f t="shared" si="7"/>
        <v>0.82352606151920327</v>
      </c>
      <c r="D44" s="127">
        <f t="shared" si="0"/>
        <v>0.01</v>
      </c>
      <c r="E44" s="127">
        <f t="shared" si="8"/>
        <v>0.22003270989492354</v>
      </c>
      <c r="F44" s="127">
        <f t="shared" si="1"/>
        <v>0.01</v>
      </c>
      <c r="G44" s="127">
        <f t="shared" si="9"/>
        <v>4.0367871857791712E-2</v>
      </c>
      <c r="H44" s="127">
        <f t="shared" si="2"/>
        <v>0.01</v>
      </c>
      <c r="I44" s="127">
        <f t="shared" si="10"/>
        <v>1.300810746160554E-2</v>
      </c>
      <c r="J44" s="127">
        <f t="shared" si="3"/>
        <v>0.01</v>
      </c>
      <c r="L44" s="306">
        <f t="shared" si="4"/>
        <v>0.90304377451716278</v>
      </c>
      <c r="M44" s="127">
        <f t="shared" si="5"/>
        <v>0.1</v>
      </c>
      <c r="W44" s="129">
        <v>0.92990798290860943</v>
      </c>
      <c r="X44" s="129">
        <v>0.90304377451716278</v>
      </c>
      <c r="Y44" s="129">
        <v>0.86831604792808004</v>
      </c>
      <c r="Z44" s="129">
        <v>0.82529415106904247</v>
      </c>
      <c r="AA44" s="129">
        <v>0.77460854642119858</v>
      </c>
      <c r="AB44" s="129">
        <v>0.92816807235236065</v>
      </c>
    </row>
    <row r="45" spans="2:28" x14ac:dyDescent="0.25">
      <c r="B45" s="63">
        <f t="shared" si="6"/>
        <v>39</v>
      </c>
      <c r="C45" s="307">
        <f t="shared" si="7"/>
        <v>0.82337265327842324</v>
      </c>
      <c r="D45" s="127">
        <f t="shared" si="0"/>
        <v>0.01</v>
      </c>
      <c r="E45" s="127">
        <f t="shared" si="8"/>
        <v>0.22606764341116634</v>
      </c>
      <c r="F45" s="127">
        <f t="shared" si="1"/>
        <v>0.01</v>
      </c>
      <c r="G45" s="127">
        <f t="shared" si="9"/>
        <v>4.2164520238163028E-2</v>
      </c>
      <c r="H45" s="127">
        <f t="shared" si="2"/>
        <v>0.01</v>
      </c>
      <c r="I45" s="127">
        <f t="shared" si="10"/>
        <v>1.3281705105567402E-2</v>
      </c>
      <c r="J45" s="127">
        <f t="shared" si="3"/>
        <v>0.01</v>
      </c>
      <c r="L45" s="306">
        <f t="shared" si="4"/>
        <v>0.9014362228514744</v>
      </c>
      <c r="M45" s="127">
        <f t="shared" si="5"/>
        <v>0.1</v>
      </c>
      <c r="W45" s="129">
        <v>0.92929659012072863</v>
      </c>
      <c r="X45" s="129">
        <v>0.9014362228514744</v>
      </c>
      <c r="Y45" s="129">
        <v>0.86526853223343625</v>
      </c>
      <c r="Z45" s="129">
        <v>0.82040108320975469</v>
      </c>
      <c r="AA45" s="129">
        <v>0.76763745633553127</v>
      </c>
      <c r="AB45" s="129">
        <v>0.92748874065432696</v>
      </c>
    </row>
    <row r="46" spans="2:28" x14ac:dyDescent="0.25">
      <c r="B46" s="63">
        <f t="shared" si="6"/>
        <v>40</v>
      </c>
      <c r="C46" s="307">
        <f t="shared" si="7"/>
        <v>0.82307810075399979</v>
      </c>
      <c r="D46" s="127">
        <f t="shared" si="0"/>
        <v>0.01</v>
      </c>
      <c r="E46" s="127">
        <f t="shared" si="8"/>
        <v>0.23204069350983891</v>
      </c>
      <c r="F46" s="127">
        <f t="shared" si="1"/>
        <v>0.01</v>
      </c>
      <c r="G46" s="127">
        <f t="shared" si="9"/>
        <v>4.4003551469893064E-2</v>
      </c>
      <c r="H46" s="127">
        <f t="shared" si="2"/>
        <v>0.01</v>
      </c>
      <c r="I46" s="127">
        <f t="shared" si="10"/>
        <v>1.3570533256893358E-2</v>
      </c>
      <c r="J46" s="127">
        <f t="shared" si="3"/>
        <v>0.01</v>
      </c>
      <c r="L46" s="306">
        <f t="shared" si="4"/>
        <v>0.89980792679899968</v>
      </c>
      <c r="M46" s="127">
        <f t="shared" si="5"/>
        <v>0.1</v>
      </c>
      <c r="W46" s="129">
        <v>0.92868068208808896</v>
      </c>
      <c r="X46" s="129">
        <v>0.89980792679899968</v>
      </c>
      <c r="Y46" s="129">
        <v>0.86217283924179489</v>
      </c>
      <c r="Z46" s="129">
        <v>0.81543208726400618</v>
      </c>
      <c r="AA46" s="129">
        <v>0.76058343924550609</v>
      </c>
      <c r="AB46" s="129">
        <v>0.92680349574951304</v>
      </c>
    </row>
    <row r="47" spans="2:28" x14ac:dyDescent="0.25">
      <c r="B47" s="63">
        <f t="shared" si="6"/>
        <v>41</v>
      </c>
      <c r="C47" s="307">
        <f t="shared" si="7"/>
        <v>0.82265600768352876</v>
      </c>
      <c r="D47" s="127">
        <f t="shared" si="0"/>
        <v>0.01</v>
      </c>
      <c r="E47" s="127">
        <f t="shared" si="8"/>
        <v>0.23795106758228052</v>
      </c>
      <c r="F47" s="127">
        <f t="shared" si="1"/>
        <v>0.01</v>
      </c>
      <c r="G47" s="127">
        <f t="shared" si="9"/>
        <v>4.5883922890292528E-2</v>
      </c>
      <c r="H47" s="127">
        <f t="shared" si="2"/>
        <v>0.01</v>
      </c>
      <c r="I47" s="127">
        <f t="shared" si="10"/>
        <v>1.3874863439023355E-2</v>
      </c>
      <c r="J47" s="127">
        <f t="shared" si="3"/>
        <v>0.01</v>
      </c>
      <c r="L47" s="306">
        <f t="shared" si="4"/>
        <v>0.89815880353586353</v>
      </c>
      <c r="M47" s="127">
        <f t="shared" si="5"/>
        <v>0.1</v>
      </c>
      <c r="W47" s="129">
        <v>0.92806023919703995</v>
      </c>
      <c r="X47" s="129">
        <v>0.89815880353586353</v>
      </c>
      <c r="Y47" s="129">
        <v>0.85902915267401725</v>
      </c>
      <c r="Z47" s="129">
        <v>0.81038896861619125</v>
      </c>
      <c r="AA47" s="129">
        <v>0.75345220238385391</v>
      </c>
      <c r="AB47" s="129">
        <v>0.92611229585987354</v>
      </c>
    </row>
    <row r="48" spans="2:28" x14ac:dyDescent="0.25">
      <c r="B48" s="63">
        <f t="shared" si="6"/>
        <v>42</v>
      </c>
      <c r="C48" s="307">
        <f t="shared" si="7"/>
        <v>0.82211847582631714</v>
      </c>
      <c r="D48" s="127">
        <f t="shared" si="0"/>
        <v>0.01</v>
      </c>
      <c r="E48" s="127">
        <f t="shared" si="8"/>
        <v>0.24379811698329298</v>
      </c>
      <c r="F48" s="127">
        <f t="shared" si="1"/>
        <v>0.01</v>
      </c>
      <c r="G48" s="127">
        <f t="shared" si="9"/>
        <v>4.7804594337212403E-2</v>
      </c>
      <c r="H48" s="127">
        <f t="shared" si="2"/>
        <v>0.01</v>
      </c>
      <c r="I48" s="127">
        <f t="shared" si="10"/>
        <v>1.4194954033536046E-2</v>
      </c>
      <c r="J48" s="127">
        <f t="shared" si="3"/>
        <v>0.01</v>
      </c>
      <c r="L48" s="306">
        <f t="shared" si="4"/>
        <v>0.89648877572656849</v>
      </c>
      <c r="M48" s="127">
        <f t="shared" si="5"/>
        <v>0.1</v>
      </c>
      <c r="W48" s="129">
        <v>0.92743524197842064</v>
      </c>
      <c r="X48" s="129">
        <v>0.89648877572656849</v>
      </c>
      <c r="Y48" s="129">
        <v>0.85583769734087478</v>
      </c>
      <c r="Z48" s="129">
        <v>0.80527366129500444</v>
      </c>
      <c r="AA48" s="129">
        <v>0.74624962197123945</v>
      </c>
      <c r="AB48" s="129">
        <v>0.92541509909680508</v>
      </c>
    </row>
    <row r="49" spans="2:28" x14ac:dyDescent="0.25">
      <c r="B49" s="63">
        <f t="shared" si="6"/>
        <v>43</v>
      </c>
      <c r="C49" s="307">
        <f t="shared" si="7"/>
        <v>0.82147627059841444</v>
      </c>
      <c r="D49" s="127">
        <f t="shared" si="0"/>
        <v>0.01</v>
      </c>
      <c r="E49" s="127">
        <f t="shared" si="8"/>
        <v>0.24958132057172322</v>
      </c>
      <c r="F49" s="127">
        <f t="shared" si="1"/>
        <v>0.01</v>
      </c>
      <c r="G49" s="127">
        <f t="shared" si="9"/>
        <v>4.9764529563673207E-2</v>
      </c>
      <c r="H49" s="127">
        <f t="shared" si="2"/>
        <v>0.01</v>
      </c>
      <c r="I49" s="127">
        <f t="shared" si="10"/>
        <v>1.4531050436572809E-2</v>
      </c>
      <c r="J49" s="127">
        <f t="shared" si="3"/>
        <v>0.01</v>
      </c>
      <c r="L49" s="306">
        <f t="shared" si="4"/>
        <v>0.89479777167786156</v>
      </c>
      <c r="M49" s="127">
        <f t="shared" si="5"/>
        <v>0.1</v>
      </c>
      <c r="W49" s="129">
        <v>0.92680567111196099</v>
      </c>
      <c r="X49" s="129">
        <v>0.89479777167786156</v>
      </c>
      <c r="Y49" s="129">
        <v>0.8525987396440885</v>
      </c>
      <c r="Z49" s="129">
        <v>0.80008822435707205</v>
      </c>
      <c r="AA49" s="129">
        <v>0.73898171801722945</v>
      </c>
      <c r="AB49" s="129">
        <v>0.9247118634647582</v>
      </c>
    </row>
    <row r="50" spans="2:28" x14ac:dyDescent="0.25">
      <c r="B50" s="63">
        <f t="shared" si="6"/>
        <v>44</v>
      </c>
      <c r="C50" s="307">
        <f t="shared" si="7"/>
        <v>0.82073896850474082</v>
      </c>
      <c r="D50" s="127">
        <f t="shared" si="0"/>
        <v>0.01</v>
      </c>
      <c r="E50" s="127">
        <f t="shared" si="8"/>
        <v>0.25530027007199013</v>
      </c>
      <c r="F50" s="127">
        <f t="shared" si="1"/>
        <v>0.01</v>
      </c>
      <c r="G50" s="127">
        <f t="shared" si="9"/>
        <v>5.1762697473753706E-2</v>
      </c>
      <c r="H50" s="127">
        <f t="shared" si="2"/>
        <v>0.01</v>
      </c>
      <c r="I50" s="127">
        <f t="shared" si="10"/>
        <v>1.4883385227843812E-2</v>
      </c>
      <c r="J50" s="127">
        <f t="shared" si="3"/>
        <v>0.01</v>
      </c>
      <c r="L50" s="306">
        <f t="shared" si="4"/>
        <v>0.89308572549081688</v>
      </c>
      <c r="M50" s="127">
        <f t="shared" si="5"/>
        <v>0.1</v>
      </c>
      <c r="W50" s="129">
        <v>0.9261715074307143</v>
      </c>
      <c r="X50" s="129">
        <v>0.89308572549081688</v>
      </c>
      <c r="Y50" s="129">
        <v>0.84931258799415121</v>
      </c>
      <c r="Z50" s="129">
        <v>0.79483483770224261</v>
      </c>
      <c r="AA50" s="129">
        <v>0.73165462842416207</v>
      </c>
      <c r="AB50" s="129">
        <v>0.92400254686493921</v>
      </c>
    </row>
    <row r="51" spans="2:28" x14ac:dyDescent="0.25">
      <c r="B51" s="63">
        <f t="shared" si="6"/>
        <v>45</v>
      </c>
      <c r="C51" s="307">
        <f t="shared" si="7"/>
        <v>0.81991508837057947</v>
      </c>
      <c r="D51" s="127">
        <f t="shared" si="0"/>
        <v>0.01</v>
      </c>
      <c r="E51" s="127">
        <f t="shared" si="8"/>
        <v>0.26095465705631765</v>
      </c>
      <c r="F51" s="127">
        <f t="shared" si="1"/>
        <v>0.01</v>
      </c>
      <c r="G51" s="127">
        <f t="shared" si="9"/>
        <v>5.379807319973607E-2</v>
      </c>
      <c r="H51" s="127">
        <f t="shared" si="2"/>
        <v>0.01</v>
      </c>
      <c r="I51" s="127">
        <f t="shared" si="10"/>
        <v>1.5252178350302912E-2</v>
      </c>
      <c r="J51" s="127">
        <f t="shared" si="3"/>
        <v>0.01</v>
      </c>
      <c r="L51" s="306">
        <f t="shared" si="4"/>
        <v>0.89135257721088079</v>
      </c>
      <c r="M51" s="127">
        <f t="shared" si="5"/>
        <v>0.1</v>
      </c>
      <c r="W51" s="129">
        <v>0.9255327319255201</v>
      </c>
      <c r="X51" s="129">
        <v>0.89135257721088079</v>
      </c>
      <c r="Y51" s="129">
        <v>0.8459795931414068</v>
      </c>
      <c r="Z51" s="129">
        <v>0.78951579733897026</v>
      </c>
      <c r="AA51" s="129">
        <v>0.72427458264758493</v>
      </c>
      <c r="AB51" s="129">
        <v>0.92328710709910355</v>
      </c>
    </row>
    <row r="52" spans="2:28" x14ac:dyDescent="0.25">
      <c r="B52" s="63">
        <f t="shared" si="6"/>
        <v>46</v>
      </c>
      <c r="C52" s="307">
        <f t="shared" si="7"/>
        <v>0.8190122081544069</v>
      </c>
      <c r="D52" s="127">
        <f t="shared" si="0"/>
        <v>0.01</v>
      </c>
      <c r="E52" s="127">
        <f t="shared" si="8"/>
        <v>0.2665442613694603</v>
      </c>
      <c r="F52" s="127">
        <f t="shared" si="1"/>
        <v>0.01</v>
      </c>
      <c r="G52" s="127">
        <f t="shared" si="9"/>
        <v>5.5869639038301888E-2</v>
      </c>
      <c r="H52" s="127">
        <f t="shared" si="2"/>
        <v>0.01</v>
      </c>
      <c r="I52" s="127">
        <f t="shared" si="10"/>
        <v>1.5637637298797243E-2</v>
      </c>
      <c r="J52" s="127">
        <f t="shared" si="3"/>
        <v>0.01</v>
      </c>
      <c r="L52" s="306">
        <f t="shared" si="4"/>
        <v>0.88959827297562188</v>
      </c>
      <c r="M52" s="127">
        <f t="shared" si="5"/>
        <v>0.1</v>
      </c>
      <c r="W52" s="129">
        <v>0.92488932574949645</v>
      </c>
      <c r="X52" s="129">
        <v>0.88959827297562188</v>
      </c>
      <c r="Y52" s="129">
        <v>0.8426001484171497</v>
      </c>
      <c r="Z52" s="129">
        <v>0.78413351012300769</v>
      </c>
      <c r="AA52" s="129">
        <v>0.7168478751678713</v>
      </c>
      <c r="AB52" s="129">
        <v>0.92256550187344144</v>
      </c>
    </row>
    <row r="53" spans="2:28" x14ac:dyDescent="0.25">
      <c r="B53" s="63">
        <f t="shared" si="6"/>
        <v>47</v>
      </c>
      <c r="C53" s="307">
        <f t="shared" si="7"/>
        <v>0.81803706892797234</v>
      </c>
      <c r="D53" s="127">
        <f t="shared" si="0"/>
        <v>0.01</v>
      </c>
      <c r="E53" s="127">
        <f t="shared" si="8"/>
        <v>0.27206894083730976</v>
      </c>
      <c r="F53" s="127">
        <f t="shared" si="1"/>
        <v>0.01</v>
      </c>
      <c r="G53" s="127">
        <f t="shared" si="9"/>
        <v>5.7976385261613472E-2</v>
      </c>
      <c r="H53" s="127">
        <f t="shared" si="2"/>
        <v>0.01</v>
      </c>
      <c r="I53" s="127">
        <f t="shared" si="10"/>
        <v>1.6039957316192292E-2</v>
      </c>
      <c r="J53" s="127">
        <f t="shared" si="3"/>
        <v>0.01</v>
      </c>
      <c r="L53" s="306">
        <f t="shared" si="4"/>
        <v>0.88782276515992431</v>
      </c>
      <c r="M53" s="127">
        <f t="shared" si="5"/>
        <v>0.1</v>
      </c>
      <c r="W53" s="129">
        <v>0.92424127022256053</v>
      </c>
      <c r="X53" s="129">
        <v>0.88782276515992431</v>
      </c>
      <c r="Y53" s="129">
        <v>0.83917468988182431</v>
      </c>
      <c r="Z53" s="129">
        <v>0.7786904879972173</v>
      </c>
      <c r="AA53" s="129">
        <v>0.70938083902429461</v>
      </c>
      <c r="AB53" s="129">
        <v>0.92183768880255679</v>
      </c>
    </row>
    <row r="54" spans="2:28" x14ac:dyDescent="0.25">
      <c r="B54" s="63">
        <f t="shared" si="6"/>
        <v>48</v>
      </c>
      <c r="C54" s="307">
        <f t="shared" si="7"/>
        <v>0.81699566743504981</v>
      </c>
      <c r="D54" s="127">
        <f t="shared" si="0"/>
        <v>0.01</v>
      </c>
      <c r="E54" s="127">
        <f t="shared" si="8"/>
        <v>0.27752862211821638</v>
      </c>
      <c r="F54" s="127">
        <f t="shared" si="1"/>
        <v>0.01</v>
      </c>
      <c r="G54" s="127">
        <f t="shared" si="9"/>
        <v>6.0117310817370435E-2</v>
      </c>
      <c r="H54" s="127">
        <f t="shared" si="2"/>
        <v>0.01</v>
      </c>
      <c r="I54" s="127">
        <f t="shared" si="10"/>
        <v>1.6459321595646503E-2</v>
      </c>
      <c r="J54" s="127">
        <f t="shared" si="3"/>
        <v>0.01</v>
      </c>
      <c r="L54" s="306">
        <f t="shared" si="4"/>
        <v>0.88602601251836088</v>
      </c>
      <c r="M54" s="127">
        <f t="shared" si="5"/>
        <v>0.1</v>
      </c>
      <c r="W54" s="129">
        <v>0.92358854683597713</v>
      </c>
      <c r="X54" s="129">
        <v>0.88602601251836088</v>
      </c>
      <c r="Y54" s="129">
        <v>0.83570369637774944</v>
      </c>
      <c r="Z54" s="129">
        <v>0.77318934176463761</v>
      </c>
      <c r="AA54" s="129">
        <v>0.70187981965544122</v>
      </c>
      <c r="AB54" s="129">
        <v>0.92110362541354029</v>
      </c>
    </row>
    <row r="55" spans="2:28" x14ac:dyDescent="0.25">
      <c r="B55" s="63">
        <f t="shared" si="6"/>
        <v>49</v>
      </c>
      <c r="C55" s="307">
        <f t="shared" si="7"/>
        <v>0.8158933384849868</v>
      </c>
      <c r="D55" s="127">
        <f t="shared" si="0"/>
        <v>0.01</v>
      </c>
      <c r="E55" s="127">
        <f t="shared" si="8"/>
        <v>0.28292329257138471</v>
      </c>
      <c r="F55" s="127">
        <f t="shared" si="1"/>
        <v>0.01</v>
      </c>
      <c r="G55" s="127">
        <f t="shared" si="9"/>
        <v>6.2291423930378897E-2</v>
      </c>
      <c r="H55" s="127">
        <f t="shared" si="2"/>
        <v>0.01</v>
      </c>
      <c r="I55" s="127">
        <f t="shared" si="10"/>
        <v>1.689590148786374E-2</v>
      </c>
      <c r="J55" s="127">
        <f t="shared" si="3"/>
        <v>0.01</v>
      </c>
      <c r="L55" s="306">
        <f t="shared" si="4"/>
        <v>0.88420798032448</v>
      </c>
      <c r="M55" s="127">
        <f t="shared" si="5"/>
        <v>0.1</v>
      </c>
      <c r="W55" s="129">
        <v>0.92293113725693399</v>
      </c>
      <c r="X55" s="129">
        <v>0.88420798032448</v>
      </c>
      <c r="Y55" s="129">
        <v>0.83218768948416089</v>
      </c>
      <c r="Z55" s="129">
        <v>0.76763277443095657</v>
      </c>
      <c r="AA55" s="129">
        <v>0.69435114927865849</v>
      </c>
      <c r="AB55" s="129">
        <v>0.92036326915013822</v>
      </c>
    </row>
    <row r="56" spans="2:28" x14ac:dyDescent="0.25">
      <c r="B56" s="63">
        <f t="shared" si="6"/>
        <v>50</v>
      </c>
      <c r="C56" s="307">
        <f t="shared" si="7"/>
        <v>0.81473482829896504</v>
      </c>
      <c r="D56" s="127">
        <f t="shared" si="0"/>
        <v>0.01</v>
      </c>
      <c r="E56" s="127">
        <f t="shared" si="8"/>
        <v>0.28825299303052071</v>
      </c>
      <c r="F56" s="127">
        <f t="shared" si="1"/>
        <v>0.01</v>
      </c>
      <c r="G56" s="127">
        <f t="shared" si="9"/>
        <v>6.4497742616788964E-2</v>
      </c>
      <c r="H56" s="127">
        <f t="shared" si="2"/>
        <v>0.01</v>
      </c>
      <c r="I56" s="127">
        <f t="shared" si="10"/>
        <v>1.7349856712288891E-2</v>
      </c>
      <c r="J56" s="127">
        <f t="shared" si="3"/>
        <v>0.01</v>
      </c>
      <c r="L56" s="306">
        <f t="shared" si="4"/>
        <v>0.8823686405067378</v>
      </c>
      <c r="M56" s="127">
        <f t="shared" si="5"/>
        <v>0.1</v>
      </c>
      <c r="W56" s="129">
        <v>0.92226902333314209</v>
      </c>
      <c r="X56" s="129">
        <v>0.8823686405067378</v>
      </c>
      <c r="Y56" s="129">
        <v>0.82862723337275834</v>
      </c>
      <c r="Z56" s="129">
        <v>0.76202357415617628</v>
      </c>
      <c r="AA56" s="129">
        <v>0.68680112202664834</v>
      </c>
      <c r="AB56" s="129">
        <v>0.91961657737701696</v>
      </c>
    </row>
    <row r="57" spans="2:28" x14ac:dyDescent="0.25">
      <c r="B57" s="63">
        <f t="shared" si="6"/>
        <v>51</v>
      </c>
      <c r="C57" s="307">
        <f t="shared" si="7"/>
        <v>0.81352435980387561</v>
      </c>
      <c r="D57" s="127">
        <f t="shared" si="0"/>
        <v>0.01</v>
      </c>
      <c r="E57" s="127">
        <f t="shared" si="8"/>
        <v>0.29351781138320515</v>
      </c>
      <c r="F57" s="127">
        <f t="shared" si="1"/>
        <v>0.01</v>
      </c>
      <c r="G57" s="127">
        <f t="shared" si="9"/>
        <v>6.6735295120926283E-2</v>
      </c>
      <c r="H57" s="127">
        <f t="shared" si="2"/>
        <v>0.01</v>
      </c>
      <c r="I57" s="127">
        <f t="shared" si="10"/>
        <v>1.7821335571333894E-2</v>
      </c>
      <c r="J57" s="127">
        <f t="shared" si="3"/>
        <v>0.01</v>
      </c>
      <c r="L57" s="306">
        <f t="shared" si="4"/>
        <v>0.88050797178080797</v>
      </c>
      <c r="M57" s="127">
        <f t="shared" si="5"/>
        <v>0.1</v>
      </c>
      <c r="W57" s="129">
        <v>0.92160218709746144</v>
      </c>
      <c r="X57" s="129">
        <v>0.88050797178080797</v>
      </c>
      <c r="Y57" s="129">
        <v>0.82502293456235509</v>
      </c>
      <c r="Z57" s="129">
        <v>0.75636460685846196</v>
      </c>
      <c r="AA57" s="129">
        <v>0.67923597004177438</v>
      </c>
      <c r="AB57" s="129">
        <v>0.91886350738412526</v>
      </c>
    </row>
    <row r="58" spans="2:28" x14ac:dyDescent="0.25">
      <c r="B58" s="63">
        <f t="shared" si="6"/>
        <v>52</v>
      </c>
      <c r="C58" s="307">
        <f t="shared" si="7"/>
        <v>0.81226569075924349</v>
      </c>
      <c r="D58" s="127">
        <f t="shared" si="0"/>
        <v>0.01</v>
      </c>
      <c r="E58" s="127">
        <f t="shared" si="8"/>
        <v>0.29871787686741186</v>
      </c>
      <c r="F58" s="127">
        <f t="shared" si="1"/>
        <v>0.01</v>
      </c>
      <c r="G58" s="127">
        <f t="shared" si="9"/>
        <v>6.9003120283549074E-2</v>
      </c>
      <c r="H58" s="127">
        <f t="shared" si="2"/>
        <v>0.01</v>
      </c>
      <c r="I58" s="127">
        <f t="shared" si="10"/>
        <v>1.8310475166829817E-2</v>
      </c>
      <c r="J58" s="127">
        <f t="shared" si="3"/>
        <v>0.01</v>
      </c>
      <c r="L58" s="306">
        <f t="shared" si="4"/>
        <v>0.87862595977799884</v>
      </c>
      <c r="M58" s="127">
        <f t="shared" si="5"/>
        <v>0.1</v>
      </c>
      <c r="W58" s="129">
        <v>0.92093061077255023</v>
      </c>
      <c r="X58" s="129">
        <v>0.87862595977799884</v>
      </c>
      <c r="Y58" s="129">
        <v>0.8213754415716622</v>
      </c>
      <c r="Z58" s="129">
        <v>0.75065880851590661</v>
      </c>
      <c r="AA58" s="129">
        <v>0.67166184070865209</v>
      </c>
      <c r="AB58" s="129">
        <v>0.91810401639115402</v>
      </c>
    </row>
    <row r="59" spans="2:28" x14ac:dyDescent="0.25">
      <c r="B59" s="63">
        <f t="shared" si="6"/>
        <v>53</v>
      </c>
      <c r="C59" s="307">
        <f t="shared" si="7"/>
        <v>0.81096216550519484</v>
      </c>
      <c r="D59" s="127">
        <f t="shared" si="0"/>
        <v>0.01</v>
      </c>
      <c r="E59" s="127">
        <f t="shared" si="8"/>
        <v>0.30385335500633021</v>
      </c>
      <c r="F59" s="127">
        <f t="shared" si="1"/>
        <v>0.01</v>
      </c>
      <c r="G59" s="127">
        <f t="shared" si="9"/>
        <v>7.13002678493877E-2</v>
      </c>
      <c r="H59" s="127">
        <f t="shared" si="2"/>
        <v>0.01</v>
      </c>
      <c r="I59" s="127">
        <f t="shared" si="10"/>
        <v>1.8817401617997012E-2</v>
      </c>
      <c r="J59" s="127">
        <f t="shared" si="3"/>
        <v>0.01</v>
      </c>
      <c r="L59" s="306">
        <f t="shared" si="4"/>
        <v>0.87672259716950907</v>
      </c>
      <c r="M59" s="127">
        <f t="shared" si="5"/>
        <v>0.1</v>
      </c>
      <c r="W59" s="129">
        <v>0.92025427677553595</v>
      </c>
      <c r="X59" s="129">
        <v>0.87672259716950907</v>
      </c>
      <c r="Y59" s="129">
        <v>0.8176854444696835</v>
      </c>
      <c r="Z59" s="129">
        <v>0.74490917721417349</v>
      </c>
      <c r="AA59" s="129">
        <v>0.66408477518366937</v>
      </c>
      <c r="AB59" s="129">
        <v>0.91733806155209585</v>
      </c>
    </row>
    <row r="60" spans="2:28" x14ac:dyDescent="0.25">
      <c r="B60" s="63">
        <f t="shared" si="6"/>
        <v>54</v>
      </c>
      <c r="C60" s="307">
        <f t="shared" si="7"/>
        <v>0.80961676103275437</v>
      </c>
      <c r="D60" s="127">
        <f t="shared" si="0"/>
        <v>0.01</v>
      </c>
      <c r="E60" s="127">
        <f t="shared" si="8"/>
        <v>0.30892444311131889</v>
      </c>
      <c r="F60" s="127">
        <f t="shared" si="1"/>
        <v>0.01</v>
      </c>
      <c r="G60" s="127">
        <f t="shared" si="9"/>
        <v>7.362579872095712E-2</v>
      </c>
      <c r="H60" s="127">
        <f t="shared" si="2"/>
        <v>0.01</v>
      </c>
      <c r="I60" s="127">
        <f t="shared" si="10"/>
        <v>1.9342230280310919E-2</v>
      </c>
      <c r="J60" s="127">
        <f t="shared" si="3"/>
        <v>0.01</v>
      </c>
      <c r="L60" s="306">
        <f t="shared" si="4"/>
        <v>0.87479788378625334</v>
      </c>
      <c r="M60" s="127">
        <f t="shared" si="5"/>
        <v>0.1</v>
      </c>
      <c r="W60" s="129">
        <v>0.91957316772270903</v>
      </c>
      <c r="X60" s="129">
        <v>0.87479788378625334</v>
      </c>
      <c r="Y60" s="129">
        <v>0.81395367432365939</v>
      </c>
      <c r="Z60" s="129">
        <v>0.7391187649896791</v>
      </c>
      <c r="AA60" s="129">
        <v>0.65651068835679349</v>
      </c>
      <c r="AB60" s="129">
        <v>0.91656559995990439</v>
      </c>
    </row>
    <row r="61" spans="2:28" x14ac:dyDescent="0.25">
      <c r="B61" s="63">
        <f t="shared" si="6"/>
        <v>55</v>
      </c>
      <c r="C61" s="307">
        <f t="shared" si="7"/>
        <v>0.80823212800057986</v>
      </c>
      <c r="D61" s="127">
        <f t="shared" si="0"/>
        <v>0.01</v>
      </c>
      <c r="E61" s="127">
        <f t="shared" si="8"/>
        <v>0.31393136629053325</v>
      </c>
      <c r="F61" s="127">
        <f t="shared" si="1"/>
        <v>0.01</v>
      </c>
      <c r="G61" s="127">
        <f t="shared" si="9"/>
        <v>7.5978785164860743E-2</v>
      </c>
      <c r="H61" s="127">
        <f t="shared" si="2"/>
        <v>0.01</v>
      </c>
      <c r="I61" s="127">
        <f t="shared" si="10"/>
        <v>1.9885065964717383E-2</v>
      </c>
      <c r="J61" s="127">
        <f t="shared" si="3"/>
        <v>0.01</v>
      </c>
      <c r="L61" s="306">
        <f t="shared" si="4"/>
        <v>0.87285182673399286</v>
      </c>
      <c r="M61" s="127">
        <f t="shared" si="5"/>
        <v>0.1</v>
      </c>
      <c r="W61" s="129">
        <v>0.91888726643423579</v>
      </c>
      <c r="X61" s="129">
        <v>0.87285182673399286</v>
      </c>
      <c r="Y61" s="129">
        <v>0.81018090254496478</v>
      </c>
      <c r="Z61" s="129">
        <v>0.73329066951912891</v>
      </c>
      <c r="AA61" s="129">
        <v>0.64894535035690015</v>
      </c>
      <c r="AB61" s="129">
        <v>0.91578658865125417</v>
      </c>
    </row>
    <row r="62" spans="2:28" x14ac:dyDescent="0.25">
      <c r="B62" s="63">
        <f t="shared" si="6"/>
        <v>56</v>
      </c>
      <c r="C62" s="307">
        <f t="shared" si="7"/>
        <v>0.80681062725356267</v>
      </c>
      <c r="D62" s="127">
        <f t="shared" si="0"/>
        <v>0.01</v>
      </c>
      <c r="E62" s="127">
        <f t="shared" si="8"/>
        <v>0.31887437390763373</v>
      </c>
      <c r="F62" s="127">
        <f t="shared" si="1"/>
        <v>0.01</v>
      </c>
      <c r="G62" s="127">
        <f t="shared" si="9"/>
        <v>7.8358310976117465E-2</v>
      </c>
      <c r="H62" s="127">
        <f t="shared" si="2"/>
        <v>0.01</v>
      </c>
      <c r="I62" s="127">
        <f t="shared" si="10"/>
        <v>2.0446003156718816E-2</v>
      </c>
      <c r="J62" s="127">
        <f t="shared" si="3"/>
        <v>0.01</v>
      </c>
      <c r="L62" s="306">
        <f t="shared" si="4"/>
        <v>0.87088444050350433</v>
      </c>
      <c r="M62" s="127">
        <f t="shared" si="5"/>
        <v>0.1</v>
      </c>
      <c r="W62" s="129">
        <v>0.91819655593889116</v>
      </c>
      <c r="X62" s="129">
        <v>0.87088444050350433</v>
      </c>
      <c r="Y62" s="129">
        <v>0.80636794013384117</v>
      </c>
      <c r="Z62" s="129">
        <v>0.72742802570681175</v>
      </c>
      <c r="AA62" s="129">
        <v>0.64139436968745023</v>
      </c>
      <c r="AB62" s="129">
        <v>0.91500098461140289</v>
      </c>
    </row>
    <row r="63" spans="2:28" x14ac:dyDescent="0.25">
      <c r="B63" s="63">
        <f t="shared" si="6"/>
        <v>57</v>
      </c>
      <c r="C63" s="307">
        <f t="shared" si="7"/>
        <v>0.80535436233758839</v>
      </c>
      <c r="D63" s="127">
        <f t="shared" si="0"/>
        <v>0.01</v>
      </c>
      <c r="E63" s="127">
        <f t="shared" si="8"/>
        <v>0.32375373644109301</v>
      </c>
      <c r="F63" s="127">
        <f t="shared" si="1"/>
        <v>0.01</v>
      </c>
      <c r="G63" s="127">
        <f t="shared" si="9"/>
        <v>8.0763471605432624E-2</v>
      </c>
      <c r="H63" s="127">
        <f t="shared" si="2"/>
        <v>0.01</v>
      </c>
      <c r="I63" s="127">
        <f t="shared" si="10"/>
        <v>2.1025126234912799E-2</v>
      </c>
      <c r="J63" s="127">
        <f t="shared" si="3"/>
        <v>0.01</v>
      </c>
      <c r="L63" s="306">
        <f t="shared" si="4"/>
        <v>0.86889574707552786</v>
      </c>
      <c r="M63" s="127">
        <f t="shared" si="5"/>
        <v>0.1</v>
      </c>
      <c r="W63" s="129">
        <v>0.91750101947880935</v>
      </c>
      <c r="X63" s="129">
        <v>0.86889574707552786</v>
      </c>
      <c r="Y63" s="129">
        <v>0.80251563682432148</v>
      </c>
      <c r="Z63" s="129">
        <v>0.72153399722109501</v>
      </c>
      <c r="AA63" s="129">
        <v>0.63386317805513281</v>
      </c>
      <c r="AB63" s="129">
        <v>0.91420874477915615</v>
      </c>
    </row>
    <row r="64" spans="2:28" x14ac:dyDescent="0.25">
      <c r="B64" s="63">
        <f t="shared" si="6"/>
        <v>58</v>
      </c>
      <c r="C64" s="307">
        <f t="shared" si="7"/>
        <v>0.80386520845035547</v>
      </c>
      <c r="D64" s="127">
        <f t="shared" si="0"/>
        <v>0.01</v>
      </c>
      <c r="E64" s="127">
        <f t="shared" si="8"/>
        <v>0.32856974270005795</v>
      </c>
      <c r="F64" s="127">
        <f t="shared" si="1"/>
        <v>0.01</v>
      </c>
      <c r="G64" s="127">
        <f t="shared" si="9"/>
        <v>8.3193374253789226E-2</v>
      </c>
      <c r="H64" s="127">
        <f t="shared" si="2"/>
        <v>0.01</v>
      </c>
      <c r="I64" s="127">
        <f t="shared" si="10"/>
        <v>2.1622509688617998E-2</v>
      </c>
      <c r="J64" s="127">
        <f t="shared" si="3"/>
        <v>0.01</v>
      </c>
      <c r="L64" s="306">
        <f t="shared" si="4"/>
        <v>0.8668857760202352</v>
      </c>
      <c r="M64" s="127">
        <f t="shared" si="5"/>
        <v>0.1</v>
      </c>
      <c r="W64" s="129">
        <v>0.91680064051425081</v>
      </c>
      <c r="X64" s="129">
        <v>0.8668857760202352</v>
      </c>
      <c r="Y64" s="129">
        <v>0.79862488013117983</v>
      </c>
      <c r="Z64" s="129">
        <v>0.71561176803105397</v>
      </c>
      <c r="AA64" s="129">
        <v>0.62635701693054568</v>
      </c>
      <c r="AB64" s="129">
        <v>0.91340982605193555</v>
      </c>
    </row>
    <row r="65" spans="2:28" x14ac:dyDescent="0.25">
      <c r="B65" s="63">
        <f t="shared" si="6"/>
        <v>59</v>
      </c>
      <c r="C65" s="307">
        <f t="shared" si="7"/>
        <v>0.80234483821972602</v>
      </c>
      <c r="D65" s="127">
        <f t="shared" si="0"/>
        <v>0.01</v>
      </c>
      <c r="E65" s="127">
        <f t="shared" si="8"/>
        <v>0.33332269735756093</v>
      </c>
      <c r="F65" s="127">
        <f t="shared" si="1"/>
        <v>0.01</v>
      </c>
      <c r="G65" s="127">
        <f t="shared" si="9"/>
        <v>8.5647137938251905E-2</v>
      </c>
      <c r="H65" s="127">
        <f t="shared" si="2"/>
        <v>0.01</v>
      </c>
      <c r="I65" s="127">
        <f t="shared" si="10"/>
        <v>2.223821833426971E-2</v>
      </c>
      <c r="J65" s="127">
        <f t="shared" si="3"/>
        <v>0.01</v>
      </c>
      <c r="L65" s="306">
        <f t="shared" si="4"/>
        <v>0.86485456459096632</v>
      </c>
      <c r="M65" s="127">
        <f t="shared" si="5"/>
        <v>0.1</v>
      </c>
      <c r="W65" s="129">
        <v>0.91609540272838519</v>
      </c>
      <c r="X65" s="129">
        <v>0.86485456459096632</v>
      </c>
      <c r="Y65" s="129">
        <v>0.7946965943012112</v>
      </c>
      <c r="Z65" s="129">
        <v>0.70966453399313489</v>
      </c>
      <c r="AA65" s="129">
        <v>0.6188809258574971</v>
      </c>
      <c r="AB65" s="129">
        <v>0.91260418529095144</v>
      </c>
    </row>
    <row r="66" spans="2:28" x14ac:dyDescent="0.25">
      <c r="B66" s="63">
        <f t="shared" si="6"/>
        <v>60</v>
      </c>
      <c r="C66" s="307">
        <f t="shared" si="7"/>
        <v>0.80079474465799549</v>
      </c>
      <c r="D66" s="127">
        <f t="shared" si="0"/>
        <v>0.01</v>
      </c>
      <c r="E66" s="127">
        <f t="shared" si="8"/>
        <v>0.33801291876618256</v>
      </c>
      <c r="F66" s="127">
        <f t="shared" si="1"/>
        <v>0.01</v>
      </c>
      <c r="G66" s="127">
        <f t="shared" si="9"/>
        <v>8.8123893532444986E-2</v>
      </c>
      <c r="H66" s="127">
        <f t="shared" si="2"/>
        <v>0.01</v>
      </c>
      <c r="I66" s="127">
        <f t="shared" si="10"/>
        <v>2.287230753030953E-2</v>
      </c>
      <c r="J66" s="127">
        <f t="shared" si="3"/>
        <v>0.01</v>
      </c>
      <c r="L66" s="306">
        <f t="shared" si="4"/>
        <v>0.86280215781198577</v>
      </c>
      <c r="M66" s="127">
        <f t="shared" si="5"/>
        <v>0.1</v>
      </c>
      <c r="W66" s="129">
        <v>0.91538529003208824</v>
      </c>
      <c r="X66" s="129">
        <v>0.86280215781198577</v>
      </c>
      <c r="Y66" s="129">
        <v>0.79073173917160833</v>
      </c>
      <c r="Z66" s="129">
        <v>0.70369549453621938</v>
      </c>
      <c r="AA66" s="129">
        <v>0.61143973250643191</v>
      </c>
      <c r="AB66" s="129">
        <v>0.91179177932648092</v>
      </c>
    </row>
    <row r="67" spans="2:28" x14ac:dyDescent="0.25">
      <c r="B67" s="63">
        <f t="shared" si="6"/>
        <v>61</v>
      </c>
      <c r="C67" s="307">
        <f t="shared" si="7"/>
        <v>0.79921626160211767</v>
      </c>
      <c r="D67" s="127">
        <f t="shared" si="0"/>
        <v>0.01</v>
      </c>
      <c r="E67" s="127">
        <f t="shared" si="8"/>
        <v>0.34264073702510067</v>
      </c>
      <c r="F67" s="127">
        <f t="shared" si="1"/>
        <v>0.01</v>
      </c>
      <c r="G67" s="127">
        <f t="shared" si="9"/>
        <v>9.0622783784782363E-2</v>
      </c>
      <c r="H67" s="127">
        <f t="shared" si="2"/>
        <v>0.01</v>
      </c>
      <c r="I67" s="127">
        <f t="shared" si="10"/>
        <v>2.3524823390330882E-2</v>
      </c>
      <c r="J67" s="127">
        <f t="shared" si="3"/>
        <v>0.01</v>
      </c>
      <c r="L67" s="306">
        <f t="shared" si="4"/>
        <v>0.86072860856001765</v>
      </c>
      <c r="M67" s="127">
        <f t="shared" si="5"/>
        <v>0.1</v>
      </c>
      <c r="W67" s="129">
        <v>0.91467028656875204</v>
      </c>
      <c r="X67" s="129">
        <v>0.86072860856001765</v>
      </c>
      <c r="Y67" s="129">
        <v>0.7867313089386524</v>
      </c>
      <c r="Z67" s="129">
        <v>0.69770784449145884</v>
      </c>
      <c r="AA67" s="129">
        <v>0.60403804444808173</v>
      </c>
      <c r="AB67" s="129">
        <v>0.91097256496325163</v>
      </c>
    </row>
    <row r="68" spans="2:28" x14ac:dyDescent="0.25">
      <c r="B68" s="63">
        <f t="shared" si="6"/>
        <v>62</v>
      </c>
      <c r="C68" s="307">
        <f t="shared" si="7"/>
        <v>0.79761058191578982</v>
      </c>
      <c r="D68" s="127">
        <f t="shared" si="0"/>
        <v>0.01</v>
      </c>
      <c r="E68" s="127">
        <f t="shared" si="8"/>
        <v>0.34720649227087086</v>
      </c>
      <c r="F68" s="127">
        <f t="shared" si="1"/>
        <v>0.01</v>
      </c>
      <c r="G68" s="127">
        <f t="shared" si="9"/>
        <v>9.3142963317185537E-2</v>
      </c>
      <c r="H68" s="127">
        <f t="shared" si="2"/>
        <v>0.01</v>
      </c>
      <c r="I68" s="127">
        <f t="shared" si="10"/>
        <v>2.4195802994275397E-2</v>
      </c>
      <c r="J68" s="127">
        <f t="shared" si="3"/>
        <v>0.01</v>
      </c>
      <c r="L68" s="306">
        <f t="shared" si="4"/>
        <v>0.85863397763932447</v>
      </c>
      <c r="M68" s="127">
        <f t="shared" si="5"/>
        <v>0.1</v>
      </c>
      <c r="W68" s="129">
        <v>0.91395037671910606</v>
      </c>
      <c r="X68" s="129">
        <v>0.85863397763932447</v>
      </c>
      <c r="Y68" s="129">
        <v>0.78269633084037038</v>
      </c>
      <c r="Z68" s="129">
        <v>0.69170476611083243</v>
      </c>
      <c r="AA68" s="129">
        <v>0.596680242605935</v>
      </c>
      <c r="AB68" s="129">
        <v>0.91014649898593258</v>
      </c>
    </row>
    <row r="69" spans="2:28" x14ac:dyDescent="0.25">
      <c r="B69" s="63">
        <f t="shared" si="6"/>
        <v>63</v>
      </c>
      <c r="C69" s="307">
        <f t="shared" si="7"/>
        <v>0.79597877369892822</v>
      </c>
      <c r="D69" s="127">
        <f t="shared" si="0"/>
        <v>0.01</v>
      </c>
      <c r="E69" s="127">
        <f t="shared" si="8"/>
        <v>0.35171053316732009</v>
      </c>
      <c r="F69" s="127">
        <f t="shared" si="1"/>
        <v>0.01</v>
      </c>
      <c r="G69" s="127">
        <f t="shared" si="9"/>
        <v>9.5683598606722389E-2</v>
      </c>
      <c r="H69" s="127">
        <f t="shared" si="2"/>
        <v>0.01</v>
      </c>
      <c r="I69" s="127">
        <f t="shared" si="10"/>
        <v>2.48852745975045E-2</v>
      </c>
      <c r="J69" s="127">
        <f t="shared" si="3"/>
        <v>0.01</v>
      </c>
      <c r="L69" s="306">
        <f t="shared" si="4"/>
        <v>0.85651833385010256</v>
      </c>
      <c r="M69" s="127">
        <f t="shared" si="5"/>
        <v>0.1</v>
      </c>
      <c r="W69" s="129">
        <v>0.91322554510604936</v>
      </c>
      <c r="X69" s="129">
        <v>0.85651833385010256</v>
      </c>
      <c r="Y69" s="129">
        <v>0.7786278637572267</v>
      </c>
      <c r="Z69" s="129">
        <v>0.68568942131558508</v>
      </c>
      <c r="AA69" s="129">
        <v>0.5893704763306622</v>
      </c>
      <c r="AB69" s="129">
        <v>0.90931353816473259</v>
      </c>
    </row>
    <row r="70" spans="2:28" x14ac:dyDescent="0.25">
      <c r="B70" s="63">
        <f t="shared" si="6"/>
        <v>64</v>
      </c>
      <c r="C70" s="307">
        <f t="shared" si="7"/>
        <v>0.79432179472303144</v>
      </c>
      <c r="D70" s="127">
        <f t="shared" si="0"/>
        <v>0.01</v>
      </c>
      <c r="E70" s="127">
        <f t="shared" si="8"/>
        <v>0.35615321557263618</v>
      </c>
      <c r="F70" s="127">
        <f t="shared" si="1"/>
        <v>0.01</v>
      </c>
      <c r="G70" s="127">
        <f t="shared" si="9"/>
        <v>9.8243867952328354E-2</v>
      </c>
      <c r="H70" s="127">
        <f t="shared" si="2"/>
        <v>0.01</v>
      </c>
      <c r="I70" s="127">
        <f t="shared" si="10"/>
        <v>2.5593257837596677E-2</v>
      </c>
      <c r="J70" s="127">
        <f t="shared" si="3"/>
        <v>0.01</v>
      </c>
      <c r="L70" s="306">
        <f t="shared" si="4"/>
        <v>0.85438175404997463</v>
      </c>
      <c r="M70" s="127">
        <f t="shared" si="5"/>
        <v>0.1</v>
      </c>
      <c r="W70" s="129">
        <v>0.91249577659949099</v>
      </c>
      <c r="X70" s="129">
        <v>0.85438175404997463</v>
      </c>
      <c r="Y70" s="129">
        <v>0.77452699673531022</v>
      </c>
      <c r="Z70" s="129">
        <v>0.67966494421258428</v>
      </c>
      <c r="AA70" s="129">
        <v>0.58211266002630757</v>
      </c>
      <c r="AB70" s="129">
        <v>0.9084736392611068</v>
      </c>
    </row>
    <row r="71" spans="2:28" x14ac:dyDescent="0.25">
      <c r="B71" s="63">
        <f t="shared" si="6"/>
        <v>65</v>
      </c>
      <c r="C71" s="307">
        <f t="shared" si="7"/>
        <v>0.79264050528687136</v>
      </c>
      <c r="D71" s="127">
        <f t="shared" ref="D71:D134" si="11">$D$2</f>
        <v>0.01</v>
      </c>
      <c r="E71" s="127">
        <f t="shared" si="8"/>
        <v>0.36053490136414013</v>
      </c>
      <c r="F71" s="127">
        <f t="shared" ref="F71:F134" si="12">$F$2</f>
        <v>0.01</v>
      </c>
      <c r="G71" s="127">
        <f t="shared" si="9"/>
        <v>0.10082296142853144</v>
      </c>
      <c r="H71" s="127">
        <f t="shared" ref="H71:H134" si="13">$H$2</f>
        <v>0.01</v>
      </c>
      <c r="I71" s="127">
        <f t="shared" si="10"/>
        <v>2.6319763938743995E-2</v>
      </c>
      <c r="J71" s="127">
        <f t="shared" ref="J71:J134" si="14">$J$2</f>
        <v>0.01</v>
      </c>
      <c r="L71" s="306">
        <f t="shared" ref="L71:L134" si="15">X71</f>
        <v>0.8522243232083706</v>
      </c>
      <c r="M71" s="127">
        <f t="shared" ref="M71:M134" si="16">$M$2</f>
        <v>0.1</v>
      </c>
      <c r="W71" s="129">
        <v>0.91176105632119797</v>
      </c>
      <c r="X71" s="129">
        <v>0.8522243232083706</v>
      </c>
      <c r="Y71" s="129">
        <v>0.77039484743684561</v>
      </c>
      <c r="Z71" s="129">
        <v>0.67363443391324274</v>
      </c>
      <c r="AA71" s="129">
        <v>0.57491047124689743</v>
      </c>
      <c r="AB71" s="129">
        <v>0.90762675903357237</v>
      </c>
    </row>
    <row r="72" spans="2:28" x14ac:dyDescent="0.25">
      <c r="B72" s="63">
        <f t="shared" ref="B72:B135" si="17">B71+1</f>
        <v>66</v>
      </c>
      <c r="C72" s="307">
        <f t="shared" ref="C72:C135" si="18">C71*(1-J72-M72) + $I71*J72 + L71*M72</f>
        <v>0.79093567966554001</v>
      </c>
      <c r="D72" s="127">
        <f t="shared" si="11"/>
        <v>0.01</v>
      </c>
      <c r="E72" s="127">
        <f t="shared" ref="E72:E135" si="19">E71*(1-D72) + C71*D72</f>
        <v>0.36485595740336746</v>
      </c>
      <c r="F72" s="127">
        <f t="shared" si="12"/>
        <v>0.01</v>
      </c>
      <c r="G72" s="127">
        <f t="shared" ref="G72:G135" si="20">G71*(1-F72) + E71*F72</f>
        <v>0.10342008082788752</v>
      </c>
      <c r="H72" s="127">
        <f t="shared" si="13"/>
        <v>0.01</v>
      </c>
      <c r="I72" s="127">
        <f t="shared" ref="I72:I135" si="21">I71*(1-H72) + G71*H72</f>
        <v>2.706479591364187E-2</v>
      </c>
      <c r="J72" s="127">
        <f t="shared" si="14"/>
        <v>0.01</v>
      </c>
      <c r="L72" s="306">
        <f t="shared" si="15"/>
        <v>0.85004613445359611</v>
      </c>
      <c r="M72" s="127">
        <f t="shared" si="16"/>
        <v>0.1</v>
      </c>
      <c r="W72" s="129">
        <v>0.91102136964964964</v>
      </c>
      <c r="X72" s="129">
        <v>0.85004613445359611</v>
      </c>
      <c r="Y72" s="129">
        <v>0.76623256052319744</v>
      </c>
      <c r="Z72" s="129">
        <v>0.66760094768604783</v>
      </c>
      <c r="AA72" s="129">
        <v>0.56776735017310664</v>
      </c>
      <c r="AB72" s="129">
        <v>0.90677285424363419</v>
      </c>
    </row>
    <row r="73" spans="2:28" x14ac:dyDescent="0.25">
      <c r="B73" s="63">
        <f t="shared" si="17"/>
        <v>67</v>
      </c>
      <c r="C73" s="307">
        <f t="shared" si="18"/>
        <v>0.78920801630682669</v>
      </c>
      <c r="D73" s="127">
        <f t="shared" si="11"/>
        <v>0.01</v>
      </c>
      <c r="E73" s="127">
        <f t="shared" si="19"/>
        <v>0.36911675462598914</v>
      </c>
      <c r="F73" s="127">
        <f t="shared" si="12"/>
        <v>0.01</v>
      </c>
      <c r="G73" s="127">
        <f t="shared" si="20"/>
        <v>0.10603443959364232</v>
      </c>
      <c r="H73" s="127">
        <f t="shared" si="13"/>
        <v>0.01</v>
      </c>
      <c r="I73" s="127">
        <f t="shared" si="21"/>
        <v>2.7828348762784325E-2</v>
      </c>
      <c r="J73" s="127">
        <f t="shared" si="14"/>
        <v>0.01</v>
      </c>
      <c r="L73" s="306">
        <f t="shared" si="15"/>
        <v>0.84784728911239937</v>
      </c>
      <c r="M73" s="127">
        <f t="shared" si="16"/>
        <v>0.1</v>
      </c>
      <c r="W73" s="129">
        <v>0.91027670222489565</v>
      </c>
      <c r="X73" s="129">
        <v>0.84784728911239937</v>
      </c>
      <c r="Y73" s="129">
        <v>0.76204130597584308</v>
      </c>
      <c r="Z73" s="129">
        <v>0.66156749446997221</v>
      </c>
      <c r="AA73" s="129">
        <v>0.56068650037169732</v>
      </c>
      <c r="AB73" s="129">
        <v>0.90591188166182057</v>
      </c>
    </row>
    <row r="74" spans="2:28" x14ac:dyDescent="0.25">
      <c r="B74" s="63">
        <f t="shared" si="17"/>
        <v>68</v>
      </c>
      <c r="C74" s="307">
        <f t="shared" si="18"/>
        <v>0.78745814691194349</v>
      </c>
      <c r="D74" s="127">
        <f t="shared" si="11"/>
        <v>0.01</v>
      </c>
      <c r="E74" s="127">
        <f t="shared" si="19"/>
        <v>0.37331766724279747</v>
      </c>
      <c r="F74" s="127">
        <f t="shared" si="12"/>
        <v>0.01</v>
      </c>
      <c r="G74" s="127">
        <f t="shared" si="20"/>
        <v>0.10866526274396579</v>
      </c>
      <c r="H74" s="127">
        <f t="shared" si="13"/>
        <v>0.01</v>
      </c>
      <c r="I74" s="127">
        <f t="shared" si="21"/>
        <v>2.8610409671092903E-2</v>
      </c>
      <c r="J74" s="127">
        <f t="shared" si="14"/>
        <v>0.01</v>
      </c>
      <c r="L74" s="306">
        <f t="shared" si="15"/>
        <v>0.84562789674185834</v>
      </c>
      <c r="M74" s="127">
        <f t="shared" si="16"/>
        <v>0.1</v>
      </c>
      <c r="W74" s="129">
        <v>0.9095270399534181</v>
      </c>
      <c r="X74" s="129">
        <v>0.84562789674185834</v>
      </c>
      <c r="Y74" s="129">
        <v>0.75782227736106722</v>
      </c>
      <c r="Z74" s="129">
        <v>0.65553702877216902</v>
      </c>
      <c r="AA74" s="129">
        <v>0.55367089073550235</v>
      </c>
      <c r="AB74" s="129">
        <v>0.90504379807383029</v>
      </c>
    </row>
    <row r="75" spans="2:28" x14ac:dyDescent="0.25">
      <c r="B75" s="63">
        <f t="shared" si="17"/>
        <v>69</v>
      </c>
      <c r="C75" s="307">
        <f t="shared" si="18"/>
        <v>0.78568664452252646</v>
      </c>
      <c r="D75" s="127">
        <f t="shared" si="11"/>
        <v>0.01</v>
      </c>
      <c r="E75" s="127">
        <f t="shared" si="19"/>
        <v>0.37745907203948897</v>
      </c>
      <c r="F75" s="127">
        <f t="shared" si="12"/>
        <v>0.01</v>
      </c>
      <c r="G75" s="127">
        <f t="shared" si="20"/>
        <v>0.11131178678895411</v>
      </c>
      <c r="H75" s="127">
        <f t="shared" si="13"/>
        <v>0.01</v>
      </c>
      <c r="I75" s="127">
        <f t="shared" si="21"/>
        <v>2.941095820182163E-2</v>
      </c>
      <c r="J75" s="127">
        <f t="shared" si="14"/>
        <v>0.01</v>
      </c>
      <c r="L75" s="306">
        <f t="shared" si="15"/>
        <v>0.84338807515342185</v>
      </c>
      <c r="M75" s="127">
        <f t="shared" si="16"/>
        <v>0.1</v>
      </c>
      <c r="W75" s="129">
        <v>0.9087723690129943</v>
      </c>
      <c r="X75" s="129">
        <v>0.84338807515342185</v>
      </c>
      <c r="Y75" s="129">
        <v>0.75357669004436867</v>
      </c>
      <c r="Z75" s="129">
        <v>0.64951244496943628</v>
      </c>
      <c r="AA75" s="129">
        <v>0.54672325849864023</v>
      </c>
      <c r="AB75" s="129">
        <v>0.90416856028679105</v>
      </c>
    </row>
    <row r="76" spans="2:28" x14ac:dyDescent="0.25">
      <c r="B76" s="63">
        <f t="shared" si="17"/>
        <v>70</v>
      </c>
      <c r="C76" s="307">
        <f t="shared" si="18"/>
        <v>0.78389403072240893</v>
      </c>
      <c r="D76" s="127">
        <f t="shared" si="11"/>
        <v>0.01</v>
      </c>
      <c r="E76" s="127">
        <f t="shared" si="19"/>
        <v>0.38154134776431936</v>
      </c>
      <c r="F76" s="127">
        <f t="shared" si="12"/>
        <v>0.01</v>
      </c>
      <c r="G76" s="127">
        <f t="shared" si="20"/>
        <v>0.11397325964145945</v>
      </c>
      <c r="H76" s="127">
        <f t="shared" si="13"/>
        <v>0.01</v>
      </c>
      <c r="I76" s="127">
        <f t="shared" si="21"/>
        <v>3.0229966487692956E-2</v>
      </c>
      <c r="J76" s="127">
        <f t="shared" si="14"/>
        <v>0.01</v>
      </c>
      <c r="L76" s="306">
        <f t="shared" si="15"/>
        <v>0.84112795042895172</v>
      </c>
      <c r="M76" s="127">
        <f t="shared" si="16"/>
        <v>0.1</v>
      </c>
      <c r="W76" s="129">
        <v>0.90801267585755963</v>
      </c>
      <c r="X76" s="129">
        <v>0.84112795042895172</v>
      </c>
      <c r="Y76" s="129">
        <v>0.74930577936077392</v>
      </c>
      <c r="Z76" s="129">
        <v>0.64349657202901622</v>
      </c>
      <c r="AA76" s="129">
        <v>0.53984611322026066</v>
      </c>
      <c r="AB76" s="129">
        <v>0.90328612513563056</v>
      </c>
    </row>
    <row r="77" spans="2:28" x14ac:dyDescent="0.25">
      <c r="B77" s="63">
        <f t="shared" si="17"/>
        <v>71</v>
      </c>
      <c r="C77" s="307">
        <f t="shared" si="18"/>
        <v>0.78208078205071607</v>
      </c>
      <c r="D77" s="127">
        <f t="shared" si="11"/>
        <v>0.01</v>
      </c>
      <c r="E77" s="127">
        <f t="shared" si="19"/>
        <v>0.38556487459390026</v>
      </c>
      <c r="F77" s="127">
        <f t="shared" si="12"/>
        <v>0.01</v>
      </c>
      <c r="G77" s="127">
        <f t="shared" si="20"/>
        <v>0.11664894052268805</v>
      </c>
      <c r="H77" s="127">
        <f t="shared" si="13"/>
        <v>0.01</v>
      </c>
      <c r="I77" s="127">
        <f t="shared" si="21"/>
        <v>3.1067399419230621E-2</v>
      </c>
      <c r="J77" s="127">
        <f t="shared" si="14"/>
        <v>0.01</v>
      </c>
      <c r="L77" s="306">
        <f t="shared" si="15"/>
        <v>0.83884765692862462</v>
      </c>
      <c r="M77" s="127">
        <f t="shared" si="16"/>
        <v>0.1</v>
      </c>
      <c r="W77" s="129">
        <v>0.90724794722206914</v>
      </c>
      <c r="X77" s="129">
        <v>0.83884765692862462</v>
      </c>
      <c r="Y77" s="129">
        <v>0.74501079874741716</v>
      </c>
      <c r="Z77" s="129">
        <v>0.63749216866042735</v>
      </c>
      <c r="AA77" s="129">
        <v>0.53304174163026796</v>
      </c>
      <c r="AB77" s="129">
        <v>0.90239644948956033</v>
      </c>
    </row>
    <row r="78" spans="2:28" x14ac:dyDescent="0.25">
      <c r="B78" s="63">
        <f t="shared" si="17"/>
        <v>72</v>
      </c>
      <c r="C78" s="307">
        <f t="shared" si="18"/>
        <v>0.78024733571219196</v>
      </c>
      <c r="D78" s="127">
        <f t="shared" si="11"/>
        <v>0.01</v>
      </c>
      <c r="E78" s="127">
        <f t="shared" si="19"/>
        <v>0.38953003366846839</v>
      </c>
      <c r="F78" s="127">
        <f t="shared" si="12"/>
        <v>0.01</v>
      </c>
      <c r="G78" s="127">
        <f t="shared" si="20"/>
        <v>0.11933809986340017</v>
      </c>
      <c r="H78" s="127">
        <f t="shared" si="13"/>
        <v>0.01</v>
      </c>
      <c r="I78" s="127">
        <f t="shared" si="21"/>
        <v>3.1923214830265195E-2</v>
      </c>
      <c r="J78" s="127">
        <f t="shared" si="14"/>
        <v>0.01</v>
      </c>
      <c r="L78" s="306">
        <f t="shared" si="15"/>
        <v>0.8365473372905684</v>
      </c>
      <c r="M78" s="127">
        <f t="shared" si="16"/>
        <v>0.1</v>
      </c>
      <c r="W78" s="129">
        <v>0.90647817012735543</v>
      </c>
      <c r="X78" s="129">
        <v>0.8365473372905684</v>
      </c>
      <c r="Y78" s="129">
        <v>0.74069301784487052</v>
      </c>
      <c r="Z78" s="129">
        <v>0.63150191890625706</v>
      </c>
      <c r="AA78" s="129">
        <v>0.52631221323196964</v>
      </c>
      <c r="AB78" s="129">
        <v>0.9014994902586726</v>
      </c>
    </row>
    <row r="79" spans="2:28" x14ac:dyDescent="0.25">
      <c r="B79" s="63">
        <f t="shared" si="17"/>
        <v>73</v>
      </c>
      <c r="C79" s="307">
        <f t="shared" si="18"/>
        <v>0.77839409466121035</v>
      </c>
      <c r="D79" s="127">
        <f t="shared" si="11"/>
        <v>0.01</v>
      </c>
      <c r="E79" s="127">
        <f t="shared" si="19"/>
        <v>0.39343720668890564</v>
      </c>
      <c r="F79" s="127">
        <f t="shared" si="12"/>
        <v>0.01</v>
      </c>
      <c r="G79" s="127">
        <f t="shared" si="20"/>
        <v>0.12204001920145086</v>
      </c>
      <c r="H79" s="127">
        <f t="shared" si="13"/>
        <v>0.01</v>
      </c>
      <c r="I79" s="127">
        <f t="shared" si="21"/>
        <v>3.2797363680596547E-2</v>
      </c>
      <c r="J79" s="127">
        <f t="shared" si="14"/>
        <v>0.01</v>
      </c>
      <c r="L79" s="306">
        <f t="shared" si="15"/>
        <v>0.83422714242212004</v>
      </c>
      <c r="M79" s="127">
        <f t="shared" si="16"/>
        <v>0.1</v>
      </c>
      <c r="W79" s="129">
        <v>0.9057033318849822</v>
      </c>
      <c r="X79" s="129">
        <v>0.83422714242212004</v>
      </c>
      <c r="Y79" s="129">
        <v>0.73635372057379422</v>
      </c>
      <c r="Z79" s="129">
        <v>0.62552842817620447</v>
      </c>
      <c r="AA79" s="129">
        <v>0.51965938655926625</v>
      </c>
      <c r="AB79" s="129">
        <v>0.90059520440065122</v>
      </c>
    </row>
    <row r="80" spans="2:28" x14ac:dyDescent="0.25">
      <c r="B80" s="63">
        <f t="shared" si="17"/>
        <v>74</v>
      </c>
      <c r="C80" s="307">
        <f t="shared" si="18"/>
        <v>0.77652143212749514</v>
      </c>
      <c r="D80" s="127">
        <f t="shared" si="11"/>
        <v>0.01</v>
      </c>
      <c r="E80" s="127">
        <f t="shared" si="19"/>
        <v>0.39728677556862868</v>
      </c>
      <c r="F80" s="127">
        <f t="shared" si="12"/>
        <v>0.01</v>
      </c>
      <c r="G80" s="127">
        <f t="shared" si="20"/>
        <v>0.1247539910763254</v>
      </c>
      <c r="H80" s="127">
        <f t="shared" si="13"/>
        <v>0.01</v>
      </c>
      <c r="I80" s="127">
        <f t="shared" si="21"/>
        <v>3.3689790235805095E-2</v>
      </c>
      <c r="J80" s="127">
        <f t="shared" si="14"/>
        <v>0.01</v>
      </c>
      <c r="L80" s="306">
        <f t="shared" si="15"/>
        <v>0.83188723148260912</v>
      </c>
      <c r="M80" s="127">
        <f t="shared" si="16"/>
        <v>0.1</v>
      </c>
      <c r="W80" s="129">
        <v>0.9049234201020907</v>
      </c>
      <c r="X80" s="129">
        <v>0.83188723148260912</v>
      </c>
      <c r="Y80" s="129">
        <v>0.73199420319352304</v>
      </c>
      <c r="Z80" s="129">
        <v>0.6195742197252001</v>
      </c>
      <c r="AA80" s="129">
        <v>0.51308491598966222</v>
      </c>
      <c r="AB80" s="129">
        <v>0.89968354892759728</v>
      </c>
    </row>
    <row r="81" spans="2:28" x14ac:dyDescent="0.25">
      <c r="B81" s="63">
        <f t="shared" si="17"/>
        <v>75</v>
      </c>
      <c r="C81" s="307">
        <f t="shared" si="18"/>
        <v>0.77462969564408968</v>
      </c>
      <c r="D81" s="127">
        <f t="shared" si="11"/>
        <v>0.01</v>
      </c>
      <c r="E81" s="127">
        <f t="shared" si="19"/>
        <v>0.40107912213421737</v>
      </c>
      <c r="F81" s="127">
        <f t="shared" si="12"/>
        <v>0.01</v>
      </c>
      <c r="G81" s="127">
        <f t="shared" si="20"/>
        <v>0.12747931892124845</v>
      </c>
      <c r="H81" s="127">
        <f t="shared" si="13"/>
        <v>0.01</v>
      </c>
      <c r="I81" s="127">
        <f t="shared" si="21"/>
        <v>3.4600432244210298E-2</v>
      </c>
      <c r="J81" s="127">
        <f t="shared" si="14"/>
        <v>0.01</v>
      </c>
      <c r="L81" s="306">
        <f t="shared" si="15"/>
        <v>0.82952777185758508</v>
      </c>
      <c r="M81" s="127">
        <f t="shared" si="16"/>
        <v>0.1</v>
      </c>
      <c r="W81" s="129">
        <v>0.90413842268623834</v>
      </c>
      <c r="X81" s="129">
        <v>0.82952777185758508</v>
      </c>
      <c r="Y81" s="129">
        <v>0.72761577234920982</v>
      </c>
      <c r="Z81" s="129">
        <v>0.61364173157316459</v>
      </c>
      <c r="AA81" s="129">
        <v>0.50659025901884402</v>
      </c>
      <c r="AB81" s="129">
        <v>0.89876448091296868</v>
      </c>
    </row>
    <row r="82" spans="2:28" x14ac:dyDescent="0.25">
      <c r="B82" s="63">
        <f t="shared" si="17"/>
        <v>76</v>
      </c>
      <c r="C82" s="307">
        <f t="shared" si="18"/>
        <v>0.77271921063144056</v>
      </c>
      <c r="D82" s="127">
        <f t="shared" si="11"/>
        <v>0.01</v>
      </c>
      <c r="E82" s="127">
        <f t="shared" si="19"/>
        <v>0.4048146278693161</v>
      </c>
      <c r="F82" s="127">
        <f t="shared" si="12"/>
        <v>0.01</v>
      </c>
      <c r="G82" s="127">
        <f t="shared" si="20"/>
        <v>0.13021531695337815</v>
      </c>
      <c r="H82" s="127">
        <f t="shared" si="13"/>
        <v>0.01</v>
      </c>
      <c r="I82" s="127">
        <f t="shared" si="21"/>
        <v>3.5529221110980676E-2</v>
      </c>
      <c r="J82" s="127">
        <f t="shared" si="14"/>
        <v>0.01</v>
      </c>
      <c r="L82" s="306">
        <f t="shared" si="15"/>
        <v>0.82714893912442267</v>
      </c>
      <c r="M82" s="127">
        <f t="shared" si="16"/>
        <v>0.1</v>
      </c>
      <c r="W82" s="129">
        <v>0.90334832785022723</v>
      </c>
      <c r="X82" s="129">
        <v>0.82714893912442267</v>
      </c>
      <c r="Y82" s="129">
        <v>0.7232197431141143</v>
      </c>
      <c r="Z82" s="129">
        <v>0.60773331386093254</v>
      </c>
      <c r="AA82" s="129">
        <v>0.50017668390768888</v>
      </c>
      <c r="AB82" s="129">
        <v>0.89783795749863582</v>
      </c>
    </row>
    <row r="83" spans="2:28" x14ac:dyDescent="0.25">
      <c r="B83" s="63">
        <f t="shared" si="17"/>
        <v>77</v>
      </c>
      <c r="C83" s="307">
        <f t="shared" si="18"/>
        <v>0.77079028358553425</v>
      </c>
      <c r="D83" s="127">
        <f t="shared" si="11"/>
        <v>0.01</v>
      </c>
      <c r="E83" s="127">
        <f t="shared" si="19"/>
        <v>0.40849367369693734</v>
      </c>
      <c r="F83" s="127">
        <f t="shared" si="12"/>
        <v>0.01</v>
      </c>
      <c r="G83" s="127">
        <f t="shared" si="20"/>
        <v>0.13296131006253753</v>
      </c>
      <c r="H83" s="127">
        <f t="shared" si="13"/>
        <v>0.01</v>
      </c>
      <c r="I83" s="127">
        <f t="shared" si="21"/>
        <v>3.6476082069404649E-2</v>
      </c>
      <c r="J83" s="127">
        <f t="shared" si="14"/>
        <v>0.01</v>
      </c>
      <c r="L83" s="306">
        <f t="shared" si="15"/>
        <v>0.82475091700925685</v>
      </c>
      <c r="M83" s="127">
        <f t="shared" si="16"/>
        <v>0.1</v>
      </c>
      <c r="W83" s="129">
        <v>0.90255312411692146</v>
      </c>
      <c r="X83" s="129">
        <v>0.82475091700925685</v>
      </c>
      <c r="Y83" s="129">
        <v>0.71880743703355332</v>
      </c>
      <c r="Z83" s="129">
        <v>0.6018512266340782</v>
      </c>
      <c r="AA83" s="129">
        <v>0.49384527761816693</v>
      </c>
      <c r="AB83" s="129">
        <v>0.89690393590205197</v>
      </c>
    </row>
    <row r="84" spans="2:28" x14ac:dyDescent="0.25">
      <c r="B84" s="63">
        <f t="shared" si="17"/>
        <v>78</v>
      </c>
      <c r="C84" s="307">
        <f t="shared" si="18"/>
        <v>0.76884320491274527</v>
      </c>
      <c r="D84" s="127">
        <f t="shared" si="11"/>
        <v>0.01</v>
      </c>
      <c r="E84" s="127">
        <f t="shared" si="19"/>
        <v>0.4121166397958233</v>
      </c>
      <c r="F84" s="127">
        <f t="shared" si="12"/>
        <v>0.01</v>
      </c>
      <c r="G84" s="127">
        <f t="shared" si="20"/>
        <v>0.13571663369888154</v>
      </c>
      <c r="H84" s="127">
        <f t="shared" si="13"/>
        <v>0.01</v>
      </c>
      <c r="I84" s="127">
        <f t="shared" si="21"/>
        <v>3.7440934349335979E-2</v>
      </c>
      <c r="J84" s="127">
        <f t="shared" si="14"/>
        <v>0.01</v>
      </c>
      <c r="L84" s="306">
        <f t="shared" si="15"/>
        <v>0.82233389733521478</v>
      </c>
      <c r="M84" s="127">
        <f t="shared" si="16"/>
        <v>0.1</v>
      </c>
      <c r="W84" s="129">
        <v>0.90175280032405036</v>
      </c>
      <c r="X84" s="129">
        <v>0.82233389733521478</v>
      </c>
      <c r="Y84" s="129">
        <v>0.7143801801769214</v>
      </c>
      <c r="Z84" s="129">
        <v>0.59599763804384986</v>
      </c>
      <c r="AA84" s="129">
        <v>0.48759695396053665</v>
      </c>
      <c r="AB84" s="129">
        <v>0.8959623734235399</v>
      </c>
    </row>
    <row r="85" spans="2:28" x14ac:dyDescent="0.25">
      <c r="B85" s="63">
        <f t="shared" si="17"/>
        <v>79</v>
      </c>
      <c r="C85" s="307">
        <f t="shared" si="18"/>
        <v>0.76687825144935806</v>
      </c>
      <c r="D85" s="127">
        <f t="shared" si="11"/>
        <v>0.01</v>
      </c>
      <c r="E85" s="127">
        <f t="shared" si="19"/>
        <v>0.41568390544699252</v>
      </c>
      <c r="F85" s="127">
        <f t="shared" si="12"/>
        <v>0.01</v>
      </c>
      <c r="G85" s="127">
        <f t="shared" si="20"/>
        <v>0.13848063375985095</v>
      </c>
      <c r="H85" s="127">
        <f t="shared" si="13"/>
        <v>0.01</v>
      </c>
      <c r="I85" s="127">
        <f t="shared" si="21"/>
        <v>3.842369134283144E-2</v>
      </c>
      <c r="J85" s="127">
        <f t="shared" si="14"/>
        <v>0.01</v>
      </c>
      <c r="L85" s="306">
        <f t="shared" si="15"/>
        <v>0.81989807996193032</v>
      </c>
      <c r="M85" s="127">
        <f t="shared" si="16"/>
        <v>0.1</v>
      </c>
      <c r="W85" s="129">
        <v>0.90094734562899736</v>
      </c>
      <c r="X85" s="129">
        <v>0.81989807996193032</v>
      </c>
      <c r="Y85" s="129">
        <v>0.70993930120404269</v>
      </c>
      <c r="Z85" s="129">
        <v>0.59017462295216416</v>
      </c>
      <c r="AA85" s="129">
        <v>0.48143246188038558</v>
      </c>
      <c r="AB85" s="129">
        <v>0.8950132274536946</v>
      </c>
    </row>
    <row r="86" spans="2:28" x14ac:dyDescent="0.25">
      <c r="B86" s="63">
        <f t="shared" si="17"/>
        <v>80</v>
      </c>
      <c r="C86" s="307">
        <f t="shared" si="18"/>
        <v>0.76489568869954994</v>
      </c>
      <c r="D86" s="127">
        <f t="shared" si="11"/>
        <v>0.01</v>
      </c>
      <c r="E86" s="127">
        <f t="shared" si="19"/>
        <v>0.41919584890701617</v>
      </c>
      <c r="F86" s="127">
        <f t="shared" si="12"/>
        <v>0.01</v>
      </c>
      <c r="G86" s="127">
        <f t="shared" si="20"/>
        <v>0.14125266647672235</v>
      </c>
      <c r="H86" s="127">
        <f t="shared" si="13"/>
        <v>0.01</v>
      </c>
      <c r="I86" s="127">
        <f t="shared" si="21"/>
        <v>3.9424260767001632E-2</v>
      </c>
      <c r="J86" s="127">
        <f t="shared" si="14"/>
        <v>0.01</v>
      </c>
      <c r="L86" s="306">
        <f t="shared" si="15"/>
        <v>0.81744367271634155</v>
      </c>
      <c r="M86" s="127">
        <f t="shared" si="16"/>
        <v>0.1</v>
      </c>
      <c r="W86" s="129">
        <v>0.90013674951357159</v>
      </c>
      <c r="X86" s="129">
        <v>0.81744367271634155</v>
      </c>
      <c r="Y86" s="129">
        <v>0.70548612945194222</v>
      </c>
      <c r="Z86" s="129">
        <v>0.58438416192562914</v>
      </c>
      <c r="AA86" s="129">
        <v>0.47535239382030903</v>
      </c>
      <c r="AB86" s="129">
        <v>0.89405645548090229</v>
      </c>
    </row>
    <row r="87" spans="2:28" x14ac:dyDescent="0.25">
      <c r="B87" s="63">
        <f t="shared" si="17"/>
        <v>81</v>
      </c>
      <c r="C87" s="307">
        <f t="shared" si="18"/>
        <v>0.76289577282190368</v>
      </c>
      <c r="D87" s="127">
        <f t="shared" si="11"/>
        <v>0.01</v>
      </c>
      <c r="E87" s="127">
        <f t="shared" si="19"/>
        <v>0.42265284730494151</v>
      </c>
      <c r="F87" s="127">
        <f t="shared" si="12"/>
        <v>0.01</v>
      </c>
      <c r="G87" s="127">
        <f t="shared" si="20"/>
        <v>0.14403209830102529</v>
      </c>
      <c r="H87" s="127">
        <f t="shared" si="13"/>
        <v>0.01</v>
      </c>
      <c r="I87" s="127">
        <f t="shared" si="21"/>
        <v>4.0442544824098842E-2</v>
      </c>
      <c r="J87" s="127">
        <f t="shared" si="14"/>
        <v>0.01</v>
      </c>
      <c r="L87" s="306">
        <f t="shared" si="15"/>
        <v>0.81497089131479328</v>
      </c>
      <c r="M87" s="127">
        <f t="shared" si="16"/>
        <v>0.1</v>
      </c>
      <c r="W87" s="129">
        <v>0.89932100178876051</v>
      </c>
      <c r="X87" s="129">
        <v>0.81497089131479328</v>
      </c>
      <c r="Y87" s="129">
        <v>0.70102199304791013</v>
      </c>
      <c r="Z87" s="129">
        <v>0.57862814060186074</v>
      </c>
      <c r="AA87" s="129">
        <v>0.46935719409725463</v>
      </c>
      <c r="AB87" s="129">
        <v>0.89309201509897629</v>
      </c>
    </row>
    <row r="88" spans="2:28" x14ac:dyDescent="0.25">
      <c r="B88" s="63">
        <f t="shared" si="17"/>
        <v>82</v>
      </c>
      <c r="C88" s="307">
        <f t="shared" si="18"/>
        <v>0.76087875239121472</v>
      </c>
      <c r="D88" s="127">
        <f t="shared" si="11"/>
        <v>0.01</v>
      </c>
      <c r="E88" s="127">
        <f t="shared" si="19"/>
        <v>0.42605527656011111</v>
      </c>
      <c r="F88" s="127">
        <f t="shared" si="12"/>
        <v>0.01</v>
      </c>
      <c r="G88" s="127">
        <f t="shared" si="20"/>
        <v>0.14681830579106445</v>
      </c>
      <c r="H88" s="127">
        <f t="shared" si="13"/>
        <v>0.01</v>
      </c>
      <c r="I88" s="127">
        <f t="shared" si="21"/>
        <v>4.1478440358868107E-2</v>
      </c>
      <c r="J88" s="127">
        <f t="shared" si="14"/>
        <v>0.01</v>
      </c>
      <c r="L88" s="306">
        <f t="shared" si="15"/>
        <v>0.81247995927647976</v>
      </c>
      <c r="M88" s="127">
        <f t="shared" si="16"/>
        <v>0.1</v>
      </c>
      <c r="W88" s="129">
        <v>0.89850009259946262</v>
      </c>
      <c r="X88" s="129">
        <v>0.81247995927647976</v>
      </c>
      <c r="Y88" s="129">
        <v>0.69654821705449765</v>
      </c>
      <c r="Z88" s="129">
        <v>0.5729083494099273</v>
      </c>
      <c r="AA88" s="129">
        <v>0.46344716724270152</v>
      </c>
      <c r="AB88" s="129">
        <v>0.89211986401490906</v>
      </c>
    </row>
    <row r="89" spans="2:28" x14ac:dyDescent="0.25">
      <c r="B89" s="63">
        <f t="shared" si="17"/>
        <v>83</v>
      </c>
      <c r="C89" s="307">
        <f t="shared" si="18"/>
        <v>0.7588448699594178</v>
      </c>
      <c r="D89" s="127">
        <f t="shared" si="11"/>
        <v>0.01</v>
      </c>
      <c r="E89" s="127">
        <f t="shared" si="19"/>
        <v>0.42940351131842214</v>
      </c>
      <c r="F89" s="127">
        <f t="shared" si="12"/>
        <v>0.01</v>
      </c>
      <c r="G89" s="127">
        <f t="shared" si="20"/>
        <v>0.14961067549875492</v>
      </c>
      <c r="H89" s="127">
        <f t="shared" si="13"/>
        <v>0.01</v>
      </c>
      <c r="I89" s="127">
        <f t="shared" si="21"/>
        <v>4.2531839013190069E-2</v>
      </c>
      <c r="J89" s="127">
        <f t="shared" si="14"/>
        <v>0.01</v>
      </c>
      <c r="L89" s="306">
        <f t="shared" si="15"/>
        <v>0.80997110782828452</v>
      </c>
      <c r="M89" s="127">
        <f t="shared" si="16"/>
        <v>0.1</v>
      </c>
      <c r="W89" s="129">
        <v>0.89767401242919709</v>
      </c>
      <c r="X89" s="129">
        <v>0.80997110782828452</v>
      </c>
      <c r="Y89" s="129">
        <v>0.69206612165181558</v>
      </c>
      <c r="Z89" s="129">
        <v>0.56722648362559347</v>
      </c>
      <c r="AA89" s="129">
        <v>0.45762248625881741</v>
      </c>
      <c r="AB89" s="129">
        <v>0.89113996005674156</v>
      </c>
    </row>
    <row r="90" spans="2:28" x14ac:dyDescent="0.25">
      <c r="B90" s="63">
        <f t="shared" si="17"/>
        <v>84</v>
      </c>
      <c r="C90" s="307">
        <f t="shared" si="18"/>
        <v>0.75679436343684225</v>
      </c>
      <c r="D90" s="127">
        <f t="shared" si="11"/>
        <v>0.01</v>
      </c>
      <c r="E90" s="127">
        <f t="shared" si="19"/>
        <v>0.43269792490483211</v>
      </c>
      <c r="F90" s="127">
        <f t="shared" si="12"/>
        <v>0.01</v>
      </c>
      <c r="G90" s="127">
        <f t="shared" si="20"/>
        <v>0.1524086038569516</v>
      </c>
      <c r="H90" s="127">
        <f t="shared" si="13"/>
        <v>0.01</v>
      </c>
      <c r="I90" s="127">
        <f t="shared" si="21"/>
        <v>4.3602627378045718E-2</v>
      </c>
      <c r="J90" s="127">
        <f t="shared" si="14"/>
        <v>0.01</v>
      </c>
      <c r="L90" s="306">
        <f t="shared" si="15"/>
        <v>0.80744457580108964</v>
      </c>
      <c r="M90" s="127">
        <f t="shared" si="16"/>
        <v>0.1</v>
      </c>
      <c r="W90" s="129">
        <v>0.8968427521047897</v>
      </c>
      <c r="X90" s="129">
        <v>0.80744457580108964</v>
      </c>
      <c r="Y90" s="129">
        <v>0.68757702036221668</v>
      </c>
      <c r="Z90" s="129">
        <v>0.56158414374112897</v>
      </c>
      <c r="AA90" s="129">
        <v>0.45188320074948618</v>
      </c>
      <c r="AB90" s="129">
        <v>0.89015226118154978</v>
      </c>
    </row>
    <row r="91" spans="2:28" x14ac:dyDescent="0.25">
      <c r="B91" s="63">
        <f t="shared" si="17"/>
        <v>85</v>
      </c>
      <c r="C91" s="307">
        <f t="shared" si="18"/>
        <v>0.75472746731267903</v>
      </c>
      <c r="D91" s="127">
        <f t="shared" si="11"/>
        <v>0.01</v>
      </c>
      <c r="E91" s="127">
        <f t="shared" si="19"/>
        <v>0.43593888929015218</v>
      </c>
      <c r="F91" s="127">
        <f t="shared" si="12"/>
        <v>0.01</v>
      </c>
      <c r="G91" s="127">
        <f t="shared" si="20"/>
        <v>0.1552114970674304</v>
      </c>
      <c r="H91" s="127">
        <f t="shared" si="13"/>
        <v>0.01</v>
      </c>
      <c r="I91" s="127">
        <f t="shared" si="21"/>
        <v>4.4690687142834779E-2</v>
      </c>
      <c r="J91" s="127">
        <f t="shared" si="14"/>
        <v>0.01</v>
      </c>
      <c r="L91" s="306">
        <f t="shared" si="15"/>
        <v>0.80490060951764497</v>
      </c>
      <c r="M91" s="127">
        <f t="shared" si="16"/>
        <v>0.1</v>
      </c>
      <c r="W91" s="129">
        <v>0.89600630280103222</v>
      </c>
      <c r="X91" s="129">
        <v>0.80490060951764497</v>
      </c>
      <c r="Y91" s="129">
        <v>0.68308221832213489</v>
      </c>
      <c r="Z91" s="129">
        <v>0.55598283612878596</v>
      </c>
      <c r="AA91" s="129">
        <v>0.4462292448905773</v>
      </c>
      <c r="AB91" s="129">
        <v>0.88915672548354729</v>
      </c>
    </row>
    <row r="92" spans="2:28" x14ac:dyDescent="0.25">
      <c r="B92" s="63">
        <f t="shared" si="17"/>
        <v>86</v>
      </c>
      <c r="C92" s="307">
        <f t="shared" si="18"/>
        <v>0.75264441373147717</v>
      </c>
      <c r="D92" s="127">
        <f t="shared" si="11"/>
        <v>0.01</v>
      </c>
      <c r="E92" s="127">
        <f t="shared" si="19"/>
        <v>0.4391267750703774</v>
      </c>
      <c r="F92" s="127">
        <f t="shared" si="12"/>
        <v>0.01</v>
      </c>
      <c r="G92" s="127">
        <f t="shared" si="20"/>
        <v>0.15801877098965761</v>
      </c>
      <c r="H92" s="127">
        <f t="shared" si="13"/>
        <v>0.01</v>
      </c>
      <c r="I92" s="127">
        <f t="shared" si="21"/>
        <v>4.5795895242080734E-2</v>
      </c>
      <c r="J92" s="127">
        <f t="shared" si="14"/>
        <v>0.01</v>
      </c>
      <c r="L92" s="306">
        <f t="shared" si="15"/>
        <v>0.8023394626721071</v>
      </c>
      <c r="M92" s="127">
        <f t="shared" si="16"/>
        <v>0.1</v>
      </c>
      <c r="W92" s="129">
        <v>0.89516465604531414</v>
      </c>
      <c r="X92" s="129">
        <v>0.8023394626721071</v>
      </c>
      <c r="Y92" s="129">
        <v>0.67858301060552251</v>
      </c>
      <c r="Z92" s="129">
        <v>0.55042397397662135</v>
      </c>
      <c r="AA92" s="129">
        <v>0.44066044520899972</v>
      </c>
      <c r="AB92" s="129">
        <v>0.88815331120230578</v>
      </c>
    </row>
    <row r="93" spans="2:28" x14ac:dyDescent="0.25">
      <c r="B93" s="63">
        <f t="shared" si="17"/>
        <v>87</v>
      </c>
      <c r="C93" s="307">
        <f t="shared" si="18"/>
        <v>0.75054543344064628</v>
      </c>
      <c r="D93" s="127">
        <f t="shared" si="11"/>
        <v>0.01</v>
      </c>
      <c r="E93" s="127">
        <f t="shared" si="19"/>
        <v>0.44226195145698843</v>
      </c>
      <c r="F93" s="127">
        <f t="shared" si="12"/>
        <v>0.01</v>
      </c>
      <c r="G93" s="127">
        <f t="shared" si="20"/>
        <v>0.16082985103046482</v>
      </c>
      <c r="H93" s="127">
        <f t="shared" si="13"/>
        <v>0.01</v>
      </c>
      <c r="I93" s="127">
        <f t="shared" si="21"/>
        <v>4.6918123999556499E-2</v>
      </c>
      <c r="J93" s="127">
        <f t="shared" si="14"/>
        <v>0.01</v>
      </c>
      <c r="L93" s="306">
        <f t="shared" si="15"/>
        <v>0.7997613962013731</v>
      </c>
      <c r="M93" s="127">
        <f t="shared" si="16"/>
        <v>0.1</v>
      </c>
      <c r="W93" s="129">
        <v>0.89431780372222425</v>
      </c>
      <c r="X93" s="129">
        <v>0.7997613962013731</v>
      </c>
      <c r="Y93" s="129">
        <v>0.67408068060298332</v>
      </c>
      <c r="Z93" s="129">
        <v>0.54490887847512282</v>
      </c>
      <c r="AA93" s="129">
        <v>0.43517652814492475</v>
      </c>
      <c r="AB93" s="129">
        <v>0.88714197673109207</v>
      </c>
    </row>
    <row r="94" spans="2:28" x14ac:dyDescent="0.25">
      <c r="B94" s="63">
        <f t="shared" si="17"/>
        <v>88</v>
      </c>
      <c r="C94" s="307">
        <f t="shared" si="18"/>
        <v>0.74843075662230807</v>
      </c>
      <c r="D94" s="127">
        <f t="shared" si="11"/>
        <v>0.01</v>
      </c>
      <c r="E94" s="127">
        <f t="shared" si="19"/>
        <v>0.445344786276825</v>
      </c>
      <c r="F94" s="127">
        <f t="shared" si="12"/>
        <v>0.01</v>
      </c>
      <c r="G94" s="127">
        <f t="shared" si="20"/>
        <v>0.16364417203473006</v>
      </c>
      <c r="H94" s="127">
        <f t="shared" si="13"/>
        <v>0.01</v>
      </c>
      <c r="I94" s="127">
        <f t="shared" si="21"/>
        <v>4.8057241269865582E-2</v>
      </c>
      <c r="J94" s="127">
        <f t="shared" si="14"/>
        <v>0.01</v>
      </c>
      <c r="L94" s="306">
        <f t="shared" si="15"/>
        <v>0.7971666781483534</v>
      </c>
      <c r="M94" s="127">
        <f t="shared" si="16"/>
        <v>0.1</v>
      </c>
      <c r="W94" s="129">
        <v>0.89346573807812002</v>
      </c>
      <c r="X94" s="129">
        <v>0.7971666781483534</v>
      </c>
      <c r="Y94" s="129">
        <v>0.66957649846034373</v>
      </c>
      <c r="Z94" s="129">
        <v>0.53943878023308012</v>
      </c>
      <c r="AA94" s="129">
        <v>0.42977712737605533</v>
      </c>
      <c r="AB94" s="129">
        <v>0.88612268062532173</v>
      </c>
    </row>
    <row r="95" spans="2:28" x14ac:dyDescent="0.25">
      <c r="B95" s="63">
        <f t="shared" si="17"/>
        <v>89</v>
      </c>
      <c r="C95" s="307">
        <f t="shared" si="18"/>
        <v>0.74630061362138811</v>
      </c>
      <c r="D95" s="127">
        <f t="shared" si="11"/>
        <v>0.01</v>
      </c>
      <c r="E95" s="127">
        <f t="shared" si="19"/>
        <v>0.44837564598027985</v>
      </c>
      <c r="F95" s="127">
        <f t="shared" si="12"/>
        <v>0.01</v>
      </c>
      <c r="G95" s="127">
        <f t="shared" si="20"/>
        <v>0.166461178177151</v>
      </c>
      <c r="H95" s="127">
        <f t="shared" si="13"/>
        <v>0.01</v>
      </c>
      <c r="I95" s="127">
        <f t="shared" si="21"/>
        <v>4.9213110577514221E-2</v>
      </c>
      <c r="J95" s="127">
        <f t="shared" si="14"/>
        <v>0.01</v>
      </c>
      <c r="L95" s="306">
        <f t="shared" si="15"/>
        <v>0.7945555835173449</v>
      </c>
      <c r="M95" s="127">
        <f t="shared" si="16"/>
        <v>0.1</v>
      </c>
      <c r="W95" s="129">
        <v>0.89260845172566394</v>
      </c>
      <c r="X95" s="129">
        <v>0.7945555835173449</v>
      </c>
      <c r="Y95" s="129">
        <v>0.66507171958003652</v>
      </c>
      <c r="Z95" s="129">
        <v>0.5340148209013067</v>
      </c>
      <c r="AA95" s="129">
        <v>0.42446179088695896</v>
      </c>
      <c r="AB95" s="129">
        <v>0.88509538161112933</v>
      </c>
    </row>
    <row r="96" spans="2:28" x14ac:dyDescent="0.25">
      <c r="B96" s="63">
        <f t="shared" si="17"/>
        <v>90</v>
      </c>
      <c r="C96" s="307">
        <f t="shared" si="18"/>
        <v>0.74415523558054508</v>
      </c>
      <c r="D96" s="127">
        <f t="shared" si="11"/>
        <v>0.01</v>
      </c>
      <c r="E96" s="127">
        <f t="shared" si="19"/>
        <v>0.4513548956566909</v>
      </c>
      <c r="F96" s="127">
        <f t="shared" si="12"/>
        <v>0.01</v>
      </c>
      <c r="G96" s="127">
        <f t="shared" si="20"/>
        <v>0.1692803228551823</v>
      </c>
      <c r="H96" s="127">
        <f t="shared" si="13"/>
        <v>0.01</v>
      </c>
      <c r="I96" s="127">
        <f t="shared" si="21"/>
        <v>5.0385591253510588E-2</v>
      </c>
      <c r="J96" s="127">
        <f t="shared" si="14"/>
        <v>0.01</v>
      </c>
      <c r="L96" s="306">
        <f t="shared" si="15"/>
        <v>0.79192839412168115</v>
      </c>
      <c r="M96" s="127">
        <f t="shared" si="16"/>
        <v>0.1</v>
      </c>
      <c r="W96" s="129">
        <v>0.89174593764832344</v>
      </c>
      <c r="X96" s="129">
        <v>0.79192839412168115</v>
      </c>
      <c r="Y96" s="129">
        <v>0.66056758318830144</v>
      </c>
      <c r="Z96" s="129">
        <v>0.52863805498313721</v>
      </c>
      <c r="AA96" s="129">
        <v>0.41922998777026371</v>
      </c>
      <c r="AB96" s="129">
        <v>0.88406003859405569</v>
      </c>
    </row>
    <row r="97" spans="2:28" x14ac:dyDescent="0.25">
      <c r="B97" s="63">
        <f t="shared" si="17"/>
        <v>91</v>
      </c>
      <c r="C97" s="307">
        <f t="shared" si="18"/>
        <v>0.7419948549913884</v>
      </c>
      <c r="D97" s="127">
        <f t="shared" si="11"/>
        <v>0.01</v>
      </c>
      <c r="E97" s="127">
        <f t="shared" si="19"/>
        <v>0.45428289905592945</v>
      </c>
      <c r="F97" s="127">
        <f t="shared" si="12"/>
        <v>0.01</v>
      </c>
      <c r="G97" s="127">
        <f t="shared" si="20"/>
        <v>0.17210106858319738</v>
      </c>
      <c r="H97" s="127">
        <f t="shared" si="13"/>
        <v>0.01</v>
      </c>
      <c r="I97" s="127">
        <f t="shared" si="21"/>
        <v>5.1574538569527303E-2</v>
      </c>
      <c r="J97" s="127">
        <f t="shared" si="14"/>
        <v>0.01</v>
      </c>
      <c r="L97" s="306">
        <f t="shared" si="15"/>
        <v>0.78928539842385415</v>
      </c>
      <c r="M97" s="127">
        <f t="shared" si="16"/>
        <v>0.1</v>
      </c>
      <c r="W97" s="129">
        <v>0.89087818920483319</v>
      </c>
      <c r="X97" s="129">
        <v>0.78928539842385415</v>
      </c>
      <c r="Y97" s="129">
        <v>0.65606531097082876</v>
      </c>
      <c r="Z97" s="129">
        <v>0.52330945181109245</v>
      </c>
      <c r="AA97" s="129">
        <v>0.41408111474994674</v>
      </c>
      <c r="AB97" s="129">
        <v>0.88301661066785009</v>
      </c>
    </row>
    <row r="98" spans="2:28" x14ac:dyDescent="0.25">
      <c r="B98" s="63">
        <f t="shared" si="17"/>
        <v>92</v>
      </c>
      <c r="C98" s="307">
        <f t="shared" si="18"/>
        <v>0.73981970617041648</v>
      </c>
      <c r="D98" s="127">
        <f t="shared" si="11"/>
        <v>0.01</v>
      </c>
      <c r="E98" s="127">
        <f t="shared" si="19"/>
        <v>0.45716001861528405</v>
      </c>
      <c r="F98" s="127">
        <f t="shared" si="12"/>
        <v>0.01</v>
      </c>
      <c r="G98" s="127">
        <f t="shared" si="20"/>
        <v>0.17492288688792471</v>
      </c>
      <c r="H98" s="127">
        <f t="shared" si="13"/>
        <v>0.01</v>
      </c>
      <c r="I98" s="127">
        <f t="shared" si="21"/>
        <v>5.2779803869664008E-2</v>
      </c>
      <c r="J98" s="127">
        <f t="shared" si="14"/>
        <v>0.01</v>
      </c>
      <c r="L98" s="306">
        <f t="shared" si="15"/>
        <v>0.78662689136831843</v>
      </c>
      <c r="M98" s="127">
        <f t="shared" si="16"/>
        <v>0.1</v>
      </c>
      <c r="W98" s="129">
        <v>0.89000520013361795</v>
      </c>
      <c r="X98" s="129">
        <v>0.78662689136831843</v>
      </c>
      <c r="Y98" s="129">
        <v>0.65156610577909757</v>
      </c>
      <c r="Z98" s="129">
        <v>0.51802989766969265</v>
      </c>
      <c r="AA98" s="129">
        <v>0.4090145024200319</v>
      </c>
      <c r="AB98" s="129">
        <v>0.88196505712338968</v>
      </c>
    </row>
    <row r="99" spans="2:28" x14ac:dyDescent="0.25">
      <c r="B99" s="63">
        <f t="shared" si="17"/>
        <v>93</v>
      </c>
      <c r="C99" s="307">
        <f t="shared" si="18"/>
        <v>0.73763002566719915</v>
      </c>
      <c r="D99" s="127">
        <f t="shared" si="11"/>
        <v>0.01</v>
      </c>
      <c r="E99" s="127">
        <f t="shared" si="19"/>
        <v>0.45998661549083542</v>
      </c>
      <c r="F99" s="127">
        <f t="shared" si="12"/>
        <v>0.01</v>
      </c>
      <c r="G99" s="127">
        <f t="shared" si="20"/>
        <v>0.17774525820519832</v>
      </c>
      <c r="H99" s="127">
        <f t="shared" si="13"/>
        <v>0.01</v>
      </c>
      <c r="I99" s="127">
        <f t="shared" si="21"/>
        <v>5.4001234699846613E-2</v>
      </c>
      <c r="J99" s="127">
        <f t="shared" si="14"/>
        <v>0.01</v>
      </c>
      <c r="L99" s="306">
        <f t="shared" si="15"/>
        <v>0.78395317420720256</v>
      </c>
      <c r="M99" s="127">
        <f t="shared" si="16"/>
        <v>0.1</v>
      </c>
      <c r="W99" s="129">
        <v>0.88912696455717344</v>
      </c>
      <c r="X99" s="129">
        <v>0.78395317420720256</v>
      </c>
      <c r="Y99" s="129">
        <v>0.64707115040928465</v>
      </c>
      <c r="Z99" s="129">
        <v>0.51280019804509303</v>
      </c>
      <c r="AA99" s="129">
        <v>0.40402942119476826</v>
      </c>
      <c r="AB99" s="129">
        <v>0.88090533745771293</v>
      </c>
    </row>
    <row r="100" spans="2:28" x14ac:dyDescent="0.25">
      <c r="B100" s="63">
        <f t="shared" si="17"/>
        <v>94</v>
      </c>
      <c r="C100" s="307">
        <f t="shared" si="18"/>
        <v>0.73542605261152605</v>
      </c>
      <c r="D100" s="127">
        <f t="shared" si="11"/>
        <v>0.01</v>
      </c>
      <c r="E100" s="127">
        <f t="shared" si="19"/>
        <v>0.46276304959259906</v>
      </c>
      <c r="F100" s="127">
        <f t="shared" si="12"/>
        <v>0.01</v>
      </c>
      <c r="G100" s="127">
        <f t="shared" si="20"/>
        <v>0.18056767177805469</v>
      </c>
      <c r="H100" s="127">
        <f t="shared" si="13"/>
        <v>0.01</v>
      </c>
      <c r="I100" s="127">
        <f t="shared" si="21"/>
        <v>5.5238674934900131E-2</v>
      </c>
      <c r="J100" s="127">
        <f t="shared" si="14"/>
        <v>0.01</v>
      </c>
      <c r="L100" s="306">
        <f t="shared" si="15"/>
        <v>0.78126455431916864</v>
      </c>
      <c r="M100" s="127">
        <f t="shared" si="16"/>
        <v>0.1</v>
      </c>
      <c r="W100" s="129">
        <v>0.8882434769864036</v>
      </c>
      <c r="X100" s="129">
        <v>0.78126455431916864</v>
      </c>
      <c r="Y100" s="129">
        <v>0.64258160645525098</v>
      </c>
      <c r="Z100" s="129">
        <v>0.50762107998300066</v>
      </c>
      <c r="AA100" s="129">
        <v>0.39912508696880011</v>
      </c>
      <c r="AB100" s="129">
        <v>0.87983741138316918</v>
      </c>
    </row>
    <row r="101" spans="2:28" x14ac:dyDescent="0.25">
      <c r="B101" s="63">
        <f t="shared" si="17"/>
        <v>95</v>
      </c>
      <c r="C101" s="307">
        <f t="shared" si="18"/>
        <v>0.73320802900552406</v>
      </c>
      <c r="D101" s="127">
        <f t="shared" si="11"/>
        <v>0.01</v>
      </c>
      <c r="E101" s="127">
        <f t="shared" si="19"/>
        <v>0.46548967962278831</v>
      </c>
      <c r="F101" s="127">
        <f t="shared" si="12"/>
        <v>0.01</v>
      </c>
      <c r="G101" s="127">
        <f t="shared" si="20"/>
        <v>0.18338962555620014</v>
      </c>
      <c r="H101" s="127">
        <f t="shared" si="13"/>
        <v>0.01</v>
      </c>
      <c r="I101" s="127">
        <f t="shared" si="21"/>
        <v>5.6491964903331679E-2</v>
      </c>
      <c r="J101" s="127">
        <f t="shared" si="14"/>
        <v>0.01</v>
      </c>
      <c r="L101" s="306">
        <f t="shared" si="15"/>
        <v>0.77856134502167518</v>
      </c>
      <c r="M101" s="127">
        <f t="shared" si="16"/>
        <v>0.1</v>
      </c>
      <c r="W101" s="129">
        <v>0.88735473232491224</v>
      </c>
      <c r="X101" s="129">
        <v>0.77856134502167518</v>
      </c>
      <c r="Y101" s="129">
        <v>0.63809861323674766</v>
      </c>
      <c r="Z101" s="129">
        <v>0.50249319453718488</v>
      </c>
      <c r="AA101" s="129">
        <v>0.39430066648798051</v>
      </c>
      <c r="AB101" s="129">
        <v>0.87876123883668178</v>
      </c>
    </row>
    <row r="102" spans="2:28" x14ac:dyDescent="0.25">
      <c r="B102" s="63">
        <f t="shared" si="17"/>
        <v>96</v>
      </c>
      <c r="C102" s="307">
        <f t="shared" si="18"/>
        <v>0.73097619996611729</v>
      </c>
      <c r="D102" s="127">
        <f t="shared" si="11"/>
        <v>0.01</v>
      </c>
      <c r="E102" s="127">
        <f t="shared" si="19"/>
        <v>0.46816686311661565</v>
      </c>
      <c r="F102" s="127">
        <f t="shared" si="12"/>
        <v>0.01</v>
      </c>
      <c r="G102" s="127">
        <f t="shared" si="20"/>
        <v>0.18621062609686603</v>
      </c>
      <c r="H102" s="127">
        <f t="shared" si="13"/>
        <v>0.01</v>
      </c>
      <c r="I102" s="127">
        <f t="shared" si="21"/>
        <v>5.7760941509860365E-2</v>
      </c>
      <c r="J102" s="127">
        <f t="shared" si="14"/>
        <v>0.01</v>
      </c>
      <c r="L102" s="306">
        <f t="shared" si="15"/>
        <v>0.77584386537691297</v>
      </c>
      <c r="M102" s="127">
        <f t="shared" si="16"/>
        <v>0.1</v>
      </c>
      <c r="W102" s="129">
        <v>0.88646072587324665</v>
      </c>
      <c r="X102" s="129">
        <v>0.77584386537691297</v>
      </c>
      <c r="Y102" s="129">
        <v>0.63362328680363156</v>
      </c>
      <c r="Z102" s="129">
        <v>0.49741711929180693</v>
      </c>
      <c r="AA102" s="129">
        <v>0.38955528243333931</v>
      </c>
      <c r="AB102" s="129">
        <v>0.87767677998912585</v>
      </c>
    </row>
    <row r="103" spans="2:28" x14ac:dyDescent="0.25">
      <c r="B103" s="63">
        <f t="shared" si="17"/>
        <v>97</v>
      </c>
      <c r="C103" s="307">
        <f t="shared" si="18"/>
        <v>0.72873081392263439</v>
      </c>
      <c r="D103" s="127">
        <f t="shared" si="11"/>
        <v>0.01</v>
      </c>
      <c r="E103" s="127">
        <f t="shared" si="19"/>
        <v>0.47079495648511066</v>
      </c>
      <c r="F103" s="127">
        <f t="shared" si="12"/>
        <v>0.01</v>
      </c>
      <c r="G103" s="127">
        <f t="shared" si="20"/>
        <v>0.18903018846706351</v>
      </c>
      <c r="H103" s="127">
        <f t="shared" si="13"/>
        <v>0.01</v>
      </c>
      <c r="I103" s="127">
        <f t="shared" si="21"/>
        <v>5.9045438355730423E-2</v>
      </c>
      <c r="J103" s="127">
        <f t="shared" si="14"/>
        <v>0.01</v>
      </c>
      <c r="L103" s="306">
        <f t="shared" si="15"/>
        <v>0.7731124399916941</v>
      </c>
      <c r="M103" s="127">
        <f t="shared" si="16"/>
        <v>0.1</v>
      </c>
      <c r="W103" s="129">
        <v>0.88556145333309211</v>
      </c>
      <c r="X103" s="129">
        <v>0.7731124399916941</v>
      </c>
      <c r="Y103" s="129">
        <v>0.62915671901653536</v>
      </c>
      <c r="Z103" s="129">
        <v>0.49239336094174574</v>
      </c>
      <c r="AA103" s="129">
        <v>0.38488801822231761</v>
      </c>
      <c r="AB103" s="129">
        <v>0.87658399525481889</v>
      </c>
    </row>
    <row r="104" spans="2:28" x14ac:dyDescent="0.25">
      <c r="B104" s="63">
        <f t="shared" si="17"/>
        <v>98</v>
      </c>
      <c r="C104" s="307">
        <f t="shared" si="18"/>
        <v>0.72647212277387141</v>
      </c>
      <c r="D104" s="127">
        <f t="shared" si="11"/>
        <v>0.01</v>
      </c>
      <c r="E104" s="127">
        <f t="shared" si="19"/>
        <v>0.47337431505948591</v>
      </c>
      <c r="F104" s="127">
        <f t="shared" si="12"/>
        <v>0.01</v>
      </c>
      <c r="G104" s="127">
        <f t="shared" si="20"/>
        <v>0.19184783614724399</v>
      </c>
      <c r="H104" s="127">
        <f t="shared" si="13"/>
        <v>0.01</v>
      </c>
      <c r="I104" s="127">
        <f t="shared" si="21"/>
        <v>6.0345285856843747E-2</v>
      </c>
      <c r="J104" s="127">
        <f t="shared" si="14"/>
        <v>0.01</v>
      </c>
      <c r="L104" s="306">
        <f t="shared" si="15"/>
        <v>0.77036739881159033</v>
      </c>
      <c r="M104" s="127">
        <f t="shared" si="16"/>
        <v>0.1</v>
      </c>
      <c r="W104" s="129">
        <v>0.88465691081141384</v>
      </c>
      <c r="X104" s="129">
        <v>0.77036739881159033</v>
      </c>
      <c r="Y104" s="129">
        <v>0.62469997670410837</v>
      </c>
      <c r="Z104" s="129">
        <v>0.48742235791608113</v>
      </c>
      <c r="AA104" s="129">
        <v>0.38029792253273803</v>
      </c>
      <c r="AB104" s="129">
        <v>0.87548284530112397</v>
      </c>
    </row>
    <row r="105" spans="2:28" x14ac:dyDescent="0.25">
      <c r="B105" s="63">
        <f t="shared" si="17"/>
        <v>99</v>
      </c>
      <c r="C105" s="307">
        <f t="shared" si="18"/>
        <v>0.72420038200847303</v>
      </c>
      <c r="D105" s="127">
        <f t="shared" si="11"/>
        <v>0.01</v>
      </c>
      <c r="E105" s="127">
        <f t="shared" si="19"/>
        <v>0.47590529313662971</v>
      </c>
      <c r="F105" s="127">
        <f t="shared" si="12"/>
        <v>0.01</v>
      </c>
      <c r="G105" s="127">
        <f t="shared" si="20"/>
        <v>0.19466310093636641</v>
      </c>
      <c r="H105" s="127">
        <f t="shared" si="13"/>
        <v>0.01</v>
      </c>
      <c r="I105" s="127">
        <f t="shared" si="21"/>
        <v>6.1660311359747755E-2</v>
      </c>
      <c r="J105" s="127">
        <f t="shared" si="14"/>
        <v>0.01</v>
      </c>
      <c r="L105" s="306">
        <f t="shared" si="15"/>
        <v>0.7676090769096251</v>
      </c>
      <c r="M105" s="127">
        <f t="shared" si="16"/>
        <v>0.1</v>
      </c>
      <c r="W105" s="129">
        <v>0.88374709482454572</v>
      </c>
      <c r="X105" s="129">
        <v>0.7676090769096251</v>
      </c>
      <c r="Y105" s="129">
        <v>0.62025410089662691</v>
      </c>
      <c r="Z105" s="129">
        <v>0.48250448303089283</v>
      </c>
      <c r="AA105" s="129">
        <v>0.37578401355611923</v>
      </c>
      <c r="AB105" s="129">
        <v>0.87437329105816541</v>
      </c>
    </row>
    <row r="106" spans="2:28" x14ac:dyDescent="0.25">
      <c r="B106" s="63">
        <f t="shared" si="17"/>
        <v>100</v>
      </c>
      <c r="C106" s="307">
        <f t="shared" si="18"/>
        <v>0.72191585079210097</v>
      </c>
      <c r="D106" s="127">
        <f t="shared" si="11"/>
        <v>0.01</v>
      </c>
      <c r="E106" s="127">
        <f t="shared" si="19"/>
        <v>0.47838824402534813</v>
      </c>
      <c r="F106" s="127">
        <f t="shared" si="12"/>
        <v>0.01</v>
      </c>
      <c r="G106" s="127">
        <f t="shared" si="20"/>
        <v>0.19747552285836906</v>
      </c>
      <c r="H106" s="127">
        <f t="shared" si="13"/>
        <v>0.01</v>
      </c>
      <c r="I106" s="127">
        <f t="shared" si="21"/>
        <v>6.2990339255513936E-2</v>
      </c>
      <c r="J106" s="127">
        <f t="shared" si="14"/>
        <v>0.01</v>
      </c>
      <c r="L106" s="306">
        <f t="shared" si="15"/>
        <v>0.76483781426983721</v>
      </c>
      <c r="M106" s="127">
        <f t="shared" si="16"/>
        <v>0.1</v>
      </c>
      <c r="W106" s="129">
        <v>0.88283200230222325</v>
      </c>
      <c r="X106" s="129">
        <v>0.76483781426983721</v>
      </c>
      <c r="Y106" s="129">
        <v>0.61582010613547333</v>
      </c>
      <c r="Z106" s="129">
        <v>0.47764004615853844</v>
      </c>
      <c r="AA106" s="129">
        <v>0.37134528298788033</v>
      </c>
      <c r="AB106" s="129">
        <v>0.87325529372865462</v>
      </c>
    </row>
    <row r="107" spans="2:28" x14ac:dyDescent="0.25">
      <c r="B107" s="63">
        <f t="shared" si="17"/>
        <v>101</v>
      </c>
      <c r="C107" s="307">
        <f t="shared" si="18"/>
        <v>0.71961879202450874</v>
      </c>
      <c r="D107" s="127">
        <f t="shared" si="11"/>
        <v>0.01</v>
      </c>
      <c r="E107" s="127">
        <f t="shared" si="19"/>
        <v>0.48082352009301565</v>
      </c>
      <c r="F107" s="127">
        <f t="shared" si="12"/>
        <v>0.01</v>
      </c>
      <c r="G107" s="127">
        <f t="shared" si="20"/>
        <v>0.20028465007003884</v>
      </c>
      <c r="H107" s="127">
        <f t="shared" si="13"/>
        <v>0.01</v>
      </c>
      <c r="I107" s="127">
        <f t="shared" si="21"/>
        <v>6.4335191091542482E-2</v>
      </c>
      <c r="J107" s="127">
        <f t="shared" si="14"/>
        <v>0.01</v>
      </c>
      <c r="L107" s="306">
        <f t="shared" si="15"/>
        <v>0.76205395556604072</v>
      </c>
      <c r="M107" s="127">
        <f t="shared" si="16"/>
        <v>0.1</v>
      </c>
      <c r="W107" s="129">
        <v>0.88191163059155819</v>
      </c>
      <c r="X107" s="129">
        <v>0.76205395556604072</v>
      </c>
      <c r="Y107" s="129">
        <v>0.61139897985770042</v>
      </c>
      <c r="Z107" s="129">
        <v>0.47282929690157344</v>
      </c>
      <c r="AA107" s="129">
        <v>0.36698069976273529</v>
      </c>
      <c r="AB107" s="129">
        <v>0.87212881479782689</v>
      </c>
    </row>
    <row r="108" spans="2:28" x14ac:dyDescent="0.25">
      <c r="B108" s="63">
        <f t="shared" si="17"/>
        <v>102</v>
      </c>
      <c r="C108" s="307">
        <f t="shared" si="18"/>
        <v>0.7173094723693324</v>
      </c>
      <c r="D108" s="127">
        <f t="shared" si="11"/>
        <v>0.01</v>
      </c>
      <c r="E108" s="127">
        <f t="shared" si="19"/>
        <v>0.48321147281233057</v>
      </c>
      <c r="F108" s="127">
        <f t="shared" si="12"/>
        <v>0.01</v>
      </c>
      <c r="G108" s="127">
        <f t="shared" si="20"/>
        <v>0.2030900387702686</v>
      </c>
      <c r="H108" s="127">
        <f t="shared" si="13"/>
        <v>0.01</v>
      </c>
      <c r="I108" s="127">
        <f t="shared" si="21"/>
        <v>6.5694685681327442E-2</v>
      </c>
      <c r="J108" s="127">
        <f t="shared" si="14"/>
        <v>0.01</v>
      </c>
      <c r="L108" s="306">
        <f t="shared" si="15"/>
        <v>0.75925784993611867</v>
      </c>
      <c r="M108" s="127">
        <f t="shared" si="16"/>
        <v>0.1</v>
      </c>
      <c r="W108" s="129">
        <v>0.88098597746095386</v>
      </c>
      <c r="X108" s="129">
        <v>0.75925784993611867</v>
      </c>
      <c r="Y108" s="129">
        <v>0.60699168185463159</v>
      </c>
      <c r="Z108" s="129">
        <v>0.46807242726046355</v>
      </c>
      <c r="AA108" s="129">
        <v>0.36268921354417055</v>
      </c>
      <c r="AB108" s="129">
        <v>0.8709938160434868</v>
      </c>
    </row>
    <row r="109" spans="2:28" x14ac:dyDescent="0.25">
      <c r="B109" s="63">
        <f t="shared" si="17"/>
        <v>103</v>
      </c>
      <c r="C109" s="307">
        <f t="shared" si="18"/>
        <v>0.71498816225913109</v>
      </c>
      <c r="D109" s="127">
        <f t="shared" si="11"/>
        <v>0.01</v>
      </c>
      <c r="E109" s="127">
        <f t="shared" si="19"/>
        <v>0.4855524528079006</v>
      </c>
      <c r="F109" s="127">
        <f t="shared" si="12"/>
        <v>0.01</v>
      </c>
      <c r="G109" s="127">
        <f t="shared" si="20"/>
        <v>0.20589125311068923</v>
      </c>
      <c r="H109" s="127">
        <f t="shared" si="13"/>
        <v>0.01</v>
      </c>
      <c r="I109" s="127">
        <f t="shared" si="21"/>
        <v>6.7068639212216855E-2</v>
      </c>
      <c r="J109" s="127">
        <f t="shared" si="14"/>
        <v>0.01</v>
      </c>
      <c r="L109" s="306">
        <f t="shared" si="15"/>
        <v>0.75644985075219251</v>
      </c>
      <c r="M109" s="127">
        <f t="shared" si="16"/>
        <v>0.1</v>
      </c>
      <c r="W109" s="129">
        <v>0.88005504110395805</v>
      </c>
      <c r="X109" s="129">
        <v>0.75644985075219251</v>
      </c>
      <c r="Y109" s="129">
        <v>0.60259914380320034</v>
      </c>
      <c r="Z109" s="129">
        <v>0.4633695742852077</v>
      </c>
      <c r="AA109" s="129">
        <v>0.35846975797734432</v>
      </c>
      <c r="AB109" s="129">
        <v>0.86985025954616257</v>
      </c>
    </row>
    <row r="110" spans="2:28" x14ac:dyDescent="0.25">
      <c r="B110" s="63">
        <f t="shared" si="17"/>
        <v>104</v>
      </c>
      <c r="C110" s="307">
        <f t="shared" si="18"/>
        <v>0.71265513587796814</v>
      </c>
      <c r="D110" s="127">
        <f t="shared" si="11"/>
        <v>0.01</v>
      </c>
      <c r="E110" s="127">
        <f t="shared" si="19"/>
        <v>0.48784680990241291</v>
      </c>
      <c r="F110" s="127">
        <f t="shared" si="12"/>
        <v>0.01</v>
      </c>
      <c r="G110" s="127">
        <f t="shared" si="20"/>
        <v>0.20868786510766132</v>
      </c>
      <c r="H110" s="127">
        <f t="shared" si="13"/>
        <v>0.01</v>
      </c>
      <c r="I110" s="127">
        <f t="shared" si="21"/>
        <v>6.8456865351201573E-2</v>
      </c>
      <c r="J110" s="127">
        <f t="shared" si="14"/>
        <v>0.01</v>
      </c>
      <c r="L110" s="306">
        <f t="shared" si="15"/>
        <v>0.75363031538701841</v>
      </c>
      <c r="M110" s="127">
        <f t="shared" si="16"/>
        <v>0.1</v>
      </c>
      <c r="W110" s="129">
        <v>0.87911882014305254</v>
      </c>
      <c r="X110" s="129">
        <v>0.75363031538701841</v>
      </c>
      <c r="Y110" s="129">
        <v>0.59822226886850682</v>
      </c>
      <c r="Z110" s="129">
        <v>0.45872082270192999</v>
      </c>
      <c r="AA110" s="129">
        <v>0.35432125371506329</v>
      </c>
      <c r="AB110" s="129">
        <v>0.86869810769936673</v>
      </c>
    </row>
    <row r="111" spans="2:28" x14ac:dyDescent="0.25">
      <c r="B111" s="63">
        <f t="shared" si="17"/>
        <v>105</v>
      </c>
      <c r="C111" s="307">
        <f t="shared" si="18"/>
        <v>0.71031067112360546</v>
      </c>
      <c r="D111" s="127">
        <f t="shared" si="11"/>
        <v>0.01</v>
      </c>
      <c r="E111" s="127">
        <f t="shared" si="19"/>
        <v>0.49009489316216848</v>
      </c>
      <c r="F111" s="127">
        <f t="shared" si="12"/>
        <v>0.01</v>
      </c>
      <c r="G111" s="127">
        <f t="shared" si="20"/>
        <v>0.21147945455560882</v>
      </c>
      <c r="H111" s="127">
        <f t="shared" si="13"/>
        <v>0.01</v>
      </c>
      <c r="I111" s="127">
        <f t="shared" si="21"/>
        <v>6.9859175348766164E-2</v>
      </c>
      <c r="J111" s="127">
        <f t="shared" si="14"/>
        <v>0.01</v>
      </c>
      <c r="L111" s="306">
        <f t="shared" si="15"/>
        <v>0.75079960497696807</v>
      </c>
      <c r="M111" s="127">
        <f t="shared" si="16"/>
        <v>0.1</v>
      </c>
      <c r="W111" s="129">
        <v>0.87817731363337637</v>
      </c>
      <c r="X111" s="129">
        <v>0.75079960497696807</v>
      </c>
      <c r="Y111" s="129">
        <v>0.59386193137585908</v>
      </c>
      <c r="Z111" s="129">
        <v>0.45412620750640881</v>
      </c>
      <c r="AA111" s="129">
        <v>0.35024261122669492</v>
      </c>
      <c r="AB111" s="129">
        <v>0.86753732321996357</v>
      </c>
    </row>
    <row r="112" spans="2:28" x14ac:dyDescent="0.25">
      <c r="B112" s="63">
        <f t="shared" si="17"/>
        <v>106</v>
      </c>
      <c r="C112" s="307">
        <f t="shared" si="18"/>
        <v>0.70795504955119337</v>
      </c>
      <c r="D112" s="127">
        <f t="shared" si="11"/>
        <v>0.01</v>
      </c>
      <c r="E112" s="127">
        <f t="shared" si="19"/>
        <v>0.49229705094178283</v>
      </c>
      <c r="F112" s="127">
        <f t="shared" si="12"/>
        <v>0.01</v>
      </c>
      <c r="G112" s="127">
        <f t="shared" si="20"/>
        <v>0.2142656089416744</v>
      </c>
      <c r="H112" s="127">
        <f t="shared" si="13"/>
        <v>0.01</v>
      </c>
      <c r="I112" s="127">
        <f t="shared" si="21"/>
        <v>7.1275378140834594E-2</v>
      </c>
      <c r="J112" s="127">
        <f t="shared" si="14"/>
        <v>0.01</v>
      </c>
      <c r="L112" s="306">
        <f t="shared" si="15"/>
        <v>0.74795808418195497</v>
      </c>
      <c r="M112" s="127">
        <f t="shared" si="16"/>
        <v>0.1</v>
      </c>
      <c r="W112" s="129">
        <v>0.87723052106638111</v>
      </c>
      <c r="X112" s="129">
        <v>0.74795808418195497</v>
      </c>
      <c r="Y112" s="129">
        <v>0.58951897655038077</v>
      </c>
      <c r="Z112" s="129">
        <v>0.44958571651738527</v>
      </c>
      <c r="AA112" s="129">
        <v>0.34623273339997762</v>
      </c>
      <c r="AB112" s="129">
        <v>0.86636786915864072</v>
      </c>
    </row>
    <row r="113" spans="2:28" x14ac:dyDescent="0.25">
      <c r="B113" s="63">
        <f t="shared" si="17"/>
        <v>107</v>
      </c>
      <c r="C113" s="307">
        <f t="shared" si="18"/>
        <v>0.70558855630016604</v>
      </c>
      <c r="D113" s="127">
        <f t="shared" si="11"/>
        <v>0.01</v>
      </c>
      <c r="E113" s="127">
        <f t="shared" si="19"/>
        <v>0.49445363092787697</v>
      </c>
      <c r="F113" s="127">
        <f t="shared" si="12"/>
        <v>0.01</v>
      </c>
      <c r="G113" s="127">
        <f t="shared" si="20"/>
        <v>0.2170459233616755</v>
      </c>
      <c r="H113" s="127">
        <f t="shared" si="13"/>
        <v>0.01</v>
      </c>
      <c r="I113" s="127">
        <f t="shared" si="21"/>
        <v>7.2705280448842988E-2</v>
      </c>
      <c r="J113" s="127">
        <f t="shared" si="14"/>
        <v>0.01</v>
      </c>
      <c r="L113" s="306">
        <f t="shared" si="15"/>
        <v>0.74510612094267337</v>
      </c>
      <c r="M113" s="127">
        <f t="shared" si="16"/>
        <v>0.1</v>
      </c>
      <c r="W113" s="129">
        <v>0.87627844237341623</v>
      </c>
      <c r="X113" s="129">
        <v>0.74510612094267337</v>
      </c>
      <c r="Y113" s="129">
        <v>0.58519422032209734</v>
      </c>
      <c r="Z113" s="129">
        <v>0.44509929288332623</v>
      </c>
      <c r="AA113" s="129">
        <v>0.34229051794570786</v>
      </c>
      <c r="AB113" s="129">
        <v>0.86518970891048474</v>
      </c>
    </row>
    <row r="114" spans="2:28" x14ac:dyDescent="0.25">
      <c r="B114" s="63">
        <f t="shared" si="17"/>
        <v>108</v>
      </c>
      <c r="C114" s="307">
        <f t="shared" si="18"/>
        <v>0.70321148000590361</v>
      </c>
      <c r="D114" s="127">
        <f t="shared" si="11"/>
        <v>0.01</v>
      </c>
      <c r="E114" s="127">
        <f t="shared" si="19"/>
        <v>0.49656498018159989</v>
      </c>
      <c r="F114" s="127">
        <f t="shared" si="12"/>
        <v>0.01</v>
      </c>
      <c r="G114" s="127">
        <f t="shared" si="20"/>
        <v>0.21982000043733751</v>
      </c>
      <c r="H114" s="127">
        <f t="shared" si="13"/>
        <v>0.01</v>
      </c>
      <c r="I114" s="127">
        <f t="shared" si="21"/>
        <v>7.4148686877971312E-2</v>
      </c>
      <c r="J114" s="127">
        <f t="shared" si="14"/>
        <v>0.01</v>
      </c>
      <c r="L114" s="306">
        <f t="shared" si="15"/>
        <v>0.7422440862355193</v>
      </c>
      <c r="M114" s="127">
        <f t="shared" si="16"/>
        <v>0.1</v>
      </c>
      <c r="W114" s="129">
        <v>0.87532107792924274</v>
      </c>
      <c r="X114" s="129">
        <v>0.7422440862355193</v>
      </c>
      <c r="Y114" s="129">
        <v>0.58088844919426486</v>
      </c>
      <c r="Z114" s="129">
        <v>0.44066683753711045</v>
      </c>
      <c r="AA114" s="129">
        <v>0.33841485961522633</v>
      </c>
      <c r="AB114" s="129">
        <v>0.86400280622565817</v>
      </c>
    </row>
    <row r="115" spans="2:28" x14ac:dyDescent="0.25">
      <c r="B115" s="63">
        <f t="shared" si="17"/>
        <v>109</v>
      </c>
      <c r="C115" s="307">
        <f t="shared" si="18"/>
        <v>0.70082411269758593</v>
      </c>
      <c r="D115" s="127">
        <f t="shared" si="11"/>
        <v>0.01</v>
      </c>
      <c r="E115" s="127">
        <f t="shared" si="19"/>
        <v>0.49863144517984292</v>
      </c>
      <c r="F115" s="127">
        <f t="shared" si="12"/>
        <v>0.01</v>
      </c>
      <c r="G115" s="127">
        <f t="shared" si="20"/>
        <v>0.22258745023478013</v>
      </c>
      <c r="H115" s="127">
        <f t="shared" si="13"/>
        <v>0.01</v>
      </c>
      <c r="I115" s="127">
        <f t="shared" si="21"/>
        <v>7.5605400013564972E-2</v>
      </c>
      <c r="J115" s="127">
        <f t="shared" si="14"/>
        <v>0.01</v>
      </c>
      <c r="L115" s="306">
        <f t="shared" si="15"/>
        <v>0.73937235382556565</v>
      </c>
      <c r="M115" s="127">
        <f t="shared" si="16"/>
        <v>0.1</v>
      </c>
      <c r="W115" s="129">
        <v>0.87435842855547263</v>
      </c>
      <c r="X115" s="129">
        <v>0.73937235382556565</v>
      </c>
      <c r="Y115" s="129">
        <v>0.57660242017257701</v>
      </c>
      <c r="Z115" s="129">
        <v>0.43628821159385467</v>
      </c>
      <c r="AA115" s="129">
        <v>0.33460465224050623</v>
      </c>
      <c r="AB115" s="129">
        <v>0.862807125220178</v>
      </c>
    </row>
    <row r="116" spans="2:28" x14ac:dyDescent="0.25">
      <c r="B116" s="63">
        <f t="shared" si="17"/>
        <v>110</v>
      </c>
      <c r="C116" s="307">
        <f t="shared" si="18"/>
        <v>0.69842674968354379</v>
      </c>
      <c r="D116" s="127">
        <f t="shared" si="11"/>
        <v>0.01</v>
      </c>
      <c r="E116" s="127">
        <f t="shared" si="19"/>
        <v>0.50065337185502035</v>
      </c>
      <c r="F116" s="127">
        <f t="shared" si="12"/>
        <v>0.01</v>
      </c>
      <c r="G116" s="127">
        <f t="shared" si="20"/>
        <v>0.22534789018423076</v>
      </c>
      <c r="H116" s="127">
        <f t="shared" si="13"/>
        <v>0.01</v>
      </c>
      <c r="I116" s="127">
        <f t="shared" si="21"/>
        <v>7.7075220515777129E-2</v>
      </c>
      <c r="J116" s="127">
        <f t="shared" si="14"/>
        <v>0.01</v>
      </c>
      <c r="L116" s="306">
        <f t="shared" si="15"/>
        <v>0.73649130001796481</v>
      </c>
      <c r="M116" s="127">
        <f t="shared" si="16"/>
        <v>0.1</v>
      </c>
      <c r="W116" s="129">
        <v>0.87339049552393222</v>
      </c>
      <c r="X116" s="129">
        <v>0.73649130001796481</v>
      </c>
      <c r="Y116" s="129">
        <v>0.57233686075277435</v>
      </c>
      <c r="Z116" s="129">
        <v>0.43196323868780012</v>
      </c>
      <c r="AA116" s="129">
        <v>0.3308587906064735</v>
      </c>
      <c r="AB116" s="129">
        <v>0.86160263038679252</v>
      </c>
    </row>
    <row r="117" spans="2:28" x14ac:dyDescent="0.25">
      <c r="B117" s="63">
        <f t="shared" si="17"/>
        <v>111</v>
      </c>
      <c r="C117" s="307">
        <f t="shared" si="18"/>
        <v>0.69601968942530823</v>
      </c>
      <c r="D117" s="127">
        <f t="shared" si="11"/>
        <v>0.01</v>
      </c>
      <c r="E117" s="127">
        <f t="shared" si="19"/>
        <v>0.5026311056333056</v>
      </c>
      <c r="F117" s="127">
        <f t="shared" si="12"/>
        <v>0.01</v>
      </c>
      <c r="G117" s="127">
        <f t="shared" si="20"/>
        <v>0.22810094500093867</v>
      </c>
      <c r="H117" s="127">
        <f t="shared" si="13"/>
        <v>0.01</v>
      </c>
      <c r="I117" s="127">
        <f t="shared" si="21"/>
        <v>7.8557947212461676E-2</v>
      </c>
      <c r="J117" s="127">
        <f t="shared" si="14"/>
        <v>0.01</v>
      </c>
      <c r="L117" s="306">
        <f t="shared" si="15"/>
        <v>0.73360130340815166</v>
      </c>
      <c r="M117" s="127">
        <f t="shared" si="16"/>
        <v>0.1</v>
      </c>
      <c r="W117" s="129">
        <v>0.87241728055994816</v>
      </c>
      <c r="X117" s="129">
        <v>0.73360130340815166</v>
      </c>
      <c r="Y117" s="129">
        <v>0.56809246896408949</v>
      </c>
      <c r="Z117" s="129">
        <v>0.42769170724483818</v>
      </c>
      <c r="AA117" s="129">
        <v>0.32717617216497219</v>
      </c>
      <c r="AB117" s="129">
        <v>0.86038928660595637</v>
      </c>
    </row>
    <row r="118" spans="2:28" x14ac:dyDescent="0.25">
      <c r="B118" s="63">
        <f t="shared" si="17"/>
        <v>112</v>
      </c>
      <c r="C118" s="307">
        <f t="shared" si="18"/>
        <v>0.69360323340146413</v>
      </c>
      <c r="D118" s="127">
        <f t="shared" si="11"/>
        <v>0.01</v>
      </c>
      <c r="E118" s="127">
        <f t="shared" si="19"/>
        <v>0.50456499147122558</v>
      </c>
      <c r="F118" s="127">
        <f t="shared" si="12"/>
        <v>0.01</v>
      </c>
      <c r="G118" s="127">
        <f t="shared" si="20"/>
        <v>0.23084624660726233</v>
      </c>
      <c r="H118" s="127">
        <f t="shared" si="13"/>
        <v>0.01</v>
      </c>
      <c r="I118" s="127">
        <f t="shared" si="21"/>
        <v>8.0053377190346456E-2</v>
      </c>
      <c r="J118" s="127">
        <f t="shared" si="14"/>
        <v>0.01</v>
      </c>
      <c r="L118" s="306">
        <f t="shared" si="15"/>
        <v>0.73070274463122076</v>
      </c>
      <c r="M118" s="127">
        <f t="shared" si="16"/>
        <v>0.1</v>
      </c>
      <c r="W118" s="129">
        <v>0.87143878584555301</v>
      </c>
      <c r="X118" s="129">
        <v>0.73070274463122076</v>
      </c>
      <c r="Y118" s="129">
        <v>0.56386991346588766</v>
      </c>
      <c r="Z118" s="129">
        <v>0.42347337268786667</v>
      </c>
      <c r="AA118" s="129">
        <v>0.32355569859953615</v>
      </c>
      <c r="AB118" s="129">
        <v>0.85916705915690061</v>
      </c>
    </row>
    <row r="119" spans="2:28" x14ac:dyDescent="0.25">
      <c r="B119" s="63">
        <f t="shared" si="17"/>
        <v>113</v>
      </c>
      <c r="C119" s="307">
        <f t="shared" si="18"/>
        <v>0.69117768596232865</v>
      </c>
      <c r="D119" s="127">
        <f t="shared" si="11"/>
        <v>0.01</v>
      </c>
      <c r="E119" s="127">
        <f t="shared" si="19"/>
        <v>0.50645537389052797</v>
      </c>
      <c r="F119" s="127">
        <f t="shared" si="12"/>
        <v>0.01</v>
      </c>
      <c r="G119" s="127">
        <f t="shared" si="20"/>
        <v>0.23358343405590196</v>
      </c>
      <c r="H119" s="127">
        <f t="shared" si="13"/>
        <v>0.01</v>
      </c>
      <c r="I119" s="127">
        <f t="shared" si="21"/>
        <v>8.1561305884515614E-2</v>
      </c>
      <c r="J119" s="127">
        <f t="shared" si="14"/>
        <v>0.01</v>
      </c>
      <c r="L119" s="306">
        <f t="shared" si="15"/>
        <v>0.72779600611084838</v>
      </c>
      <c r="M119" s="127">
        <f t="shared" si="16"/>
        <v>0.1</v>
      </c>
      <c r="W119" s="129">
        <v>0.87045501402260927</v>
      </c>
      <c r="X119" s="129">
        <v>0.72779600611084838</v>
      </c>
      <c r="Y119" s="129">
        <v>0.55966983369480516</v>
      </c>
      <c r="Z119" s="129">
        <v>0.41930795957273614</v>
      </c>
      <c r="AA119" s="129">
        <v>0.31999627724984681</v>
      </c>
      <c r="AB119" s="129">
        <v>0.85793591372879763</v>
      </c>
    </row>
    <row r="120" spans="2:28" x14ac:dyDescent="0.25">
      <c r="B120" s="63">
        <f t="shared" si="17"/>
        <v>114</v>
      </c>
      <c r="C120" s="307">
        <f t="shared" si="18"/>
        <v>0.68874335417640242</v>
      </c>
      <c r="D120" s="127">
        <f t="shared" si="11"/>
        <v>0.01</v>
      </c>
      <c r="E120" s="127">
        <f t="shared" si="19"/>
        <v>0.50830259701124603</v>
      </c>
      <c r="F120" s="127">
        <f t="shared" si="12"/>
        <v>0.01</v>
      </c>
      <c r="G120" s="127">
        <f t="shared" si="20"/>
        <v>0.23631215345424819</v>
      </c>
      <c r="H120" s="127">
        <f t="shared" si="13"/>
        <v>0.01</v>
      </c>
      <c r="I120" s="127">
        <f t="shared" si="21"/>
        <v>8.3081527166229477E-2</v>
      </c>
      <c r="J120" s="127">
        <f t="shared" si="14"/>
        <v>0.01</v>
      </c>
      <c r="L120" s="306">
        <f t="shared" si="15"/>
        <v>0.72488147180812823</v>
      </c>
      <c r="M120" s="127">
        <f t="shared" si="16"/>
        <v>0.1</v>
      </c>
      <c r="W120" s="129">
        <v>0.86946596819584965</v>
      </c>
      <c r="X120" s="129">
        <v>0.72488147180812823</v>
      </c>
      <c r="Y120" s="129">
        <v>0.55549284005964816</v>
      </c>
      <c r="Z120" s="129">
        <v>0.41519516365306808</v>
      </c>
      <c r="AA120" s="129">
        <v>0.31649682240445387</v>
      </c>
      <c r="AB120" s="129">
        <v>0.85669581643201786</v>
      </c>
    </row>
    <row r="121" spans="2:28" x14ac:dyDescent="0.25">
      <c r="B121" s="63">
        <f t="shared" si="17"/>
        <v>115</v>
      </c>
      <c r="C121" s="307">
        <f t="shared" si="18"/>
        <v>0.68630054766947335</v>
      </c>
      <c r="D121" s="127">
        <f t="shared" si="11"/>
        <v>0.01</v>
      </c>
      <c r="E121" s="127">
        <f t="shared" si="19"/>
        <v>0.51010700458289759</v>
      </c>
      <c r="F121" s="127">
        <f t="shared" si="12"/>
        <v>0.01</v>
      </c>
      <c r="G121" s="127">
        <f t="shared" si="20"/>
        <v>0.23903205788981816</v>
      </c>
      <c r="H121" s="127">
        <f t="shared" si="13"/>
        <v>0.01</v>
      </c>
      <c r="I121" s="127">
        <f t="shared" si="21"/>
        <v>8.461383342910965E-2</v>
      </c>
      <c r="J121" s="127">
        <f t="shared" si="14"/>
        <v>0.01</v>
      </c>
      <c r="L121" s="306">
        <f t="shared" si="15"/>
        <v>0.72195952697068566</v>
      </c>
      <c r="M121" s="127">
        <f t="shared" si="16"/>
        <v>0.1</v>
      </c>
      <c r="W121" s="129">
        <v>0.86847165193583198</v>
      </c>
      <c r="X121" s="129">
        <v>0.72195952697068566</v>
      </c>
      <c r="Y121" s="129">
        <v>0.55133951418128901</v>
      </c>
      <c r="Z121" s="129">
        <v>0.41113465387270676</v>
      </c>
      <c r="AA121" s="129">
        <v>0.31305625647001584</v>
      </c>
      <c r="AB121" s="129">
        <v>0.85544673380947678</v>
      </c>
    </row>
    <row r="122" spans="2:28" x14ac:dyDescent="0.25">
      <c r="B122" s="63">
        <f t="shared" si="17"/>
        <v>116</v>
      </c>
      <c r="C122" s="307">
        <f t="shared" si="18"/>
        <v>0.68384957845719097</v>
      </c>
      <c r="D122" s="127">
        <f t="shared" si="11"/>
        <v>0.01</v>
      </c>
      <c r="E122" s="127">
        <f t="shared" si="19"/>
        <v>0.51186894001376337</v>
      </c>
      <c r="F122" s="127">
        <f t="shared" si="12"/>
        <v>0.01</v>
      </c>
      <c r="G122" s="127">
        <f t="shared" si="20"/>
        <v>0.24174280735674894</v>
      </c>
      <c r="H122" s="127">
        <f t="shared" si="13"/>
        <v>0.01</v>
      </c>
      <c r="I122" s="127">
        <f t="shared" si="21"/>
        <v>8.615801567371674E-2</v>
      </c>
      <c r="J122" s="127">
        <f t="shared" si="14"/>
        <v>0.01</v>
      </c>
      <c r="L122" s="306">
        <f t="shared" si="15"/>
        <v>0.71903055788243186</v>
      </c>
      <c r="M122" s="127">
        <f t="shared" si="16"/>
        <v>0.1</v>
      </c>
      <c r="W122" s="129">
        <v>0.86747206928180587</v>
      </c>
      <c r="X122" s="129">
        <v>0.71903055788243186</v>
      </c>
      <c r="Y122" s="129">
        <v>0.54721040917478758</v>
      </c>
      <c r="Z122" s="129">
        <v>0.4071260742850053</v>
      </c>
      <c r="AA122" s="129">
        <v>0.30967351102498553</v>
      </c>
      <c r="AB122" s="129">
        <v>0.85418863284807023</v>
      </c>
    </row>
    <row r="123" spans="2:28" x14ac:dyDescent="0.25">
      <c r="B123" s="63">
        <f t="shared" si="17"/>
        <v>117</v>
      </c>
      <c r="C123" s="307">
        <f t="shared" si="18"/>
        <v>0.68139076077188032</v>
      </c>
      <c r="D123" s="127">
        <f t="shared" si="11"/>
        <v>0.01</v>
      </c>
      <c r="E123" s="127">
        <f t="shared" si="19"/>
        <v>0.51358874639819774</v>
      </c>
      <c r="F123" s="127">
        <f t="shared" si="12"/>
        <v>0.01</v>
      </c>
      <c r="G123" s="127">
        <f t="shared" si="20"/>
        <v>0.24444406868331908</v>
      </c>
      <c r="H123" s="127">
        <f t="shared" si="13"/>
        <v>0.01</v>
      </c>
      <c r="I123" s="127">
        <f t="shared" si="21"/>
        <v>8.7713863590547059E-2</v>
      </c>
      <c r="J123" s="127">
        <f t="shared" si="14"/>
        <v>0.01</v>
      </c>
      <c r="L123" s="306">
        <f t="shared" si="15"/>
        <v>0.7160949516143128</v>
      </c>
      <c r="M123" s="127">
        <f t="shared" si="16"/>
        <v>0.1</v>
      </c>
      <c r="W123" s="129">
        <v>0.86646722474449089</v>
      </c>
      <c r="X123" s="129">
        <v>0.7160949516143128</v>
      </c>
      <c r="Y123" s="129">
        <v>0.54310604997096745</v>
      </c>
      <c r="Z123" s="129">
        <v>0.40316904589854274</v>
      </c>
      <c r="AA123" s="129">
        <v>0.30634752776532687</v>
      </c>
      <c r="AB123" s="129">
        <v>0.85292148099019627</v>
      </c>
    </row>
    <row r="124" spans="2:28" x14ac:dyDescent="0.25">
      <c r="B124" s="63">
        <f t="shared" si="17"/>
        <v>118</v>
      </c>
      <c r="C124" s="307">
        <f t="shared" si="18"/>
        <v>0.67892441088431021</v>
      </c>
      <c r="D124" s="127">
        <f t="shared" si="11"/>
        <v>0.01</v>
      </c>
      <c r="E124" s="127">
        <f t="shared" si="19"/>
        <v>0.5152667665419346</v>
      </c>
      <c r="F124" s="127">
        <f t="shared" si="12"/>
        <v>0.01</v>
      </c>
      <c r="G124" s="127">
        <f t="shared" si="20"/>
        <v>0.24713551546046786</v>
      </c>
      <c r="H124" s="127">
        <f t="shared" si="13"/>
        <v>0.01</v>
      </c>
      <c r="I124" s="127">
        <f t="shared" si="21"/>
        <v>8.9281165641474786E-2</v>
      </c>
      <c r="J124" s="127">
        <f t="shared" si="14"/>
        <v>0.01</v>
      </c>
      <c r="L124" s="306">
        <f t="shared" si="15"/>
        <v>0.71315309577640229</v>
      </c>
      <c r="M124" s="127">
        <f t="shared" si="16"/>
        <v>0.1</v>
      </c>
      <c r="W124" s="129">
        <v>0.8654571233087629</v>
      </c>
      <c r="X124" s="129">
        <v>0.71315309577640229</v>
      </c>
      <c r="Y124" s="129">
        <v>0.53902693367469345</v>
      </c>
      <c r="Z124" s="129">
        <v>0.39926316844922827</v>
      </c>
      <c r="AA124" s="129">
        <v>0.30307725934950658</v>
      </c>
      <c r="AB124" s="129">
        <v>0.85164524614536041</v>
      </c>
    </row>
    <row r="125" spans="2:28" x14ac:dyDescent="0.25">
      <c r="B125" s="63">
        <f t="shared" si="17"/>
        <v>119</v>
      </c>
      <c r="C125" s="307">
        <f t="shared" si="18"/>
        <v>0.67645084692109103</v>
      </c>
      <c r="D125" s="127">
        <f t="shared" si="11"/>
        <v>0.01</v>
      </c>
      <c r="E125" s="127">
        <f t="shared" si="19"/>
        <v>0.51690334298535834</v>
      </c>
      <c r="F125" s="127">
        <f t="shared" si="12"/>
        <v>0.01</v>
      </c>
      <c r="G125" s="127">
        <f t="shared" si="20"/>
        <v>0.24981682797128255</v>
      </c>
      <c r="H125" s="127">
        <f t="shared" si="13"/>
        <v>0.01</v>
      </c>
      <c r="I125" s="127">
        <f t="shared" si="21"/>
        <v>9.0859709139664721E-2</v>
      </c>
      <c r="J125" s="127">
        <f t="shared" si="14"/>
        <v>0.01</v>
      </c>
      <c r="L125" s="306">
        <f t="shared" si="15"/>
        <v>0.71020537827168218</v>
      </c>
      <c r="M125" s="127">
        <f t="shared" si="16"/>
        <v>0.1</v>
      </c>
      <c r="W125" s="129">
        <v>0.86444177043624748</v>
      </c>
      <c r="X125" s="129">
        <v>0.71020537827168218</v>
      </c>
      <c r="Y125" s="129">
        <v>0.53497352995712366</v>
      </c>
      <c r="Z125" s="129">
        <v>0.39540802209907067</v>
      </c>
      <c r="AA125" s="129">
        <v>0.29986167014966109</v>
      </c>
      <c r="AB125" s="129">
        <v>0.85035989670186296</v>
      </c>
    </row>
    <row r="126" spans="2:28" x14ac:dyDescent="0.25">
      <c r="B126" s="63">
        <f t="shared" si="17"/>
        <v>120</v>
      </c>
      <c r="C126" s="307">
        <f t="shared" si="18"/>
        <v>0.67397038867833592</v>
      </c>
      <c r="D126" s="127">
        <f t="shared" si="11"/>
        <v>0.01</v>
      </c>
      <c r="E126" s="127">
        <f t="shared" si="19"/>
        <v>0.51849881802471565</v>
      </c>
      <c r="F126" s="127">
        <f t="shared" si="12"/>
        <v>0.01</v>
      </c>
      <c r="G126" s="127">
        <f t="shared" si="20"/>
        <v>0.25248769312142327</v>
      </c>
      <c r="H126" s="127">
        <f t="shared" si="13"/>
        <v>0.01</v>
      </c>
      <c r="I126" s="127">
        <f t="shared" si="21"/>
        <v>9.2449280327980901E-2</v>
      </c>
      <c r="J126" s="127">
        <f t="shared" si="14"/>
        <v>0.01</v>
      </c>
      <c r="L126" s="306">
        <f t="shared" si="15"/>
        <v>0.70725218705184334</v>
      </c>
      <c r="M126" s="127">
        <f t="shared" si="16"/>
        <v>0.1</v>
      </c>
      <c r="W126" s="129">
        <v>0.86342117206781854</v>
      </c>
      <c r="X126" s="129">
        <v>0.70725218705184334</v>
      </c>
      <c r="Y126" s="129">
        <v>0.53094628147924861</v>
      </c>
      <c r="Z126" s="129">
        <v>0.39160316906217801</v>
      </c>
      <c r="AA126" s="129">
        <v>0.29669973691549717</v>
      </c>
      <c r="AB126" s="129">
        <v>0.84906540153856547</v>
      </c>
    </row>
    <row r="127" spans="2:28" x14ac:dyDescent="0.25">
      <c r="B127" s="63">
        <f t="shared" si="17"/>
        <v>121</v>
      </c>
      <c r="C127" s="307">
        <f t="shared" si="18"/>
        <v>0.67148335743218313</v>
      </c>
      <c r="D127" s="127">
        <f t="shared" si="11"/>
        <v>0.01</v>
      </c>
      <c r="E127" s="127">
        <f t="shared" si="19"/>
        <v>0.52005353373125185</v>
      </c>
      <c r="F127" s="127">
        <f t="shared" si="12"/>
        <v>0.01</v>
      </c>
      <c r="G127" s="127">
        <f t="shared" si="20"/>
        <v>0.2551478043704562</v>
      </c>
      <c r="H127" s="127">
        <f t="shared" si="13"/>
        <v>0.01</v>
      </c>
      <c r="I127" s="127">
        <f t="shared" si="21"/>
        <v>9.4049664455915311E-2</v>
      </c>
      <c r="J127" s="127">
        <f t="shared" si="14"/>
        <v>0.01</v>
      </c>
      <c r="L127" s="306">
        <f t="shared" si="15"/>
        <v>0.70429390987543428</v>
      </c>
      <c r="M127" s="127">
        <f t="shared" si="16"/>
        <v>0.1</v>
      </c>
      <c r="W127" s="129">
        <v>0.86239533462600038</v>
      </c>
      <c r="X127" s="129">
        <v>0.70429390987543428</v>
      </c>
      <c r="Y127" s="129">
        <v>0.52694560434407622</v>
      </c>
      <c r="Z127" s="129">
        <v>0.38784815515880716</v>
      </c>
      <c r="AA127" s="129">
        <v>0.2935904493571484</v>
      </c>
      <c r="AB127" s="129">
        <v>0.84776173003673472</v>
      </c>
    </row>
    <row r="128" spans="2:28" x14ac:dyDescent="0.25">
      <c r="B128" s="63">
        <f t="shared" si="17"/>
        <v>122</v>
      </c>
      <c r="C128" s="307">
        <f t="shared" si="18"/>
        <v>0.66899007574674563</v>
      </c>
      <c r="D128" s="127">
        <f t="shared" si="11"/>
        <v>0.01</v>
      </c>
      <c r="E128" s="127">
        <f t="shared" si="19"/>
        <v>0.52156783196826106</v>
      </c>
      <c r="F128" s="127">
        <f t="shared" si="12"/>
        <v>0.01</v>
      </c>
      <c r="G128" s="127">
        <f t="shared" si="20"/>
        <v>0.25779686166406413</v>
      </c>
      <c r="H128" s="127">
        <f t="shared" si="13"/>
        <v>0.01</v>
      </c>
      <c r="I128" s="127">
        <f t="shared" si="21"/>
        <v>9.5660645855060719E-2</v>
      </c>
      <c r="J128" s="127">
        <f t="shared" si="14"/>
        <v>0.01</v>
      </c>
      <c r="L128" s="306">
        <f t="shared" si="15"/>
        <v>0.70133093406867408</v>
      </c>
      <c r="M128" s="127">
        <f t="shared" si="16"/>
        <v>0.1</v>
      </c>
      <c r="W128" s="129">
        <v>0.86136426501727126</v>
      </c>
      <c r="X128" s="129">
        <v>0.70133093406867408</v>
      </c>
      <c r="Y128" s="129">
        <v>0.5229718885748792</v>
      </c>
      <c r="Z128" s="129">
        <v>0.38414251129850552</v>
      </c>
      <c r="AA128" s="129">
        <v>0.29053281065287839</v>
      </c>
      <c r="AB128" s="129">
        <v>0.84644885209196041</v>
      </c>
    </row>
    <row r="129" spans="2:28" x14ac:dyDescent="0.25">
      <c r="B129" s="63">
        <f t="shared" si="17"/>
        <v>123</v>
      </c>
      <c r="C129" s="307">
        <f t="shared" si="18"/>
        <v>0.6664908672800216</v>
      </c>
      <c r="D129" s="127">
        <f t="shared" si="11"/>
        <v>0.01</v>
      </c>
      <c r="E129" s="127">
        <f t="shared" si="19"/>
        <v>0.5230420544060459</v>
      </c>
      <c r="F129" s="127">
        <f t="shared" si="12"/>
        <v>0.01</v>
      </c>
      <c r="G129" s="127">
        <f t="shared" si="20"/>
        <v>0.26043457136710607</v>
      </c>
      <c r="H129" s="127">
        <f t="shared" si="13"/>
        <v>0.01</v>
      </c>
      <c r="I129" s="127">
        <f t="shared" si="21"/>
        <v>9.7282008013150748E-2</v>
      </c>
      <c r="J129" s="127">
        <f t="shared" si="14"/>
        <v>0.01</v>
      </c>
      <c r="L129" s="306">
        <f t="shared" si="15"/>
        <v>0.69836364628923731</v>
      </c>
      <c r="M129" s="127">
        <f t="shared" si="16"/>
        <v>0.1</v>
      </c>
      <c r="W129" s="129">
        <v>0.8603279706342668</v>
      </c>
      <c r="X129" s="129">
        <v>0.69836364628923731</v>
      </c>
      <c r="Y129" s="129">
        <v>0.51902549861698566</v>
      </c>
      <c r="Z129" s="129">
        <v>0.38048575489358216</v>
      </c>
      <c r="AA129" s="129">
        <v>0.28752583788719888</v>
      </c>
      <c r="AB129" s="129">
        <v>0.84512673812614481</v>
      </c>
    </row>
    <row r="130" spans="2:28" x14ac:dyDescent="0.25">
      <c r="B130" s="63">
        <f t="shared" si="17"/>
        <v>124</v>
      </c>
      <c r="C130" s="307">
        <f t="shared" si="18"/>
        <v>0.66398605658827448</v>
      </c>
      <c r="D130" s="127">
        <f t="shared" si="11"/>
        <v>0.01</v>
      </c>
      <c r="E130" s="127">
        <f t="shared" si="19"/>
        <v>0.52447654253478571</v>
      </c>
      <c r="F130" s="127">
        <f t="shared" si="12"/>
        <v>0.01</v>
      </c>
      <c r="G130" s="127">
        <f t="shared" si="20"/>
        <v>0.26306064619749547</v>
      </c>
      <c r="H130" s="127">
        <f t="shared" si="13"/>
        <v>0.01</v>
      </c>
      <c r="I130" s="127">
        <f t="shared" si="21"/>
        <v>9.8913533646690296E-2</v>
      </c>
      <c r="J130" s="127">
        <f t="shared" si="14"/>
        <v>0.01</v>
      </c>
      <c r="L130" s="306">
        <f t="shared" si="15"/>
        <v>0.69539243229330627</v>
      </c>
      <c r="M130" s="127">
        <f t="shared" si="16"/>
        <v>0.1</v>
      </c>
      <c r="W130" s="129">
        <v>0.85928645935788173</v>
      </c>
      <c r="X130" s="129">
        <v>0.69539243229330627</v>
      </c>
      <c r="Y130" s="129">
        <v>0.51510677386066295</v>
      </c>
      <c r="Z130" s="129">
        <v>0.37687739120431391</v>
      </c>
      <c r="AA130" s="129">
        <v>0.28456856242465606</v>
      </c>
      <c r="AB130" s="129">
        <v>0.84379535909956183</v>
      </c>
    </row>
    <row r="131" spans="2:28" x14ac:dyDescent="0.25">
      <c r="B131" s="63">
        <f t="shared" si="17"/>
        <v>125</v>
      </c>
      <c r="C131" s="307">
        <f t="shared" si="18"/>
        <v>0.66147596892936178</v>
      </c>
      <c r="D131" s="127">
        <f t="shared" si="11"/>
        <v>0.01</v>
      </c>
      <c r="E131" s="127">
        <f t="shared" si="19"/>
        <v>0.52587163767532052</v>
      </c>
      <c r="F131" s="127">
        <f t="shared" si="12"/>
        <v>0.01</v>
      </c>
      <c r="G131" s="127">
        <f t="shared" si="20"/>
        <v>0.26567480516086839</v>
      </c>
      <c r="H131" s="127">
        <f t="shared" si="13"/>
        <v>0.01</v>
      </c>
      <c r="I131" s="127">
        <f t="shared" si="21"/>
        <v>0.10055500477219835</v>
      </c>
      <c r="J131" s="127">
        <f t="shared" si="14"/>
        <v>0.01</v>
      </c>
      <c r="L131" s="306">
        <f t="shared" si="15"/>
        <v>0.69241767670617871</v>
      </c>
      <c r="M131" s="127">
        <f t="shared" si="16"/>
        <v>0.1</v>
      </c>
      <c r="W131" s="129">
        <v>0.85823973955926847</v>
      </c>
      <c r="X131" s="129">
        <v>0.69241767670617871</v>
      </c>
      <c r="Y131" s="129">
        <v>0.51121602918272457</v>
      </c>
      <c r="Z131" s="129">
        <v>0.37331691461743399</v>
      </c>
      <c r="AA131" s="129">
        <v>0.28166003022423503</v>
      </c>
      <c r="AB131" s="129">
        <v>0.84245468652298194</v>
      </c>
    </row>
    <row r="132" spans="2:28" x14ac:dyDescent="0.25">
      <c r="B132" s="63">
        <f t="shared" si="17"/>
        <v>126</v>
      </c>
      <c r="C132" s="307">
        <f t="shared" si="18"/>
        <v>0.65896093006547185</v>
      </c>
      <c r="D132" s="127">
        <f t="shared" si="11"/>
        <v>0.01</v>
      </c>
      <c r="E132" s="127">
        <f t="shared" si="19"/>
        <v>0.52722768098786088</v>
      </c>
      <c r="F132" s="127">
        <f t="shared" si="12"/>
        <v>0.01</v>
      </c>
      <c r="G132" s="127">
        <f t="shared" si="20"/>
        <v>0.26827677348601286</v>
      </c>
      <c r="H132" s="127">
        <f t="shared" si="13"/>
        <v>0.01</v>
      </c>
      <c r="I132" s="127">
        <f t="shared" si="21"/>
        <v>0.10220620277608505</v>
      </c>
      <c r="J132" s="127">
        <f t="shared" si="14"/>
        <v>0.01</v>
      </c>
      <c r="L132" s="306">
        <f t="shared" si="15"/>
        <v>0.68943976279670205</v>
      </c>
      <c r="M132" s="127">
        <f t="shared" si="16"/>
        <v>0.1</v>
      </c>
      <c r="W132" s="129">
        <v>0.85718782010173</v>
      </c>
      <c r="X132" s="129">
        <v>0.68943976279670205</v>
      </c>
      <c r="Y132" s="129">
        <v>0.50735355550456906</v>
      </c>
      <c r="Z132" s="129">
        <v>0.3698038098595714</v>
      </c>
      <c r="AA132" s="129">
        <v>0.27879930209903747</v>
      </c>
      <c r="AB132" s="129">
        <v>0.84110469246986086</v>
      </c>
    </row>
    <row r="133" spans="2:28" x14ac:dyDescent="0.25">
      <c r="B133" s="63">
        <f t="shared" si="17"/>
        <v>127</v>
      </c>
      <c r="C133" s="307">
        <f t="shared" si="18"/>
        <v>0.65644126606570108</v>
      </c>
      <c r="D133" s="127">
        <f t="shared" si="11"/>
        <v>0.01</v>
      </c>
      <c r="E133" s="127">
        <f t="shared" si="19"/>
        <v>0.52854501347863692</v>
      </c>
      <c r="F133" s="127">
        <f t="shared" si="12"/>
        <v>0.01</v>
      </c>
      <c r="G133" s="127">
        <f t="shared" si="20"/>
        <v>0.27086628256103135</v>
      </c>
      <c r="H133" s="127">
        <f t="shared" si="13"/>
        <v>0.01</v>
      </c>
      <c r="I133" s="127">
        <f t="shared" si="21"/>
        <v>0.10386690848318433</v>
      </c>
      <c r="J133" s="127">
        <f t="shared" si="14"/>
        <v>0.01</v>
      </c>
      <c r="L133" s="306">
        <f t="shared" si="15"/>
        <v>0.68645907225579916</v>
      </c>
      <c r="M133" s="127">
        <f t="shared" si="16"/>
        <v>0.1</v>
      </c>
      <c r="W133" s="129">
        <v>0.85613071034250676</v>
      </c>
      <c r="X133" s="129">
        <v>0.68645907225579916</v>
      </c>
      <c r="Y133" s="129">
        <v>0.50351962036444742</v>
      </c>
      <c r="Z133" s="129">
        <v>0.36633755314740862</v>
      </c>
      <c r="AA133" s="129">
        <v>0.27598545392560669</v>
      </c>
      <c r="AB133" s="129">
        <v>0.83974534958858815</v>
      </c>
    </row>
    <row r="134" spans="2:28" x14ac:dyDescent="0.25">
      <c r="B134" s="63">
        <f t="shared" si="17"/>
        <v>128</v>
      </c>
      <c r="C134" s="307">
        <f t="shared" si="18"/>
        <v>0.65391730310888574</v>
      </c>
      <c r="D134" s="127">
        <f t="shared" si="11"/>
        <v>0.01</v>
      </c>
      <c r="E134" s="127">
        <f t="shared" si="19"/>
        <v>0.52982397600450748</v>
      </c>
      <c r="F134" s="127">
        <f t="shared" si="12"/>
        <v>0.01</v>
      </c>
      <c r="G134" s="127">
        <f t="shared" si="20"/>
        <v>0.27344306987020739</v>
      </c>
      <c r="H134" s="127">
        <f t="shared" si="13"/>
        <v>0.01</v>
      </c>
      <c r="I134" s="127">
        <f t="shared" si="21"/>
        <v>0.10553690222396281</v>
      </c>
      <c r="J134" s="127">
        <f t="shared" si="14"/>
        <v>0.01</v>
      </c>
      <c r="L134" s="306">
        <f t="shared" si="15"/>
        <v>0.68347598497933393</v>
      </c>
      <c r="M134" s="127">
        <f t="shared" si="16"/>
        <v>0.1</v>
      </c>
      <c r="W134" s="129">
        <v>0.85506842013445494</v>
      </c>
      <c r="X134" s="129">
        <v>0.68347598497933393</v>
      </c>
      <c r="Y134" s="129">
        <v>0.49971446850184503</v>
      </c>
      <c r="Z134" s="129">
        <v>0.36291761327640465</v>
      </c>
      <c r="AA134" s="129">
        <v>0.27321757680700126</v>
      </c>
      <c r="AB134" s="129">
        <v>0.83837663111479355</v>
      </c>
    </row>
    <row r="135" spans="2:28" x14ac:dyDescent="0.25">
      <c r="B135" s="63">
        <f t="shared" si="17"/>
        <v>129</v>
      </c>
      <c r="C135" s="307">
        <f t="shared" si="18"/>
        <v>0.65138936728708141</v>
      </c>
      <c r="D135" s="127">
        <f t="shared" ref="D135:D198" si="22">$D$2</f>
        <v>0.01</v>
      </c>
      <c r="E135" s="127">
        <f t="shared" si="19"/>
        <v>0.53106490927555128</v>
      </c>
      <c r="F135" s="127">
        <f t="shared" ref="F135:F198" si="23">$F$2</f>
        <v>0.01</v>
      </c>
      <c r="G135" s="127">
        <f t="shared" si="20"/>
        <v>0.2760068789315504</v>
      </c>
      <c r="H135" s="127">
        <f t="shared" ref="H135:H198" si="24">$H$2</f>
        <v>0.01</v>
      </c>
      <c r="I135" s="127">
        <f t="shared" si="21"/>
        <v>0.10721596390042526</v>
      </c>
      <c r="J135" s="127">
        <f t="shared" ref="J135:J198" si="25">$J$2</f>
        <v>0.01</v>
      </c>
      <c r="L135" s="306">
        <f t="shared" ref="L135:L198" si="26">X135</f>
        <v>0.68049087885555326</v>
      </c>
      <c r="M135" s="127">
        <f t="shared" ref="M135:M198" si="27">$M$2</f>
        <v>0.1</v>
      </c>
      <c r="W135" s="129">
        <v>0.85400095982761537</v>
      </c>
      <c r="X135" s="129">
        <v>0.68049087885555326</v>
      </c>
      <c r="Y135" s="129">
        <v>0.49593832245195552</v>
      </c>
      <c r="Z135" s="129">
        <v>0.35954345264999266</v>
      </c>
      <c r="AA135" s="129">
        <v>0.27049477719346116</v>
      </c>
      <c r="AB135" s="129">
        <v>0.83699851088370736</v>
      </c>
    </row>
    <row r="136" spans="2:28" x14ac:dyDescent="0.25">
      <c r="B136" s="63">
        <f t="shared" ref="B136:B199" si="28">B135+1</f>
        <v>130</v>
      </c>
      <c r="C136" s="307">
        <f t="shared" ref="C136:C199" si="29">C135*(1-J136-M136) + $I135*J136 + L135*M136</f>
        <v>0.64885778441006192</v>
      </c>
      <c r="D136" s="127">
        <f t="shared" si="22"/>
        <v>0.01</v>
      </c>
      <c r="E136" s="127">
        <f t="shared" ref="E136:E199" si="30">E135*(1-D136) + C135*D136</f>
        <v>0.53226815385566661</v>
      </c>
      <c r="F136" s="127">
        <f t="shared" si="23"/>
        <v>0.01</v>
      </c>
      <c r="G136" s="127">
        <f t="shared" ref="G136:G199" si="31">G135*(1-F136) + E135*F136</f>
        <v>0.27855745923499042</v>
      </c>
      <c r="H136" s="127">
        <f t="shared" si="24"/>
        <v>0.01</v>
      </c>
      <c r="I136" s="127">
        <f t="shared" ref="I136:I199" si="32">I135*(1-H136) + G135*H136</f>
        <v>0.10890387305073651</v>
      </c>
      <c r="J136" s="127">
        <f t="shared" si="25"/>
        <v>0.01</v>
      </c>
      <c r="L136" s="306">
        <f t="shared" si="26"/>
        <v>0.67750412955733064</v>
      </c>
      <c r="M136" s="127">
        <f t="shared" si="27"/>
        <v>0.1</v>
      </c>
      <c r="W136" s="129">
        <v>0.85292834027067088</v>
      </c>
      <c r="X136" s="129">
        <v>0.67750412955733064</v>
      </c>
      <c r="Y136" s="129">
        <v>0.49219138314831828</v>
      </c>
      <c r="Z136" s="129">
        <v>0.35621452825120919</v>
      </c>
      <c r="AA136" s="129">
        <v>0.26781617696426163</v>
      </c>
      <c r="AB136" s="129">
        <v>0.83561096334257146</v>
      </c>
    </row>
    <row r="137" spans="2:28" x14ac:dyDescent="0.25">
      <c r="B137" s="63">
        <f t="shared" si="28"/>
        <v>131</v>
      </c>
      <c r="C137" s="307">
        <f t="shared" si="29"/>
        <v>0.64632287981119552</v>
      </c>
      <c r="D137" s="127">
        <f t="shared" si="22"/>
        <v>0.01</v>
      </c>
      <c r="E137" s="127">
        <f t="shared" si="30"/>
        <v>0.53343405016121059</v>
      </c>
      <c r="F137" s="127">
        <f t="shared" si="23"/>
        <v>0.01</v>
      </c>
      <c r="G137" s="127">
        <f t="shared" si="31"/>
        <v>0.28109456618119716</v>
      </c>
      <c r="H137" s="127">
        <f t="shared" si="24"/>
        <v>0.01</v>
      </c>
      <c r="I137" s="127">
        <f t="shared" si="32"/>
        <v>0.11060040891257905</v>
      </c>
      <c r="J137" s="127">
        <f t="shared" si="25"/>
        <v>0.01</v>
      </c>
      <c r="L137" s="306">
        <f t="shared" si="26"/>
        <v>0.67451611033942049</v>
      </c>
      <c r="M137" s="127">
        <f t="shared" si="27"/>
        <v>0.1</v>
      </c>
      <c r="W137" s="129">
        <v>0.85185057281229137</v>
      </c>
      <c r="X137" s="129">
        <v>0.67451611033942049</v>
      </c>
      <c r="Y137" s="129">
        <v>0.48847383053178761</v>
      </c>
      <c r="Z137" s="129">
        <v>0.35293029255874225</v>
      </c>
      <c r="AA137" s="129">
        <v>0.2651809134741151</v>
      </c>
      <c r="AB137" s="129">
        <v>0.8342139635630984</v>
      </c>
    </row>
    <row r="138" spans="2:28" x14ac:dyDescent="0.25">
      <c r="B138" s="63">
        <f t="shared" si="28"/>
        <v>132</v>
      </c>
      <c r="C138" s="307">
        <f t="shared" si="29"/>
        <v>0.64378497815503177</v>
      </c>
      <c r="D138" s="127">
        <f t="shared" si="22"/>
        <v>0.01</v>
      </c>
      <c r="E138" s="127">
        <f t="shared" si="30"/>
        <v>0.53456293845771052</v>
      </c>
      <c r="F138" s="127">
        <f t="shared" si="23"/>
        <v>0.01</v>
      </c>
      <c r="G138" s="127">
        <f t="shared" si="31"/>
        <v>0.28361796102099734</v>
      </c>
      <c r="H138" s="127">
        <f t="shared" si="24"/>
        <v>0.01</v>
      </c>
      <c r="I138" s="127">
        <f t="shared" si="32"/>
        <v>0.11230535048526523</v>
      </c>
      <c r="J138" s="127">
        <f t="shared" si="25"/>
        <v>0.01</v>
      </c>
      <c r="L138" s="306">
        <f t="shared" si="26"/>
        <v>0.67152719184092047</v>
      </c>
      <c r="M138" s="127">
        <f t="shared" si="27"/>
        <v>0.1</v>
      </c>
      <c r="W138" s="129">
        <v>0.85076766930236469</v>
      </c>
      <c r="X138" s="129">
        <v>0.67152719184092047</v>
      </c>
      <c r="Y138" s="129">
        <v>0.48478582416409594</v>
      </c>
      <c r="Z138" s="129">
        <v>0.34969019440940702</v>
      </c>
      <c r="AA138" s="129">
        <v>0.26258813956725735</v>
      </c>
      <c r="AB138" s="129">
        <v>0.83280748725397413</v>
      </c>
    </row>
    <row r="139" spans="2:28" x14ac:dyDescent="0.25">
      <c r="B139" s="63">
        <f t="shared" si="28"/>
        <v>133</v>
      </c>
      <c r="C139" s="307">
        <f t="shared" si="29"/>
        <v>0.641244403246923</v>
      </c>
      <c r="D139" s="127">
        <f t="shared" si="22"/>
        <v>0.01</v>
      </c>
      <c r="E139" s="127">
        <f t="shared" si="30"/>
        <v>0.53565515885468373</v>
      </c>
      <c r="F139" s="127">
        <f t="shared" si="23"/>
        <v>0.01</v>
      </c>
      <c r="G139" s="127">
        <f t="shared" si="31"/>
        <v>0.28612741079536447</v>
      </c>
      <c r="H139" s="127">
        <f t="shared" si="24"/>
        <v>0.01</v>
      </c>
      <c r="I139" s="127">
        <f t="shared" si="32"/>
        <v>0.11401847659062254</v>
      </c>
      <c r="J139" s="127">
        <f t="shared" si="25"/>
        <v>0.01</v>
      </c>
      <c r="L139" s="306">
        <f t="shared" si="26"/>
        <v>0.66853774189312465</v>
      </c>
      <c r="M139" s="127">
        <f t="shared" si="27"/>
        <v>0.1</v>
      </c>
      <c r="W139" s="129">
        <v>0.84967964209311242</v>
      </c>
      <c r="X139" s="129">
        <v>0.66853774189312465</v>
      </c>
      <c r="Y139" s="129">
        <v>0.48112750384437142</v>
      </c>
      <c r="Z139" s="129">
        <v>0.34649367980906448</v>
      </c>
      <c r="AA139" s="129">
        <v>0.2600370235621417</v>
      </c>
      <c r="AB139" s="129">
        <v>0.83139151077340123</v>
      </c>
    </row>
    <row r="140" spans="2:28" x14ac:dyDescent="0.25">
      <c r="B140" s="63">
        <f t="shared" si="28"/>
        <v>134</v>
      </c>
      <c r="C140" s="307">
        <f t="shared" si="29"/>
        <v>0.63870147784498021</v>
      </c>
      <c r="D140" s="127">
        <f t="shared" si="22"/>
        <v>0.01</v>
      </c>
      <c r="E140" s="127">
        <f t="shared" si="30"/>
        <v>0.53671105129860608</v>
      </c>
      <c r="F140" s="127">
        <f t="shared" si="23"/>
        <v>0.01</v>
      </c>
      <c r="G140" s="127">
        <f t="shared" si="31"/>
        <v>0.28862268827595761</v>
      </c>
      <c r="H140" s="127">
        <f t="shared" si="24"/>
        <v>0.01</v>
      </c>
      <c r="I140" s="127">
        <f t="shared" si="32"/>
        <v>0.11573956593266996</v>
      </c>
      <c r="J140" s="127">
        <f t="shared" si="25"/>
        <v>0.01</v>
      </c>
      <c r="L140" s="306">
        <f t="shared" si="26"/>
        <v>0.6655481253329365</v>
      </c>
      <c r="M140" s="127">
        <f t="shared" si="27"/>
        <v>0.1</v>
      </c>
      <c r="W140" s="129">
        <v>0.84858650404008851</v>
      </c>
      <c r="X140" s="129">
        <v>0.6655481253329365</v>
      </c>
      <c r="Y140" s="129">
        <v>0.47749899022706521</v>
      </c>
      <c r="Z140" s="129">
        <v>0.34334019269399607</v>
      </c>
      <c r="AA140" s="129">
        <v>0.25752674920946461</v>
      </c>
      <c r="AB140" s="129">
        <v>0.82996601114167956</v>
      </c>
    </row>
    <row r="141" spans="2:28" x14ac:dyDescent="0.25">
      <c r="B141" s="63">
        <f t="shared" si="28"/>
        <v>135</v>
      </c>
      <c r="C141" s="307">
        <f t="shared" si="29"/>
        <v>0.63615652347465279</v>
      </c>
      <c r="D141" s="127">
        <f t="shared" si="22"/>
        <v>0.01</v>
      </c>
      <c r="E141" s="127">
        <f t="shared" si="30"/>
        <v>0.5377309555640698</v>
      </c>
      <c r="F141" s="127">
        <f t="shared" si="23"/>
        <v>0.01</v>
      </c>
      <c r="G141" s="127">
        <f t="shared" si="31"/>
        <v>0.29110357190618408</v>
      </c>
      <c r="H141" s="127">
        <f t="shared" si="24"/>
        <v>0.01</v>
      </c>
      <c r="I141" s="127">
        <f t="shared" si="32"/>
        <v>0.11746839715610284</v>
      </c>
      <c r="J141" s="127">
        <f t="shared" si="25"/>
        <v>0.01</v>
      </c>
      <c r="L141" s="306">
        <f t="shared" si="26"/>
        <v>0.66255870382199666</v>
      </c>
      <c r="M141" s="127">
        <f t="shared" si="27"/>
        <v>0.1</v>
      </c>
      <c r="W141" s="129">
        <v>0.84748826850306047</v>
      </c>
      <c r="X141" s="129">
        <v>0.66255870382199666</v>
      </c>
      <c r="Y141" s="129">
        <v>0.47390038543983887</v>
      </c>
      <c r="Z141" s="129">
        <v>0.34022917564473737</v>
      </c>
      <c r="AA141" s="129">
        <v>0.25505651562605547</v>
      </c>
      <c r="AB141" s="129">
        <v>0.82853096605381948</v>
      </c>
    </row>
    <row r="142" spans="2:28" x14ac:dyDescent="0.25">
      <c r="B142" s="63">
        <f t="shared" si="28"/>
        <v>136</v>
      </c>
      <c r="C142" s="307">
        <f t="shared" si="29"/>
        <v>0.63360986024620181</v>
      </c>
      <c r="D142" s="127">
        <f t="shared" si="22"/>
        <v>0.01</v>
      </c>
      <c r="E142" s="127">
        <f t="shared" si="30"/>
        <v>0.53871521124317556</v>
      </c>
      <c r="F142" s="127">
        <f t="shared" si="23"/>
        <v>0.01</v>
      </c>
      <c r="G142" s="127">
        <f t="shared" si="31"/>
        <v>0.29356984574276296</v>
      </c>
      <c r="H142" s="127">
        <f t="shared" si="24"/>
        <v>0.01</v>
      </c>
      <c r="I142" s="127">
        <f t="shared" si="32"/>
        <v>0.11920474890360365</v>
      </c>
      <c r="J142" s="127">
        <f t="shared" si="25"/>
        <v>0.01</v>
      </c>
      <c r="L142" s="306">
        <f t="shared" si="26"/>
        <v>0.65956983567166672</v>
      </c>
      <c r="M142" s="127">
        <f t="shared" si="27"/>
        <v>0.1</v>
      </c>
      <c r="W142" s="129">
        <v>0.84638494934677133</v>
      </c>
      <c r="X142" s="129">
        <v>0.65956983567166672</v>
      </c>
      <c r="Y142" s="129">
        <v>0.47033177370005669</v>
      </c>
      <c r="Z142" s="129">
        <v>0.33716007055435271</v>
      </c>
      <c r="AA142" s="129">
        <v>0.252625537206984</v>
      </c>
      <c r="AB142" s="129">
        <v>0.82708635389218499</v>
      </c>
    </row>
    <row r="143" spans="2:28" x14ac:dyDescent="0.25">
      <c r="B143" s="63">
        <f t="shared" si="28"/>
        <v>137</v>
      </c>
      <c r="C143" s="307">
        <f t="shared" si="29"/>
        <v>0.63106180667532219</v>
      </c>
      <c r="D143" s="127">
        <f t="shared" si="22"/>
        <v>0.01</v>
      </c>
      <c r="E143" s="127">
        <f t="shared" si="30"/>
        <v>0.53966415773320575</v>
      </c>
      <c r="F143" s="127">
        <f t="shared" si="23"/>
        <v>0.01</v>
      </c>
      <c r="G143" s="127">
        <f t="shared" si="31"/>
        <v>0.29602129939776706</v>
      </c>
      <c r="H143" s="127">
        <f t="shared" si="24"/>
        <v>0.01</v>
      </c>
      <c r="I143" s="127">
        <f t="shared" si="32"/>
        <v>0.12094839987199524</v>
      </c>
      <c r="J143" s="127">
        <f t="shared" si="25"/>
        <v>0.01</v>
      </c>
      <c r="L143" s="306">
        <f t="shared" si="26"/>
        <v>0.65658187567399473</v>
      </c>
      <c r="M143" s="127">
        <f t="shared" si="27"/>
        <v>0.1</v>
      </c>
      <c r="W143" s="129">
        <v>0.84527656094158088</v>
      </c>
      <c r="X143" s="129">
        <v>0.65658187567399473</v>
      </c>
      <c r="Y143" s="129">
        <v>0.46679322192861944</v>
      </c>
      <c r="Z143" s="129">
        <v>0.33413231925310821</v>
      </c>
      <c r="AA143" s="129">
        <v>0.25023304351807041</v>
      </c>
      <c r="AB143" s="129">
        <v>0.82563215373916199</v>
      </c>
    </row>
    <row r="144" spans="2:28" x14ac:dyDescent="0.25">
      <c r="B144" s="63">
        <f t="shared" si="28"/>
        <v>138</v>
      </c>
      <c r="C144" s="307">
        <f t="shared" si="29"/>
        <v>0.62851267950715628</v>
      </c>
      <c r="D144" s="127">
        <f t="shared" si="22"/>
        <v>0.01</v>
      </c>
      <c r="E144" s="127">
        <f t="shared" si="30"/>
        <v>0.5405781342226269</v>
      </c>
      <c r="F144" s="127">
        <f t="shared" si="23"/>
        <v>0.01</v>
      </c>
      <c r="G144" s="127">
        <f t="shared" si="31"/>
        <v>0.29845772798112141</v>
      </c>
      <c r="H144" s="127">
        <f t="shared" si="24"/>
        <v>0.01</v>
      </c>
      <c r="I144" s="127">
        <f t="shared" si="32"/>
        <v>0.12269912886725295</v>
      </c>
      <c r="J144" s="127">
        <f t="shared" si="25"/>
        <v>0.01</v>
      </c>
      <c r="L144" s="306">
        <f t="shared" si="26"/>
        <v>0.65359517493877639</v>
      </c>
      <c r="M144" s="127">
        <f t="shared" si="27"/>
        <v>0.1</v>
      </c>
      <c r="W144" s="129">
        <v>0.84416311816398626</v>
      </c>
      <c r="X144" s="129">
        <v>0.65359517493877639</v>
      </c>
      <c r="Y144" s="129">
        <v>0.46328478035996717</v>
      </c>
      <c r="Z144" s="129">
        <v>0.33114536409146772</v>
      </c>
      <c r="AA144" s="129">
        <v>0.24787827917082375</v>
      </c>
      <c r="AB144" s="129">
        <v>0.82416834538984796</v>
      </c>
    </row>
    <row r="145" spans="2:28" x14ac:dyDescent="0.25">
      <c r="B145" s="63">
        <f t="shared" si="28"/>
        <v>139</v>
      </c>
      <c r="C145" s="307">
        <f t="shared" si="29"/>
        <v>0.62596279354391937</v>
      </c>
      <c r="D145" s="127">
        <f t="shared" si="22"/>
        <v>0.01</v>
      </c>
      <c r="E145" s="127">
        <f t="shared" si="30"/>
        <v>0.5414574796754722</v>
      </c>
      <c r="F145" s="127">
        <f t="shared" si="23"/>
        <v>0.01</v>
      </c>
      <c r="G145" s="127">
        <f t="shared" si="31"/>
        <v>0.30087893204353644</v>
      </c>
      <c r="H145" s="127">
        <f t="shared" si="24"/>
        <v>0.01</v>
      </c>
      <c r="I145" s="127">
        <f t="shared" si="32"/>
        <v>0.12445671485839165</v>
      </c>
      <c r="J145" s="127">
        <f t="shared" si="25"/>
        <v>0.01</v>
      </c>
      <c r="L145" s="306">
        <f t="shared" si="26"/>
        <v>0.65061008073681037</v>
      </c>
      <c r="M145" s="127">
        <f t="shared" si="27"/>
        <v>0.1</v>
      </c>
      <c r="W145" s="129">
        <v>0.84304463639701932</v>
      </c>
      <c r="X145" s="129">
        <v>0.65061008073681037</v>
      </c>
      <c r="Y145" s="129">
        <v>0.45980648314716582</v>
      </c>
      <c r="Z145" s="129">
        <v>0.32819864848329949</v>
      </c>
      <c r="AA145" s="129">
        <v>0.24556050368168456</v>
      </c>
      <c r="AB145" s="129">
        <v>0.8226949093647592</v>
      </c>
    </row>
    <row r="146" spans="2:28" x14ac:dyDescent="0.25">
      <c r="B146" s="63">
        <f t="shared" si="28"/>
        <v>140</v>
      </c>
      <c r="C146" s="307">
        <f t="shared" si="29"/>
        <v>0.62341246147635321</v>
      </c>
      <c r="D146" s="127">
        <f t="shared" si="22"/>
        <v>0.01</v>
      </c>
      <c r="E146" s="127">
        <f t="shared" si="30"/>
        <v>0.54230253281415663</v>
      </c>
      <c r="F146" s="127">
        <f t="shared" si="23"/>
        <v>0.01</v>
      </c>
      <c r="G146" s="127">
        <f t="shared" si="31"/>
        <v>0.30328471751985581</v>
      </c>
      <c r="H146" s="127">
        <f t="shared" si="24"/>
        <v>0.01</v>
      </c>
      <c r="I146" s="127">
        <f t="shared" si="32"/>
        <v>0.12622093703024309</v>
      </c>
      <c r="J146" s="127">
        <f t="shared" si="25"/>
        <v>0.01</v>
      </c>
      <c r="L146" s="306">
        <f t="shared" si="26"/>
        <v>0.64762693634943258</v>
      </c>
      <c r="M146" s="127">
        <f t="shared" si="27"/>
        <v>0.1</v>
      </c>
      <c r="W146" s="129">
        <v>0.84192113153052073</v>
      </c>
      <c r="X146" s="129">
        <v>0.64762693634943258</v>
      </c>
      <c r="Y146" s="129">
        <v>0.45635834896107941</v>
      </c>
      <c r="Z146" s="129">
        <v>0.32529161741113938</v>
      </c>
      <c r="AA146" s="129">
        <v>0.24327899131730774</v>
      </c>
      <c r="AB146" s="129">
        <v>0.82121182692255101</v>
      </c>
    </row>
    <row r="147" spans="2:28" x14ac:dyDescent="0.25">
      <c r="B147" s="63">
        <f t="shared" si="28"/>
        <v>141</v>
      </c>
      <c r="C147" s="307">
        <f t="shared" si="29"/>
        <v>0.62086199371920003</v>
      </c>
      <c r="D147" s="127">
        <f t="shared" si="22"/>
        <v>0.01</v>
      </c>
      <c r="E147" s="127">
        <f t="shared" si="30"/>
        <v>0.54311363210077868</v>
      </c>
      <c r="F147" s="127">
        <f t="shared" si="23"/>
        <v>0.01</v>
      </c>
      <c r="G147" s="127">
        <f t="shared" si="31"/>
        <v>0.30567489567279876</v>
      </c>
      <c r="H147" s="127">
        <f t="shared" si="24"/>
        <v>0.01</v>
      </c>
      <c r="I147" s="127">
        <f t="shared" si="32"/>
        <v>0.12799157483513923</v>
      </c>
      <c r="J147" s="127">
        <f t="shared" si="25"/>
        <v>0.01</v>
      </c>
      <c r="L147" s="306">
        <f t="shared" si="26"/>
        <v>0.64464608092440123</v>
      </c>
      <c r="M147" s="127">
        <f t="shared" si="27"/>
        <v>0.1</v>
      </c>
      <c r="W147" s="129">
        <v>0.84079261996128996</v>
      </c>
      <c r="X147" s="129">
        <v>0.64464608092440123</v>
      </c>
      <c r="Y147" s="129">
        <v>0.45294038158271177</v>
      </c>
      <c r="Z147" s="129">
        <v>0.32242371789531205</v>
      </c>
      <c r="AA147" s="129">
        <v>0.24103303092748984</v>
      </c>
      <c r="AB147" s="129">
        <v>0.81971908007274707</v>
      </c>
    </row>
    <row r="148" spans="2:28" x14ac:dyDescent="0.25">
      <c r="B148" s="63">
        <f t="shared" si="28"/>
        <v>142</v>
      </c>
      <c r="C148" s="307">
        <f t="shared" si="29"/>
        <v>0.61831169825087962</v>
      </c>
      <c r="D148" s="127">
        <f t="shared" si="22"/>
        <v>0.01</v>
      </c>
      <c r="E148" s="127">
        <f t="shared" si="30"/>
        <v>0.54389111571696291</v>
      </c>
      <c r="F148" s="127">
        <f t="shared" si="23"/>
        <v>0.01</v>
      </c>
      <c r="G148" s="127">
        <f t="shared" si="31"/>
        <v>0.30804928303707857</v>
      </c>
      <c r="H148" s="127">
        <f t="shared" si="24"/>
        <v>0.01</v>
      </c>
      <c r="I148" s="127">
        <f t="shared" si="32"/>
        <v>0.12976840804351583</v>
      </c>
      <c r="J148" s="127">
        <f t="shared" si="25"/>
        <v>0.01</v>
      </c>
      <c r="L148" s="306">
        <f t="shared" si="26"/>
        <v>0.64166784933818999</v>
      </c>
      <c r="M148" s="127">
        <f t="shared" si="27"/>
        <v>0.1</v>
      </c>
      <c r="W148" s="129">
        <v>0.83965911859310915</v>
      </c>
      <c r="X148" s="129">
        <v>0.64166784933818999</v>
      </c>
      <c r="Y148" s="129">
        <v>0.44955257048788222</v>
      </c>
      <c r="Z148" s="129">
        <v>0.31959439942866336</v>
      </c>
      <c r="AA148" s="129">
        <v>0.23882192576722186</v>
      </c>
      <c r="AB148" s="129">
        <v>0.81821665158847257</v>
      </c>
    </row>
    <row r="149" spans="2:28" x14ac:dyDescent="0.25">
      <c r="B149" s="63">
        <f t="shared" si="28"/>
        <v>143</v>
      </c>
      <c r="C149" s="307">
        <f t="shared" si="29"/>
        <v>0.61576188045753699</v>
      </c>
      <c r="D149" s="127">
        <f t="shared" si="22"/>
        <v>0.01</v>
      </c>
      <c r="E149" s="127">
        <f t="shared" si="30"/>
        <v>0.5446353215423021</v>
      </c>
      <c r="F149" s="127">
        <f t="shared" si="23"/>
        <v>0.01</v>
      </c>
      <c r="G149" s="127">
        <f t="shared" si="31"/>
        <v>0.31040770136387741</v>
      </c>
      <c r="H149" s="127">
        <f t="shared" si="24"/>
        <v>0.01</v>
      </c>
      <c r="I149" s="127">
        <f t="shared" si="32"/>
        <v>0.13155121679345147</v>
      </c>
      <c r="J149" s="127">
        <f t="shared" si="25"/>
        <v>0.01</v>
      </c>
      <c r="L149" s="306">
        <f t="shared" si="26"/>
        <v>0.63869257206473529</v>
      </c>
      <c r="M149" s="127">
        <f t="shared" si="27"/>
        <v>0.1</v>
      </c>
      <c r="W149" s="129">
        <v>0.83852064483664146</v>
      </c>
      <c r="X149" s="129">
        <v>0.63869257206473529</v>
      </c>
      <c r="Y149" s="129">
        <v>0.4461948914234774</v>
      </c>
      <c r="Z149" s="129">
        <v>0.31680311437860637</v>
      </c>
      <c r="AA149" s="129">
        <v>0.2366449933092328</v>
      </c>
      <c r="AB149" s="129">
        <v>0.81670452501918844</v>
      </c>
    </row>
    <row r="150" spans="2:28" x14ac:dyDescent="0.25">
      <c r="B150" s="63">
        <f t="shared" si="28"/>
        <v>144</v>
      </c>
      <c r="C150" s="307">
        <f t="shared" si="29"/>
        <v>0.61321284298161594</v>
      </c>
      <c r="D150" s="127">
        <f t="shared" si="22"/>
        <v>0.01</v>
      </c>
      <c r="E150" s="127">
        <f t="shared" si="30"/>
        <v>0.54534658713145445</v>
      </c>
      <c r="F150" s="127">
        <f t="shared" si="23"/>
        <v>0.01</v>
      </c>
      <c r="G150" s="127">
        <f t="shared" si="31"/>
        <v>0.31274997756566164</v>
      </c>
      <c r="H150" s="127">
        <f t="shared" si="24"/>
        <v>0.01</v>
      </c>
      <c r="I150" s="127">
        <f t="shared" si="32"/>
        <v>0.13333978163915572</v>
      </c>
      <c r="J150" s="127">
        <f t="shared" si="25"/>
        <v>0.01</v>
      </c>
      <c r="L150" s="306">
        <f t="shared" si="26"/>
        <v>0.63572057505066826</v>
      </c>
      <c r="M150" s="127">
        <f t="shared" si="27"/>
        <v>0.1</v>
      </c>
      <c r="W150" s="129">
        <v>0.83737721660920195</v>
      </c>
      <c r="X150" s="129">
        <v>0.63572057505066826</v>
      </c>
      <c r="Y150" s="129">
        <v>0.4428673069745952</v>
      </c>
      <c r="Z150" s="129">
        <v>0.31404931835813216</v>
      </c>
      <c r="AA150" s="129">
        <v>0.23450156504828226</v>
      </c>
      <c r="AB150" s="129">
        <v>0.81518268470341981</v>
      </c>
    </row>
    <row r="151" spans="2:28" x14ac:dyDescent="0.25">
      <c r="B151" s="63">
        <f t="shared" si="28"/>
        <v>145</v>
      </c>
      <c r="C151" s="307">
        <f t="shared" si="29"/>
        <v>0.61066488557509646</v>
      </c>
      <c r="D151" s="127">
        <f t="shared" si="22"/>
        <v>0.01</v>
      </c>
      <c r="E151" s="127">
        <f t="shared" si="30"/>
        <v>0.54602524968995603</v>
      </c>
      <c r="F151" s="127">
        <f t="shared" si="23"/>
        <v>0.01</v>
      </c>
      <c r="G151" s="127">
        <f t="shared" si="31"/>
        <v>0.31507594366131958</v>
      </c>
      <c r="H151" s="127">
        <f t="shared" si="24"/>
        <v>0.01</v>
      </c>
      <c r="I151" s="127">
        <f t="shared" si="32"/>
        <v>0.1351338835984208</v>
      </c>
      <c r="J151" s="127">
        <f t="shared" si="25"/>
        <v>0.01</v>
      </c>
      <c r="L151" s="306">
        <f t="shared" si="26"/>
        <v>0.6327521795970521</v>
      </c>
      <c r="M151" s="127">
        <f t="shared" si="27"/>
        <v>0.1</v>
      </c>
      <c r="W151" s="129">
        <v>0.83622885233440081</v>
      </c>
      <c r="X151" s="129">
        <v>0.6327521795970521</v>
      </c>
      <c r="Y151" s="129">
        <v>0.4395697671219681</v>
      </c>
      <c r="Z151" s="129">
        <v>0.31133247056738228</v>
      </c>
      <c r="AA151" s="129">
        <v>0.23239098629835872</v>
      </c>
      <c r="AB151" s="129">
        <v>0.81365111578147642</v>
      </c>
    </row>
    <row r="152" spans="2:28" x14ac:dyDescent="0.25">
      <c r="B152" s="63">
        <f t="shared" si="28"/>
        <v>146</v>
      </c>
      <c r="C152" s="307">
        <f t="shared" si="29"/>
        <v>0.60811830495752539</v>
      </c>
      <c r="D152" s="127">
        <f t="shared" si="22"/>
        <v>0.01</v>
      </c>
      <c r="E152" s="127">
        <f t="shared" si="30"/>
        <v>0.54667164604880747</v>
      </c>
      <c r="F152" s="127">
        <f t="shared" si="23"/>
        <v>0.01</v>
      </c>
      <c r="G152" s="127">
        <f t="shared" si="31"/>
        <v>0.31738543672160596</v>
      </c>
      <c r="H152" s="127">
        <f t="shared" si="24"/>
        <v>0.01</v>
      </c>
      <c r="I152" s="127">
        <f t="shared" si="32"/>
        <v>0.13693330419904978</v>
      </c>
      <c r="J152" s="127">
        <f t="shared" si="25"/>
        <v>0.01</v>
      </c>
      <c r="L152" s="306">
        <f t="shared" si="26"/>
        <v>0.62978770224763025</v>
      </c>
      <c r="M152" s="127">
        <f t="shared" si="27"/>
        <v>0.1</v>
      </c>
      <c r="W152" s="129">
        <v>0.83507557094165807</v>
      </c>
      <c r="X152" s="129">
        <v>0.62978770224763025</v>
      </c>
      <c r="Y152" s="129">
        <v>0.43630220978912115</v>
      </c>
      <c r="Z152" s="129">
        <v>0.30865203410732583</v>
      </c>
      <c r="AA152" s="129">
        <v>0.23031261598384681</v>
      </c>
      <c r="AB152" s="129">
        <v>0.81210980420815815</v>
      </c>
    </row>
    <row r="153" spans="2:28" x14ac:dyDescent="0.25">
      <c r="B153" s="63">
        <f t="shared" si="28"/>
        <v>147</v>
      </c>
      <c r="C153" s="307">
        <f t="shared" si="29"/>
        <v>0.6055733946789511</v>
      </c>
      <c r="D153" s="127">
        <f t="shared" si="22"/>
        <v>0.01</v>
      </c>
      <c r="E153" s="127">
        <f t="shared" si="30"/>
        <v>0.54728611263789462</v>
      </c>
      <c r="F153" s="127">
        <f t="shared" si="23"/>
        <v>0.01</v>
      </c>
      <c r="G153" s="127">
        <f t="shared" si="31"/>
        <v>0.31967829881487797</v>
      </c>
      <c r="H153" s="127">
        <f t="shared" si="24"/>
        <v>0.01</v>
      </c>
      <c r="I153" s="127">
        <f t="shared" si="32"/>
        <v>0.13873782552427535</v>
      </c>
      <c r="J153" s="127">
        <f t="shared" si="25"/>
        <v>0.01</v>
      </c>
      <c r="L153" s="306">
        <f t="shared" si="26"/>
        <v>0.62682745468358225</v>
      </c>
      <c r="M153" s="127">
        <f t="shared" si="27"/>
        <v>0.1</v>
      </c>
      <c r="W153" s="129">
        <v>0.83391739186558922</v>
      </c>
      <c r="X153" s="129">
        <v>0.62682745468358225</v>
      </c>
      <c r="Y153" s="129">
        <v>0.4330645613787843</v>
      </c>
      <c r="Z153" s="129">
        <v>0.30600747626702895</v>
      </c>
      <c r="AA153" s="129">
        <v>0.22826582642563906</v>
      </c>
      <c r="AB153" s="129">
        <v>0.81055873676544232</v>
      </c>
    </row>
    <row r="154" spans="2:28" x14ac:dyDescent="0.25">
      <c r="B154" s="63">
        <f t="shared" si="28"/>
        <v>148</v>
      </c>
      <c r="C154" s="307">
        <f t="shared" si="29"/>
        <v>0.6030304449878674</v>
      </c>
      <c r="D154" s="127">
        <f t="shared" si="22"/>
        <v>0.01</v>
      </c>
      <c r="E154" s="127">
        <f t="shared" si="30"/>
        <v>0.5478689854583052</v>
      </c>
      <c r="F154" s="127">
        <f t="shared" si="23"/>
        <v>0.01</v>
      </c>
      <c r="G154" s="127">
        <f t="shared" si="31"/>
        <v>0.32195437695310813</v>
      </c>
      <c r="H154" s="127">
        <f t="shared" si="24"/>
        <v>0.01</v>
      </c>
      <c r="I154" s="127">
        <f t="shared" si="32"/>
        <v>0.14054723025718135</v>
      </c>
      <c r="J154" s="127">
        <f t="shared" si="25"/>
        <v>0.01</v>
      </c>
      <c r="L154" s="306">
        <f t="shared" si="26"/>
        <v>0.62387174362476927</v>
      </c>
      <c r="M154" s="127">
        <f t="shared" si="27"/>
        <v>0.1</v>
      </c>
      <c r="W154" s="129">
        <v>0.8327543350452612</v>
      </c>
      <c r="X154" s="129">
        <v>0.62387174362476927</v>
      </c>
      <c r="Y154" s="129">
        <v>0.42985673729814033</v>
      </c>
      <c r="Z154" s="129">
        <v>0.30339826878594917</v>
      </c>
      <c r="AA154" s="129">
        <v>0.22625000312308616</v>
      </c>
      <c r="AB154" s="129">
        <v>0.80899790107514735</v>
      </c>
    </row>
    <row r="155" spans="2:28" x14ac:dyDescent="0.25">
      <c r="B155" s="63">
        <f t="shared" si="28"/>
        <v>149</v>
      </c>
      <c r="C155" s="307">
        <f t="shared" si="29"/>
        <v>0.60048974270425082</v>
      </c>
      <c r="D155" s="127">
        <f t="shared" si="22"/>
        <v>0.01</v>
      </c>
      <c r="E155" s="127">
        <f t="shared" si="30"/>
        <v>0.54842060005360072</v>
      </c>
      <c r="F155" s="127">
        <f t="shared" si="23"/>
        <v>0.01</v>
      </c>
      <c r="G155" s="127">
        <f t="shared" si="31"/>
        <v>0.32421352303816009</v>
      </c>
      <c r="H155" s="127">
        <f t="shared" si="24"/>
        <v>0.01</v>
      </c>
      <c r="I155" s="127">
        <f t="shared" si="32"/>
        <v>0.1423613017241406</v>
      </c>
      <c r="J155" s="127">
        <f t="shared" si="25"/>
        <v>0.01</v>
      </c>
      <c r="L155" s="306">
        <f t="shared" si="26"/>
        <v>0.62092087073744329</v>
      </c>
      <c r="M155" s="127">
        <f t="shared" si="27"/>
        <v>0.1</v>
      </c>
      <c r="W155" s="129">
        <v>0.83158642092331803</v>
      </c>
      <c r="X155" s="129">
        <v>0.62092087073744329</v>
      </c>
      <c r="Y155" s="129">
        <v>0.42667864247254789</v>
      </c>
      <c r="Z155" s="129">
        <v>0.30082388809263244</v>
      </c>
      <c r="AA155" s="129">
        <v>0.2242645445326035</v>
      </c>
      <c r="AB155" s="129">
        <v>0.80742728561156718</v>
      </c>
    </row>
    <row r="156" spans="2:28" x14ac:dyDescent="0.25">
      <c r="B156" s="63">
        <f t="shared" si="28"/>
        <v>150</v>
      </c>
      <c r="C156" s="307">
        <f t="shared" si="29"/>
        <v>0.59795157109776897</v>
      </c>
      <c r="D156" s="127">
        <f t="shared" si="22"/>
        <v>0.01</v>
      </c>
      <c r="E156" s="127">
        <f t="shared" si="30"/>
        <v>0.54894129148010717</v>
      </c>
      <c r="F156" s="127">
        <f t="shared" si="23"/>
        <v>0.01</v>
      </c>
      <c r="G156" s="127">
        <f t="shared" si="31"/>
        <v>0.32645559380831451</v>
      </c>
      <c r="H156" s="127">
        <f t="shared" si="24"/>
        <v>0.01</v>
      </c>
      <c r="I156" s="127">
        <f t="shared" si="32"/>
        <v>0.14417982393728079</v>
      </c>
      <c r="J156" s="127">
        <f t="shared" si="25"/>
        <v>0.01</v>
      </c>
      <c r="L156" s="306">
        <f t="shared" si="26"/>
        <v>0.61797513254838021</v>
      </c>
      <c r="M156" s="127">
        <f t="shared" si="27"/>
        <v>0.1</v>
      </c>
      <c r="W156" s="129">
        <v>0.83041367044497605</v>
      </c>
      <c r="X156" s="129">
        <v>0.61797513254838021</v>
      </c>
      <c r="Y156" s="129">
        <v>0.42353017184743358</v>
      </c>
      <c r="Z156" s="129">
        <v>0.29828381552113559</v>
      </c>
      <c r="AA156" s="129">
        <v>0.22230886184368165</v>
      </c>
      <c r="AB156" s="129">
        <v>0.80584687971407254</v>
      </c>
    </row>
    <row r="157" spans="2:28" x14ac:dyDescent="0.25">
      <c r="B157" s="63">
        <f t="shared" si="28"/>
        <v>151</v>
      </c>
      <c r="C157" s="307">
        <f t="shared" si="29"/>
        <v>0.59541620977122534</v>
      </c>
      <c r="D157" s="127">
        <f t="shared" si="22"/>
        <v>0.01</v>
      </c>
      <c r="E157" s="127">
        <f t="shared" si="30"/>
        <v>0.54943139427628374</v>
      </c>
      <c r="F157" s="127">
        <f t="shared" si="23"/>
        <v>0.01</v>
      </c>
      <c r="G157" s="127">
        <f t="shared" si="31"/>
        <v>0.32868045078503244</v>
      </c>
      <c r="H157" s="127">
        <f t="shared" si="24"/>
        <v>0.01</v>
      </c>
      <c r="I157" s="127">
        <f t="shared" si="32"/>
        <v>0.14600258163599111</v>
      </c>
      <c r="J157" s="127">
        <f t="shared" si="25"/>
        <v>0.01</v>
      </c>
      <c r="L157" s="306">
        <f t="shared" si="26"/>
        <v>0.61503482036538937</v>
      </c>
      <c r="M157" s="127">
        <f t="shared" si="27"/>
        <v>0.1</v>
      </c>
      <c r="W157" s="129">
        <v>0.82923610505688794</v>
      </c>
      <c r="X157" s="129">
        <v>0.61503482036538937</v>
      </c>
      <c r="Y157" s="129">
        <v>0.42041121087809979</v>
      </c>
      <c r="Z157" s="129">
        <v>0.29577753750644242</v>
      </c>
      <c r="AA157" s="129">
        <v>0.2203823787529825</v>
      </c>
      <c r="AB157" s="129">
        <v>0.80425667359967301</v>
      </c>
    </row>
    <row r="158" spans="2:28" x14ac:dyDescent="0.25">
      <c r="B158" s="63">
        <f t="shared" si="28"/>
        <v>152</v>
      </c>
      <c r="C158" s="307">
        <f t="shared" si="29"/>
        <v>0.59288393454928956</v>
      </c>
      <c r="D158" s="127">
        <f t="shared" si="22"/>
        <v>0.01</v>
      </c>
      <c r="E158" s="127">
        <f t="shared" si="30"/>
        <v>0.54989124243123311</v>
      </c>
      <c r="F158" s="127">
        <f t="shared" si="23"/>
        <v>0.01</v>
      </c>
      <c r="G158" s="127">
        <f t="shared" si="31"/>
        <v>0.33088796021994493</v>
      </c>
      <c r="H158" s="127">
        <f t="shared" si="24"/>
        <v>0.01</v>
      </c>
      <c r="I158" s="127">
        <f t="shared" si="32"/>
        <v>0.14782936032748153</v>
      </c>
      <c r="J158" s="127">
        <f t="shared" si="25"/>
        <v>0.01</v>
      </c>
      <c r="L158" s="306">
        <f t="shared" si="26"/>
        <v>0.61210022020414045</v>
      </c>
      <c r="M158" s="127">
        <f t="shared" si="27"/>
        <v>0.1</v>
      </c>
      <c r="W158" s="129">
        <v>0.82805374670587539</v>
      </c>
      <c r="X158" s="129">
        <v>0.61210022020414045</v>
      </c>
      <c r="Y158" s="129">
        <v>0.41732163600724187</v>
      </c>
      <c r="Z158" s="129">
        <v>0.29330454576008907</v>
      </c>
      <c r="AA158" s="129">
        <v>0.21848453123714195</v>
      </c>
      <c r="AB158" s="129">
        <v>0.8026566583755349</v>
      </c>
    </row>
    <row r="159" spans="2:28" x14ac:dyDescent="0.25">
      <c r="B159" s="63">
        <f t="shared" si="28"/>
        <v>153</v>
      </c>
      <c r="C159" s="307">
        <f t="shared" si="29"/>
        <v>0.59035501737255658</v>
      </c>
      <c r="D159" s="127">
        <f t="shared" si="22"/>
        <v>0.01</v>
      </c>
      <c r="E159" s="127">
        <f t="shared" si="30"/>
        <v>0.55032116935241371</v>
      </c>
      <c r="F159" s="127">
        <f t="shared" si="23"/>
        <v>0.01</v>
      </c>
      <c r="G159" s="127">
        <f t="shared" si="31"/>
        <v>0.33307799304205782</v>
      </c>
      <c r="H159" s="127">
        <f t="shared" si="24"/>
        <v>0.01</v>
      </c>
      <c r="I159" s="127">
        <f t="shared" si="32"/>
        <v>0.14965994632640617</v>
      </c>
      <c r="J159" s="127">
        <f t="shared" si="25"/>
        <v>0.01</v>
      </c>
      <c r="L159" s="306">
        <f t="shared" si="26"/>
        <v>0.60917161272124087</v>
      </c>
      <c r="M159" s="127">
        <f t="shared" si="27"/>
        <v>0.1</v>
      </c>
      <c r="W159" s="129">
        <v>0.82686661783753046</v>
      </c>
      <c r="X159" s="129">
        <v>0.60917161272124087</v>
      </c>
      <c r="Y159" s="129">
        <v>0.41426131513001579</v>
      </c>
      <c r="Z159" s="129">
        <v>0.29086433742716095</v>
      </c>
      <c r="AA159" s="129">
        <v>0.21661476732484369</v>
      </c>
      <c r="AB159" s="129">
        <v>0.8010468260514495</v>
      </c>
    </row>
    <row r="160" spans="2:28" x14ac:dyDescent="0.25">
      <c r="B160" s="63">
        <f t="shared" si="28"/>
        <v>154</v>
      </c>
      <c r="C160" s="307">
        <f t="shared" si="29"/>
        <v>0.5878297261969635</v>
      </c>
      <c r="D160" s="127">
        <f t="shared" si="22"/>
        <v>0.01</v>
      </c>
      <c r="E160" s="127">
        <f t="shared" si="30"/>
        <v>0.55072150783261509</v>
      </c>
      <c r="F160" s="127">
        <f t="shared" si="23"/>
        <v>0.01</v>
      </c>
      <c r="G160" s="127">
        <f t="shared" si="31"/>
        <v>0.33525042480516137</v>
      </c>
      <c r="H160" s="127">
        <f t="shared" si="24"/>
        <v>0.01</v>
      </c>
      <c r="I160" s="127">
        <f t="shared" si="32"/>
        <v>0.15149412679356269</v>
      </c>
      <c r="J160" s="127">
        <f t="shared" si="25"/>
        <v>0.01</v>
      </c>
      <c r="L160" s="306">
        <f t="shared" si="26"/>
        <v>0.60624927315348565</v>
      </c>
      <c r="M160" s="127">
        <f t="shared" si="27"/>
        <v>0.1</v>
      </c>
      <c r="W160" s="129">
        <v>0.82567474139468444</v>
      </c>
      <c r="X160" s="129">
        <v>0.60624927315348565</v>
      </c>
      <c r="Y160" s="129">
        <v>0.41123010804653831</v>
      </c>
      <c r="Z160" s="129">
        <v>0.28845641522577237</v>
      </c>
      <c r="AA160" s="129">
        <v>0.21477254686867606</v>
      </c>
      <c r="AB160" s="129">
        <v>0.79942716955224646</v>
      </c>
    </row>
    <row r="161" spans="2:28" x14ac:dyDescent="0.25">
      <c r="B161" s="63">
        <f t="shared" si="28"/>
        <v>155</v>
      </c>
      <c r="C161" s="307">
        <f t="shared" si="29"/>
        <v>0.58530832489858164</v>
      </c>
      <c r="D161" s="127">
        <f t="shared" si="22"/>
        <v>0.01</v>
      </c>
      <c r="E161" s="127">
        <f t="shared" si="30"/>
        <v>0.55109259001625854</v>
      </c>
      <c r="F161" s="127">
        <f t="shared" si="23"/>
        <v>0.01</v>
      </c>
      <c r="G161" s="127">
        <f t="shared" si="31"/>
        <v>0.33740513563543589</v>
      </c>
      <c r="H161" s="127">
        <f t="shared" si="24"/>
        <v>0.01</v>
      </c>
      <c r="I161" s="127">
        <f t="shared" si="32"/>
        <v>0.15333168977367867</v>
      </c>
      <c r="J161" s="127">
        <f t="shared" si="25"/>
        <v>0.01</v>
      </c>
      <c r="L161" s="306">
        <f t="shared" si="26"/>
        <v>0.6033334712631957</v>
      </c>
      <c r="M161" s="127">
        <f t="shared" si="27"/>
        <v>0.1</v>
      </c>
      <c r="W161" s="129">
        <v>0.82447814081574577</v>
      </c>
      <c r="X161" s="129">
        <v>0.6033334712631957</v>
      </c>
      <c r="Y161" s="129">
        <v>0.40822786690174212</v>
      </c>
      <c r="Z161" s="129">
        <v>0.28608028757008963</v>
      </c>
      <c r="AA161" s="129">
        <v>0.21295734131723565</v>
      </c>
      <c r="AB161" s="129">
        <v>0.79779768273014684</v>
      </c>
    </row>
    <row r="162" spans="2:28" x14ac:dyDescent="0.25">
      <c r="B162" s="63">
        <f t="shared" si="28"/>
        <v>156</v>
      </c>
      <c r="C162" s="307">
        <f t="shared" si="29"/>
        <v>0.58279107318379408</v>
      </c>
      <c r="D162" s="127">
        <f t="shared" si="22"/>
        <v>0.01</v>
      </c>
      <c r="E162" s="127">
        <f t="shared" si="30"/>
        <v>0.5514347473650818</v>
      </c>
      <c r="F162" s="127">
        <f t="shared" si="23"/>
        <v>0.01</v>
      </c>
      <c r="G162" s="127">
        <f t="shared" si="31"/>
        <v>0.33954201017924412</v>
      </c>
      <c r="H162" s="127">
        <f t="shared" si="24"/>
        <v>0.01</v>
      </c>
      <c r="I162" s="127">
        <f t="shared" si="32"/>
        <v>0.15517242423229624</v>
      </c>
      <c r="J162" s="127">
        <f t="shared" si="25"/>
        <v>0.01</v>
      </c>
      <c r="L162" s="306">
        <f t="shared" si="26"/>
        <v>0.60042447128955156</v>
      </c>
      <c r="M162" s="127">
        <f t="shared" si="27"/>
        <v>0.1</v>
      </c>
      <c r="W162" s="129">
        <v>0.8232768400329048</v>
      </c>
      <c r="X162" s="129">
        <v>0.60042447128955156</v>
      </c>
      <c r="Y162" s="129">
        <v>0.4052544366125449</v>
      </c>
      <c r="Z162" s="129">
        <v>0.28373546867790955</v>
      </c>
      <c r="AA162" s="129">
        <v>0.21116863348789644</v>
      </c>
      <c r="AB162" s="129">
        <v>0.79615836037705034</v>
      </c>
    </row>
    <row r="163" spans="2:28" x14ac:dyDescent="0.25">
      <c r="B163" s="63">
        <f t="shared" si="28"/>
        <v>157</v>
      </c>
      <c r="C163" s="307">
        <f t="shared" si="29"/>
        <v>0.58027822650485483</v>
      </c>
      <c r="D163" s="127">
        <f t="shared" si="22"/>
        <v>0.01</v>
      </c>
      <c r="E163" s="127">
        <f t="shared" si="30"/>
        <v>0.5517483106232689</v>
      </c>
      <c r="F163" s="127">
        <f t="shared" si="23"/>
        <v>0.01</v>
      </c>
      <c r="G163" s="127">
        <f t="shared" si="31"/>
        <v>0.34166093755110249</v>
      </c>
      <c r="H163" s="127">
        <f t="shared" si="24"/>
        <v>0.01</v>
      </c>
      <c r="I163" s="127">
        <f t="shared" si="32"/>
        <v>0.15701612009176572</v>
      </c>
      <c r="J163" s="127">
        <f t="shared" si="25"/>
        <v>0.01</v>
      </c>
      <c r="L163" s="306">
        <f t="shared" si="26"/>
        <v>0.59752253190582139</v>
      </c>
      <c r="M163" s="127">
        <f t="shared" si="27"/>
        <v>0.1</v>
      </c>
      <c r="W163" s="129">
        <v>0.82207086347020741</v>
      </c>
      <c r="X163" s="129">
        <v>0.59752253190582139</v>
      </c>
      <c r="Y163" s="129">
        <v>0.40230965528232537</v>
      </c>
      <c r="Z163" s="129">
        <v>0.28142147866375705</v>
      </c>
      <c r="AA163" s="129">
        <v>0.2094059173406215</v>
      </c>
      <c r="AB163" s="129">
        <v>0.79450919823675026</v>
      </c>
    </row>
    <row r="164" spans="2:28" x14ac:dyDescent="0.25">
      <c r="B164" s="63">
        <f t="shared" si="28"/>
        <v>158</v>
      </c>
      <c r="C164" s="307">
        <f t="shared" si="29"/>
        <v>0.57777003598082066</v>
      </c>
      <c r="D164" s="127">
        <f t="shared" si="22"/>
        <v>0.01</v>
      </c>
      <c r="E164" s="127">
        <f t="shared" si="30"/>
        <v>0.55203360978208482</v>
      </c>
      <c r="F164" s="127">
        <f t="shared" si="23"/>
        <v>0.01</v>
      </c>
      <c r="G164" s="127">
        <f t="shared" si="31"/>
        <v>0.34376181128182415</v>
      </c>
      <c r="H164" s="127">
        <f t="shared" si="24"/>
        <v>0.01</v>
      </c>
      <c r="I164" s="127">
        <f t="shared" si="32"/>
        <v>0.15886256826635908</v>
      </c>
      <c r="J164" s="127">
        <f t="shared" si="25"/>
        <v>0.01</v>
      </c>
      <c r="L164" s="306">
        <f t="shared" si="26"/>
        <v>0.59462790618237615</v>
      </c>
      <c r="M164" s="127">
        <f t="shared" si="27"/>
        <v>0.1</v>
      </c>
      <c r="W164" s="129">
        <v>0.82086023604149638</v>
      </c>
      <c r="X164" s="129">
        <v>0.59462790618237615</v>
      </c>
      <c r="Y164" s="129">
        <v>0.39939335460273101</v>
      </c>
      <c r="Z164" s="129">
        <v>0.27913784361841992</v>
      </c>
      <c r="AA164" s="129">
        <v>0.20766869775315636</v>
      </c>
      <c r="AB164" s="129">
        <v>0.7928501930170716</v>
      </c>
    </row>
    <row r="165" spans="2:28" x14ac:dyDescent="0.25">
      <c r="B165" s="63">
        <f t="shared" si="28"/>
        <v>159</v>
      </c>
      <c r="C165" s="307">
        <f t="shared" si="29"/>
        <v>0.57526674832383162</v>
      </c>
      <c r="D165" s="127">
        <f t="shared" si="22"/>
        <v>0.01</v>
      </c>
      <c r="E165" s="127">
        <f t="shared" si="30"/>
        <v>0.55229097404407212</v>
      </c>
      <c r="F165" s="127">
        <f t="shared" si="23"/>
        <v>0.01</v>
      </c>
      <c r="G165" s="127">
        <f t="shared" si="31"/>
        <v>0.34584452926682674</v>
      </c>
      <c r="H165" s="127">
        <f t="shared" si="24"/>
        <v>0.01</v>
      </c>
      <c r="I165" s="127">
        <f t="shared" si="32"/>
        <v>0.16071156069651371</v>
      </c>
      <c r="J165" s="127">
        <f t="shared" si="25"/>
        <v>0.01</v>
      </c>
      <c r="L165" s="306">
        <f t="shared" si="26"/>
        <v>0.59174084155537887</v>
      </c>
      <c r="M165" s="127">
        <f t="shared" si="27"/>
        <v>0.1</v>
      </c>
      <c r="W165" s="129">
        <v>0.81964498314822054</v>
      </c>
      <c r="X165" s="129">
        <v>0.59174084155537887</v>
      </c>
      <c r="Y165" s="129">
        <v>0.39650536024287014</v>
      </c>
      <c r="Z165" s="129">
        <v>0.27688409567579342</v>
      </c>
      <c r="AA165" s="129">
        <v>0.20595649029790741</v>
      </c>
      <c r="AB165" s="129">
        <v>0.79118134240192628</v>
      </c>
    </row>
    <row r="166" spans="2:28" x14ac:dyDescent="0.25">
      <c r="B166" s="63">
        <f t="shared" si="28"/>
        <v>160</v>
      </c>
      <c r="C166" s="307">
        <f t="shared" si="29"/>
        <v>0.5727686057707132</v>
      </c>
      <c r="D166" s="127">
        <f t="shared" si="22"/>
        <v>0.01</v>
      </c>
      <c r="E166" s="127">
        <f t="shared" si="30"/>
        <v>0.55252073178686978</v>
      </c>
      <c r="F166" s="127">
        <f t="shared" si="23"/>
        <v>0.01</v>
      </c>
      <c r="G166" s="127">
        <f t="shared" si="31"/>
        <v>0.34790899371459921</v>
      </c>
      <c r="H166" s="127">
        <f t="shared" si="24"/>
        <v>0.01</v>
      </c>
      <c r="I166" s="127">
        <f t="shared" si="32"/>
        <v>0.16256289038221683</v>
      </c>
      <c r="J166" s="127">
        <f t="shared" si="25"/>
        <v>0.01</v>
      </c>
      <c r="L166" s="306">
        <f t="shared" si="26"/>
        <v>0.58886157980102616</v>
      </c>
      <c r="M166" s="127">
        <f t="shared" si="27"/>
        <v>0.1</v>
      </c>
      <c r="W166" s="129">
        <v>0.81842513067711287</v>
      </c>
      <c r="X166" s="129">
        <v>0.58886157980102616</v>
      </c>
      <c r="Y166" s="129">
        <v>0.39364549222596884</v>
      </c>
      <c r="Z166" s="129">
        <v>0.2746597730678641</v>
      </c>
      <c r="AA166" s="129">
        <v>0.20426882102077637</v>
      </c>
      <c r="AB166" s="129">
        <v>0.78950264506327861</v>
      </c>
    </row>
    <row r="167" spans="2:28" x14ac:dyDescent="0.25">
      <c r="B167" s="63">
        <f t="shared" si="28"/>
        <v>161</v>
      </c>
      <c r="C167" s="307">
        <f t="shared" si="29"/>
        <v>0.57027584601985959</v>
      </c>
      <c r="D167" s="127">
        <f t="shared" si="22"/>
        <v>0.01</v>
      </c>
      <c r="E167" s="127">
        <f t="shared" si="30"/>
        <v>0.55272321052670825</v>
      </c>
      <c r="F167" s="127">
        <f t="shared" si="23"/>
        <v>0.01</v>
      </c>
      <c r="G167" s="127">
        <f t="shared" si="31"/>
        <v>0.3499551110953219</v>
      </c>
      <c r="H167" s="127">
        <f t="shared" si="24"/>
        <v>0.01</v>
      </c>
      <c r="I167" s="127">
        <f t="shared" si="32"/>
        <v>0.16441635141554065</v>
      </c>
      <c r="J167" s="127">
        <f t="shared" si="25"/>
        <v>0.01</v>
      </c>
      <c r="L167" s="306">
        <f t="shared" si="26"/>
        <v>0.58599035701521895</v>
      </c>
      <c r="M167" s="127">
        <f t="shared" si="27"/>
        <v>0.1</v>
      </c>
      <c r="W167" s="129">
        <v>0.817200704997737</v>
      </c>
      <c r="X167" s="129">
        <v>0.58599035701521895</v>
      </c>
      <c r="Y167" s="129">
        <v>0.39081356529359607</v>
      </c>
      <c r="Z167" s="129">
        <v>0.27246442016862099</v>
      </c>
      <c r="AA167" s="129">
        <v>0.20260522622219138</v>
      </c>
      <c r="AB167" s="129">
        <v>0.7878141006730166</v>
      </c>
    </row>
    <row r="168" spans="2:28" x14ac:dyDescent="0.25">
      <c r="B168" s="63">
        <f t="shared" si="28"/>
        <v>162</v>
      </c>
      <c r="C168" s="307">
        <f t="shared" si="29"/>
        <v>0.56778870217335242</v>
      </c>
      <c r="D168" s="127">
        <f t="shared" si="22"/>
        <v>0.01</v>
      </c>
      <c r="E168" s="127">
        <f t="shared" si="30"/>
        <v>0.55289873688163982</v>
      </c>
      <c r="F168" s="127">
        <f t="shared" si="23"/>
        <v>0.01</v>
      </c>
      <c r="G168" s="127">
        <f t="shared" si="31"/>
        <v>0.35198279208963573</v>
      </c>
      <c r="H168" s="127">
        <f t="shared" si="24"/>
        <v>0.01</v>
      </c>
      <c r="I168" s="127">
        <f t="shared" si="32"/>
        <v>0.16627173901233844</v>
      </c>
      <c r="J168" s="127">
        <f t="shared" si="25"/>
        <v>0.01</v>
      </c>
      <c r="L168" s="306">
        <f t="shared" si="26"/>
        <v>0.58312740359853077</v>
      </c>
      <c r="M168" s="127">
        <f t="shared" si="27"/>
        <v>0.1</v>
      </c>
      <c r="W168" s="129">
        <v>0.81597173295990222</v>
      </c>
      <c r="X168" s="129">
        <v>0.58312740359853077</v>
      </c>
      <c r="Y168" s="129">
        <v>0.38800938925758299</v>
      </c>
      <c r="Z168" s="129">
        <v>0.27029758752764071</v>
      </c>
      <c r="AA168" s="129">
        <v>0.20096525224054779</v>
      </c>
      <c r="AB168" s="129">
        <v>0.78611570991472202</v>
      </c>
    </row>
    <row r="169" spans="2:28" x14ac:dyDescent="0.25">
      <c r="B169" s="63">
        <f t="shared" si="28"/>
        <v>163</v>
      </c>
      <c r="C169" s="307">
        <f t="shared" si="29"/>
        <v>0.56530740268426016</v>
      </c>
      <c r="D169" s="127">
        <f t="shared" si="22"/>
        <v>0.01</v>
      </c>
      <c r="E169" s="127">
        <f t="shared" si="30"/>
        <v>0.55304763653455702</v>
      </c>
      <c r="F169" s="127">
        <f t="shared" si="23"/>
        <v>0.01</v>
      </c>
      <c r="G169" s="127">
        <f t="shared" si="31"/>
        <v>0.3539919515375558</v>
      </c>
      <c r="H169" s="127">
        <f t="shared" si="24"/>
        <v>0.01</v>
      </c>
      <c r="I169" s="127">
        <f t="shared" si="32"/>
        <v>0.16812884954311141</v>
      </c>
      <c r="J169" s="127">
        <f t="shared" si="25"/>
        <v>0.01</v>
      </c>
      <c r="L169" s="306">
        <f t="shared" si="26"/>
        <v>0.58027294424633824</v>
      </c>
      <c r="M169" s="127">
        <f t="shared" si="27"/>
        <v>0.1</v>
      </c>
      <c r="W169" s="129">
        <v>0.81473824189094857</v>
      </c>
      <c r="X169" s="129">
        <v>0.58027294424633824</v>
      </c>
      <c r="Y169" s="129">
        <v>0.38523276933978223</v>
      </c>
      <c r="Z169" s="129">
        <v>0.26815883189405532</v>
      </c>
      <c r="AA169" s="129">
        <v>0.19934845523824657</v>
      </c>
      <c r="AB169" s="129">
        <v>0.78440747449533377</v>
      </c>
    </row>
    <row r="170" spans="2:28" x14ac:dyDescent="0.25">
      <c r="B170" s="63">
        <f t="shared" si="28"/>
        <v>164</v>
      </c>
      <c r="C170" s="307">
        <f t="shared" si="29"/>
        <v>0.56283217130905649</v>
      </c>
      <c r="D170" s="127">
        <f t="shared" si="22"/>
        <v>0.01</v>
      </c>
      <c r="E170" s="127">
        <f t="shared" si="30"/>
        <v>0.55317023419605404</v>
      </c>
      <c r="F170" s="127">
        <f t="shared" si="23"/>
        <v>0.01</v>
      </c>
      <c r="G170" s="127">
        <f t="shared" si="31"/>
        <v>0.35598250838752582</v>
      </c>
      <c r="H170" s="127">
        <f t="shared" si="24"/>
        <v>0.01</v>
      </c>
      <c r="I170" s="127">
        <f t="shared" si="32"/>
        <v>0.16998748056305585</v>
      </c>
      <c r="J170" s="127">
        <f t="shared" si="25"/>
        <v>0.01</v>
      </c>
      <c r="L170" s="306">
        <f t="shared" si="26"/>
        <v>0.57742719794397646</v>
      </c>
      <c r="M170" s="127">
        <f t="shared" si="27"/>
        <v>0.1</v>
      </c>
      <c r="W170" s="129">
        <v>0.81350025959290095</v>
      </c>
      <c r="X170" s="129">
        <v>0.57742719794397646</v>
      </c>
      <c r="Y170" s="129">
        <v>0.38248350649982998</v>
      </c>
      <c r="Z170" s="129">
        <v>0.26604771623157392</v>
      </c>
      <c r="AA170" s="129">
        <v>0.19775440099049396</v>
      </c>
      <c r="AB170" s="129">
        <v>0.78268939715669816</v>
      </c>
    </row>
    <row r="171" spans="2:28" x14ac:dyDescent="0.25">
      <c r="B171" s="63">
        <f t="shared" si="28"/>
        <v>165</v>
      </c>
      <c r="C171" s="307">
        <f t="shared" si="29"/>
        <v>0.56036322706508845</v>
      </c>
      <c r="D171" s="127">
        <f t="shared" si="22"/>
        <v>0.01</v>
      </c>
      <c r="E171" s="127">
        <f t="shared" si="30"/>
        <v>0.55326685356718408</v>
      </c>
      <c r="F171" s="127">
        <f t="shared" si="23"/>
        <v>0.01</v>
      </c>
      <c r="G171" s="127">
        <f t="shared" si="31"/>
        <v>0.35795438564561111</v>
      </c>
      <c r="H171" s="127">
        <f t="shared" si="24"/>
        <v>0.01</v>
      </c>
      <c r="I171" s="127">
        <f t="shared" si="32"/>
        <v>0.17184743084130055</v>
      </c>
      <c r="J171" s="127">
        <f t="shared" si="25"/>
        <v>0.01</v>
      </c>
      <c r="L171" s="306">
        <f t="shared" si="26"/>
        <v>0.57459037796677515</v>
      </c>
      <c r="M171" s="127">
        <f t="shared" si="27"/>
        <v>0.1</v>
      </c>
      <c r="W171" s="129">
        <v>0.81225781433949407</v>
      </c>
      <c r="X171" s="129">
        <v>0.57459037796677515</v>
      </c>
      <c r="Y171" s="129">
        <v>0.3797613977510908</v>
      </c>
      <c r="Z171" s="129">
        <v>0.26396380972519323</v>
      </c>
      <c r="AA171" s="129">
        <v>0.19618266467700532</v>
      </c>
      <c r="AB171" s="129">
        <v>0.78096148168699997</v>
      </c>
    </row>
    <row r="172" spans="2:28" x14ac:dyDescent="0.25">
      <c r="B172" s="63">
        <f t="shared" si="28"/>
        <v>166</v>
      </c>
      <c r="C172" s="307">
        <f t="shared" si="29"/>
        <v>0.55790078419301925</v>
      </c>
      <c r="D172" s="127">
        <f t="shared" si="22"/>
        <v>0.01</v>
      </c>
      <c r="E172" s="127">
        <f t="shared" si="30"/>
        <v>0.55333781730216314</v>
      </c>
      <c r="F172" s="127">
        <f t="shared" si="23"/>
        <v>0.01</v>
      </c>
      <c r="G172" s="127">
        <f t="shared" si="31"/>
        <v>0.35990751032482687</v>
      </c>
      <c r="H172" s="127">
        <f t="shared" si="24"/>
        <v>0.01</v>
      </c>
      <c r="I172" s="127">
        <f t="shared" si="32"/>
        <v>0.17370850038934366</v>
      </c>
      <c r="J172" s="127">
        <f t="shared" si="25"/>
        <v>0.01</v>
      </c>
      <c r="L172" s="306">
        <f t="shared" si="26"/>
        <v>0.57176269188483064</v>
      </c>
      <c r="M172" s="127">
        <f t="shared" si="27"/>
        <v>0.1</v>
      </c>
      <c r="W172" s="129">
        <v>0.81101093487306808</v>
      </c>
      <c r="X172" s="129">
        <v>0.57176269188483064</v>
      </c>
      <c r="Y172" s="129">
        <v>0.37706623646497855</v>
      </c>
      <c r="Z172" s="129">
        <v>0.26190668778019793</v>
      </c>
      <c r="AA172" s="129">
        <v>0.19463283067673612</v>
      </c>
      <c r="AB172" s="129">
        <v>0.77922373293206848</v>
      </c>
    </row>
    <row r="173" spans="2:28" x14ac:dyDescent="0.25">
      <c r="B173" s="63">
        <f t="shared" si="28"/>
        <v>167</v>
      </c>
      <c r="C173" s="307">
        <f t="shared" si="29"/>
        <v>0.55544505212416362</v>
      </c>
      <c r="D173" s="127">
        <f t="shared" si="22"/>
        <v>0.01</v>
      </c>
      <c r="E173" s="127">
        <f t="shared" si="30"/>
        <v>0.55338344697107167</v>
      </c>
      <c r="F173" s="127">
        <f t="shared" si="23"/>
        <v>0.01</v>
      </c>
      <c r="G173" s="127">
        <f t="shared" si="31"/>
        <v>0.36184181339460025</v>
      </c>
      <c r="H173" s="127">
        <f t="shared" si="24"/>
        <v>0.01</v>
      </c>
      <c r="I173" s="127">
        <f t="shared" si="32"/>
        <v>0.17557049048869849</v>
      </c>
      <c r="J173" s="127">
        <f t="shared" si="25"/>
        <v>0.01</v>
      </c>
      <c r="L173" s="306">
        <f t="shared" si="26"/>
        <v>0.56894434157236518</v>
      </c>
      <c r="M173" s="127">
        <f t="shared" si="27"/>
        <v>0.1</v>
      </c>
      <c r="W173" s="129">
        <v>0.80975965040133568</v>
      </c>
      <c r="X173" s="129">
        <v>0.56894434157236518</v>
      </c>
      <c r="Y173" s="129">
        <v>0.37439781266385891</v>
      </c>
      <c r="Z173" s="129">
        <v>0.25987593201401848</v>
      </c>
      <c r="AA173" s="129">
        <v>0.19310449236574462</v>
      </c>
      <c r="AB173" s="129">
        <v>0.77747615680655147</v>
      </c>
    </row>
    <row r="174" spans="2:28" x14ac:dyDescent="0.25">
      <c r="B174" s="63">
        <f t="shared" si="28"/>
        <v>168</v>
      </c>
      <c r="C174" s="307">
        <f t="shared" si="29"/>
        <v>0.5529962354526291</v>
      </c>
      <c r="D174" s="127">
        <f t="shared" si="22"/>
        <v>0.01</v>
      </c>
      <c r="E174" s="127">
        <f t="shared" si="30"/>
        <v>0.55340406302260259</v>
      </c>
      <c r="F174" s="127">
        <f t="shared" si="23"/>
        <v>0.01</v>
      </c>
      <c r="G174" s="127">
        <f t="shared" si="31"/>
        <v>0.36375722973036495</v>
      </c>
      <c r="H174" s="127">
        <f t="shared" si="24"/>
        <v>0.01</v>
      </c>
      <c r="I174" s="127">
        <f t="shared" si="32"/>
        <v>0.1774332037177575</v>
      </c>
      <c r="J174" s="127">
        <f t="shared" si="25"/>
        <v>0.01</v>
      </c>
      <c r="L174" s="306">
        <f t="shared" si="26"/>
        <v>0.5661355232215225</v>
      </c>
      <c r="M174" s="127">
        <f t="shared" si="27"/>
        <v>0.1</v>
      </c>
      <c r="W174" s="129">
        <v>0.80850399059402167</v>
      </c>
      <c r="X174" s="129">
        <v>0.5661355232215225</v>
      </c>
      <c r="Y174" s="129">
        <v>0.37175591330275087</v>
      </c>
      <c r="Z174" s="129">
        <v>0.25787113024148345</v>
      </c>
      <c r="AA174" s="129">
        <v>0.19159725191827479</v>
      </c>
      <c r="AB174" s="129">
        <v>0.77571876030495179</v>
      </c>
    </row>
    <row r="175" spans="2:28" x14ac:dyDescent="0.25">
      <c r="B175" s="63">
        <f t="shared" si="28"/>
        <v>169</v>
      </c>
      <c r="C175" s="307">
        <f t="shared" si="29"/>
        <v>0.55055453391216969</v>
      </c>
      <c r="D175" s="127">
        <f t="shared" si="22"/>
        <v>0.01</v>
      </c>
      <c r="E175" s="127">
        <f t="shared" si="30"/>
        <v>0.55339998474690288</v>
      </c>
      <c r="F175" s="127">
        <f t="shared" si="23"/>
        <v>0.01</v>
      </c>
      <c r="G175" s="127">
        <f t="shared" si="31"/>
        <v>0.36565369806328729</v>
      </c>
      <c r="H175" s="127">
        <f t="shared" si="24"/>
        <v>0.01</v>
      </c>
      <c r="I175" s="127">
        <f t="shared" si="32"/>
        <v>0.17929644397788358</v>
      </c>
      <c r="J175" s="127">
        <f t="shared" si="25"/>
        <v>0.01</v>
      </c>
      <c r="L175" s="306">
        <f t="shared" si="26"/>
        <v>0.56333642736044764</v>
      </c>
      <c r="M175" s="127">
        <f t="shared" si="27"/>
        <v>0.1</v>
      </c>
      <c r="W175" s="129">
        <v>0.80724398557937549</v>
      </c>
      <c r="X175" s="129">
        <v>0.56333642736044764</v>
      </c>
      <c r="Y175" s="129">
        <v>0.36914032254005347</v>
      </c>
      <c r="Z175" s="129">
        <v>0.25589187645397199</v>
      </c>
      <c r="AA175" s="129">
        <v>0.19011072011113248</v>
      </c>
      <c r="AB175" s="129">
        <v>0.77395155151251949</v>
      </c>
    </row>
    <row r="176" spans="2:28" x14ac:dyDescent="0.25">
      <c r="B176" s="63">
        <f t="shared" si="28"/>
        <v>170</v>
      </c>
      <c r="C176" s="307">
        <f t="shared" si="29"/>
        <v>0.54812014235765461</v>
      </c>
      <c r="D176" s="127">
        <f t="shared" si="22"/>
        <v>0.01</v>
      </c>
      <c r="E176" s="127">
        <f t="shared" si="30"/>
        <v>0.55337153023855556</v>
      </c>
      <c r="F176" s="127">
        <f t="shared" si="23"/>
        <v>0.01</v>
      </c>
      <c r="G176" s="127">
        <f t="shared" si="31"/>
        <v>0.36753116093012345</v>
      </c>
      <c r="H176" s="127">
        <f t="shared" si="24"/>
        <v>0.01</v>
      </c>
      <c r="I176" s="127">
        <f t="shared" si="32"/>
        <v>0.18116001651873762</v>
      </c>
      <c r="J176" s="127">
        <f t="shared" si="25"/>
        <v>0.01</v>
      </c>
      <c r="L176" s="306">
        <f t="shared" si="26"/>
        <v>0.56054723887549618</v>
      </c>
      <c r="M176" s="127">
        <f t="shared" si="27"/>
        <v>0.1</v>
      </c>
      <c r="W176" s="129">
        <v>0.8059796659405577</v>
      </c>
      <c r="X176" s="129">
        <v>0.56054723887549618</v>
      </c>
      <c r="Y176" s="129">
        <v>0.36655082199753131</v>
      </c>
      <c r="Z176" s="129">
        <v>0.25393777079294444</v>
      </c>
      <c r="AA176" s="129">
        <v>0.18864451613141414</v>
      </c>
      <c r="AB176" s="129">
        <v>0.77217453961599325</v>
      </c>
    </row>
    <row r="177" spans="2:28" x14ac:dyDescent="0.25">
      <c r="B177" s="63">
        <f t="shared" si="28"/>
        <v>171</v>
      </c>
      <c r="C177" s="307">
        <f t="shared" si="29"/>
        <v>0.54569325075104969</v>
      </c>
      <c r="D177" s="127">
        <f t="shared" si="22"/>
        <v>0.01</v>
      </c>
      <c r="E177" s="127">
        <f t="shared" si="30"/>
        <v>0.55331901635974656</v>
      </c>
      <c r="F177" s="127">
        <f t="shared" si="23"/>
        <v>0.01</v>
      </c>
      <c r="G177" s="127">
        <f t="shared" si="31"/>
        <v>0.36938956462320777</v>
      </c>
      <c r="H177" s="127">
        <f t="shared" si="24"/>
        <v>0.01</v>
      </c>
      <c r="I177" s="127">
        <f t="shared" si="32"/>
        <v>0.18302372796285146</v>
      </c>
      <c r="J177" s="127">
        <f t="shared" si="25"/>
        <v>0.01</v>
      </c>
      <c r="L177" s="306">
        <f t="shared" si="26"/>
        <v>0.55776813703741823</v>
      </c>
      <c r="M177" s="127">
        <f t="shared" si="27"/>
        <v>0.1</v>
      </c>
      <c r="W177" s="129">
        <v>0.80471106271190107</v>
      </c>
      <c r="X177" s="129">
        <v>0.55776813703741823</v>
      </c>
      <c r="Y177" s="129">
        <v>0.36398719100980098</v>
      </c>
      <c r="Z177" s="129">
        <v>0.25200841951830111</v>
      </c>
      <c r="AA177" s="129">
        <v>0.18719826738763495</v>
      </c>
      <c r="AB177" s="129">
        <v>0.770387734914185</v>
      </c>
    </row>
    <row r="178" spans="2:28" x14ac:dyDescent="0.25">
      <c r="B178" s="63">
        <f t="shared" si="28"/>
        <v>172</v>
      </c>
      <c r="C178" s="307">
        <f t="shared" si="29"/>
        <v>0.54327404415180447</v>
      </c>
      <c r="D178" s="127">
        <f t="shared" si="22"/>
        <v>0.01</v>
      </c>
      <c r="E178" s="127">
        <f t="shared" si="30"/>
        <v>0.55324275870365958</v>
      </c>
      <c r="F178" s="127">
        <f t="shared" si="23"/>
        <v>0.01</v>
      </c>
      <c r="G178" s="127">
        <f t="shared" si="31"/>
        <v>0.37122885914057319</v>
      </c>
      <c r="H178" s="127">
        <f t="shared" si="24"/>
        <v>0.01</v>
      </c>
      <c r="I178" s="127">
        <f t="shared" si="32"/>
        <v>0.18488738632945501</v>
      </c>
      <c r="J178" s="127">
        <f t="shared" si="25"/>
        <v>0.01</v>
      </c>
      <c r="L178" s="306">
        <f t="shared" si="26"/>
        <v>0.5549992955313614</v>
      </c>
      <c r="M178" s="127">
        <f t="shared" si="27"/>
        <v>0.1</v>
      </c>
      <c r="W178" s="129">
        <v>0.80343820737504812</v>
      </c>
      <c r="X178" s="129">
        <v>0.5549992955313614</v>
      </c>
      <c r="Y178" s="129">
        <v>0.36144920686356397</v>
      </c>
      <c r="Z178" s="129">
        <v>0.25010343497199328</v>
      </c>
      <c r="AA178" s="129">
        <v>0.18577160932429146</v>
      </c>
      <c r="AB178" s="129">
        <v>0.76859114882840107</v>
      </c>
    </row>
    <row r="179" spans="2:28" x14ac:dyDescent="0.25">
      <c r="B179" s="63">
        <f t="shared" si="28"/>
        <v>173</v>
      </c>
      <c r="C179" s="307">
        <f t="shared" si="29"/>
        <v>0.54086270271153669</v>
      </c>
      <c r="D179" s="127">
        <f t="shared" si="22"/>
        <v>0.01</v>
      </c>
      <c r="E179" s="127">
        <f t="shared" si="30"/>
        <v>0.55314307155814102</v>
      </c>
      <c r="F179" s="127">
        <f t="shared" si="23"/>
        <v>0.01</v>
      </c>
      <c r="G179" s="127">
        <f t="shared" si="31"/>
        <v>0.37304899813620407</v>
      </c>
      <c r="H179" s="127">
        <f t="shared" si="24"/>
        <v>0.01</v>
      </c>
      <c r="I179" s="127">
        <f t="shared" si="32"/>
        <v>0.1867508010575662</v>
      </c>
      <c r="J179" s="127">
        <f t="shared" si="25"/>
        <v>0.01</v>
      </c>
      <c r="L179" s="306">
        <f t="shared" si="26"/>
        <v>0.55224088249053593</v>
      </c>
      <c r="M179" s="127">
        <f t="shared" si="27"/>
        <v>0.1</v>
      </c>
      <c r="W179" s="129">
        <v>0.80216113185496474</v>
      </c>
      <c r="X179" s="129">
        <v>0.55224088249053593</v>
      </c>
      <c r="Y179" s="129">
        <v>0.35893664502683775</v>
      </c>
      <c r="Z179" s="129">
        <v>0.24822243553728546</v>
      </c>
      <c r="AA179" s="129">
        <v>0.18436418523988388</v>
      </c>
      <c r="AB179" s="129">
        <v>0.76678479391269361</v>
      </c>
    </row>
    <row r="180" spans="2:28" x14ac:dyDescent="0.25">
      <c r="B180" s="63">
        <f t="shared" si="28"/>
        <v>174</v>
      </c>
      <c r="C180" s="307">
        <f t="shared" si="29"/>
        <v>0.53845940167289696</v>
      </c>
      <c r="D180" s="127">
        <f t="shared" si="22"/>
        <v>0.01</v>
      </c>
      <c r="E180" s="127">
        <f t="shared" si="30"/>
        <v>0.55302026786967506</v>
      </c>
      <c r="F180" s="127">
        <f t="shared" si="23"/>
        <v>0.01</v>
      </c>
      <c r="G180" s="127">
        <f t="shared" si="31"/>
        <v>0.37484993887042345</v>
      </c>
      <c r="H180" s="127">
        <f t="shared" si="24"/>
        <v>0.01</v>
      </c>
      <c r="I180" s="127">
        <f t="shared" si="32"/>
        <v>0.18861378302835258</v>
      </c>
      <c r="J180" s="127">
        <f t="shared" si="25"/>
        <v>0.01</v>
      </c>
      <c r="L180" s="306">
        <f t="shared" si="26"/>
        <v>0.54949306053338609</v>
      </c>
      <c r="M180" s="127">
        <f t="shared" si="27"/>
        <v>0.1</v>
      </c>
      <c r="W180" s="129">
        <v>0.80087986851583259</v>
      </c>
      <c r="X180" s="129">
        <v>0.54949306053338609</v>
      </c>
      <c r="Y180" s="129">
        <v>0.3564492793684389</v>
      </c>
      <c r="Z180" s="129">
        <v>0.24636504559404446</v>
      </c>
      <c r="AA180" s="129">
        <v>0.18297564610841313</v>
      </c>
      <c r="AB180" s="129">
        <v>0.7649686838639348</v>
      </c>
    </row>
    <row r="181" spans="2:28" x14ac:dyDescent="0.25">
      <c r="B181" s="63">
        <f t="shared" si="28"/>
        <v>175</v>
      </c>
      <c r="C181" s="307">
        <f t="shared" si="29"/>
        <v>0.53606431137250043</v>
      </c>
      <c r="D181" s="127">
        <f t="shared" si="22"/>
        <v>0.01</v>
      </c>
      <c r="E181" s="127">
        <f t="shared" si="30"/>
        <v>0.55287465920770729</v>
      </c>
      <c r="F181" s="127">
        <f t="shared" si="23"/>
        <v>0.01</v>
      </c>
      <c r="G181" s="127">
        <f t="shared" si="31"/>
        <v>0.37663164216041595</v>
      </c>
      <c r="H181" s="127">
        <f t="shared" si="24"/>
        <v>0.01</v>
      </c>
      <c r="I181" s="127">
        <f t="shared" si="32"/>
        <v>0.19047614458677328</v>
      </c>
      <c r="J181" s="127">
        <f t="shared" si="25"/>
        <v>0.01</v>
      </c>
      <c r="L181" s="306">
        <f t="shared" si="26"/>
        <v>0.54675598680411142</v>
      </c>
      <c r="M181" s="127">
        <f t="shared" si="27"/>
        <v>0.1</v>
      </c>
      <c r="W181" s="129">
        <v>0.79959445015682007</v>
      </c>
      <c r="X181" s="129">
        <v>0.54675598680411142</v>
      </c>
      <c r="Y181" s="129">
        <v>0.35398688236797538</v>
      </c>
      <c r="Z181" s="129">
        <v>0.2445308954704081</v>
      </c>
      <c r="AA181" s="129">
        <v>0.18160565040435969</v>
      </c>
      <c r="AB181" s="129">
        <v>0.7631428335317092</v>
      </c>
    </row>
    <row r="182" spans="2:28" x14ac:dyDescent="0.25">
      <c r="B182" s="63">
        <f t="shared" si="28"/>
        <v>176</v>
      </c>
      <c r="C182" s="307">
        <f t="shared" si="29"/>
        <v>0.53367759724780428</v>
      </c>
      <c r="D182" s="127">
        <f t="shared" si="22"/>
        <v>0.01</v>
      </c>
      <c r="E182" s="127">
        <f t="shared" si="30"/>
        <v>0.55270655572935523</v>
      </c>
      <c r="F182" s="127">
        <f t="shared" si="23"/>
        <v>0.01</v>
      </c>
      <c r="G182" s="127">
        <f t="shared" si="31"/>
        <v>0.37839407233088884</v>
      </c>
      <c r="H182" s="127">
        <f t="shared" si="24"/>
        <v>0.01</v>
      </c>
      <c r="I182" s="127">
        <f t="shared" si="32"/>
        <v>0.19233769956250971</v>
      </c>
      <c r="J182" s="127">
        <f t="shared" si="25"/>
        <v>0.01</v>
      </c>
      <c r="L182" s="306">
        <f t="shared" si="26"/>
        <v>0.54402981301638331</v>
      </c>
      <c r="M182" s="127">
        <f t="shared" si="27"/>
        <v>0.1</v>
      </c>
      <c r="W182" s="129">
        <v>0.79830491000773418</v>
      </c>
      <c r="X182" s="129">
        <v>0.54402981301638331</v>
      </c>
      <c r="Y182" s="129">
        <v>0.35154922531660615</v>
      </c>
      <c r="Z182" s="129">
        <v>0.24271962139116518</v>
      </c>
      <c r="AA182" s="129">
        <v>0.18025386393114326</v>
      </c>
      <c r="AB182" s="129">
        <v>0.76130725892801576</v>
      </c>
    </row>
    <row r="183" spans="2:28" x14ac:dyDescent="0.25">
      <c r="B183" s="63">
        <f t="shared" si="28"/>
        <v>177</v>
      </c>
      <c r="C183" s="307">
        <f t="shared" si="29"/>
        <v>0.53129941984780926</v>
      </c>
      <c r="D183" s="127">
        <f t="shared" si="22"/>
        <v>0.01</v>
      </c>
      <c r="E183" s="127">
        <f t="shared" si="30"/>
        <v>0.55251626614453975</v>
      </c>
      <c r="F183" s="127">
        <f t="shared" si="23"/>
        <v>0.01</v>
      </c>
      <c r="G183" s="127">
        <f t="shared" si="31"/>
        <v>0.38013719716487349</v>
      </c>
      <c r="H183" s="127">
        <f t="shared" si="24"/>
        <v>0.01</v>
      </c>
      <c r="I183" s="127">
        <f t="shared" si="32"/>
        <v>0.19419826329019352</v>
      </c>
      <c r="J183" s="127">
        <f t="shared" si="25"/>
        <v>0.01</v>
      </c>
      <c r="L183" s="306">
        <f t="shared" si="26"/>
        <v>0.54131468550010153</v>
      </c>
      <c r="M183" s="127">
        <f t="shared" si="27"/>
        <v>0.1</v>
      </c>
      <c r="W183" s="129">
        <v>0.79701128172455371</v>
      </c>
      <c r="X183" s="129">
        <v>0.54131468550010153</v>
      </c>
      <c r="Y183" s="129">
        <v>0.34913607850882744</v>
      </c>
      <c r="Z183" s="129">
        <v>0.24093086542315775</v>
      </c>
      <c r="AA183" s="129">
        <v>0.17891995965305538</v>
      </c>
      <c r="AB183" s="129">
        <v>0.75946197723677433</v>
      </c>
    </row>
    <row r="184" spans="2:28" x14ac:dyDescent="0.25">
      <c r="B184" s="63">
        <f t="shared" si="28"/>
        <v>178</v>
      </c>
      <c r="C184" s="307">
        <f t="shared" si="29"/>
        <v>0.52892993484746231</v>
      </c>
      <c r="D184" s="127">
        <f t="shared" si="22"/>
        <v>0.01</v>
      </c>
      <c r="E184" s="127">
        <f t="shared" si="30"/>
        <v>0.5523040976815724</v>
      </c>
      <c r="F184" s="127">
        <f t="shared" si="23"/>
        <v>0.01</v>
      </c>
      <c r="G184" s="127">
        <f t="shared" si="31"/>
        <v>0.3818609878546701</v>
      </c>
      <c r="H184" s="127">
        <f t="shared" si="24"/>
        <v>0.01</v>
      </c>
      <c r="I184" s="127">
        <f t="shared" si="32"/>
        <v>0.19605765262894032</v>
      </c>
      <c r="J184" s="127">
        <f t="shared" si="25"/>
        <v>0.01</v>
      </c>
      <c r="L184" s="306">
        <f t="shared" si="26"/>
        <v>0.53861074525103714</v>
      </c>
      <c r="M184" s="127">
        <f t="shared" si="27"/>
        <v>0.1</v>
      </c>
      <c r="W184" s="129">
        <v>0.79571359938484598</v>
      </c>
      <c r="X184" s="129">
        <v>0.53861074525103714</v>
      </c>
      <c r="Y184" s="129">
        <v>0.34674721142554465</v>
      </c>
      <c r="Z184" s="129">
        <v>0.23916427541799765</v>
      </c>
      <c r="AA184" s="129">
        <v>0.17760361753065085</v>
      </c>
      <c r="AB184" s="129">
        <v>0.7576070068231292</v>
      </c>
    </row>
    <row r="185" spans="2:28" x14ac:dyDescent="0.25">
      <c r="B185" s="63">
        <f t="shared" si="28"/>
        <v>179</v>
      </c>
      <c r="C185" s="307">
        <f t="shared" si="29"/>
        <v>0.5265692930656346</v>
      </c>
      <c r="D185" s="127">
        <f t="shared" si="22"/>
        <v>0.01</v>
      </c>
      <c r="E185" s="127">
        <f t="shared" si="30"/>
        <v>0.55207035605323129</v>
      </c>
      <c r="F185" s="127">
        <f t="shared" si="23"/>
        <v>0.01</v>
      </c>
      <c r="G185" s="127">
        <f t="shared" si="31"/>
        <v>0.38356541895293911</v>
      </c>
      <c r="H185" s="127">
        <f t="shared" si="24"/>
        <v>0.01</v>
      </c>
      <c r="I185" s="127">
        <f t="shared" si="32"/>
        <v>0.19791568598119763</v>
      </c>
      <c r="J185" s="127">
        <f t="shared" si="25"/>
        <v>0.01</v>
      </c>
      <c r="L185" s="306">
        <f t="shared" si="26"/>
        <v>0.53591812798321159</v>
      </c>
      <c r="M185" s="127">
        <f t="shared" si="27"/>
        <v>0.1</v>
      </c>
      <c r="W185" s="129">
        <v>0.79441189748306773</v>
      </c>
      <c r="X185" s="129">
        <v>0.53591812798321159</v>
      </c>
      <c r="Y185" s="129">
        <v>0.34438239290868811</v>
      </c>
      <c r="Z185" s="129">
        <v>0.23741950495237094</v>
      </c>
      <c r="AA185" s="129">
        <v>0.17630452435957822</v>
      </c>
      <c r="AB185" s="129">
        <v>0.75574236724254384</v>
      </c>
    </row>
    <row r="186" spans="2:28" x14ac:dyDescent="0.25">
      <c r="B186" s="63">
        <f t="shared" si="28"/>
        <v>180</v>
      </c>
      <c r="C186" s="307">
        <f t="shared" si="29"/>
        <v>0.52421764048654795</v>
      </c>
      <c r="D186" s="127">
        <f t="shared" si="22"/>
        <v>0.01</v>
      </c>
      <c r="E186" s="127">
        <f t="shared" si="30"/>
        <v>0.55181534542335531</v>
      </c>
      <c r="F186" s="127">
        <f t="shared" si="23"/>
        <v>0.01</v>
      </c>
      <c r="G186" s="127">
        <f t="shared" si="31"/>
        <v>0.385250468323942</v>
      </c>
      <c r="H186" s="127">
        <f t="shared" si="24"/>
        <v>0.01</v>
      </c>
      <c r="I186" s="127">
        <f t="shared" si="32"/>
        <v>0.19977218331091504</v>
      </c>
      <c r="J186" s="127">
        <f t="shared" si="25"/>
        <v>0.01</v>
      </c>
      <c r="L186" s="306">
        <f t="shared" si="26"/>
        <v>0.53323696418385924</v>
      </c>
      <c r="M186" s="127">
        <f t="shared" si="27"/>
        <v>0.1</v>
      </c>
      <c r="W186" s="129">
        <v>0.79310621092575262</v>
      </c>
      <c r="X186" s="129">
        <v>0.53323696418385924</v>
      </c>
      <c r="Y186" s="129">
        <v>0.3420413913276304</v>
      </c>
      <c r="Z186" s="129">
        <v>0.23569621326618656</v>
      </c>
      <c r="AA186" s="129">
        <v>0.17502237361282441</v>
      </c>
      <c r="AB186" s="129">
        <v>0.75386807924967958</v>
      </c>
    </row>
    <row r="187" spans="2:28" x14ac:dyDescent="0.25">
      <c r="B187" s="63">
        <f t="shared" si="28"/>
        <v>181</v>
      </c>
      <c r="C187" s="307">
        <f t="shared" si="29"/>
        <v>0.52187511828452282</v>
      </c>
      <c r="D187" s="127">
        <f t="shared" si="22"/>
        <v>0.01</v>
      </c>
      <c r="E187" s="127">
        <f t="shared" si="30"/>
        <v>0.5515393683739872</v>
      </c>
      <c r="F187" s="127">
        <f t="shared" si="23"/>
        <v>0.01</v>
      </c>
      <c r="G187" s="127">
        <f t="shared" si="31"/>
        <v>0.38691611709493612</v>
      </c>
      <c r="H187" s="127">
        <f t="shared" si="24"/>
        <v>0.01</v>
      </c>
      <c r="I187" s="127">
        <f t="shared" si="32"/>
        <v>0.20162696616104531</v>
      </c>
      <c r="J187" s="127">
        <f t="shared" si="25"/>
        <v>0.01</v>
      </c>
      <c r="L187" s="306">
        <f t="shared" si="26"/>
        <v>0.53056737917082764</v>
      </c>
      <c r="M187" s="127">
        <f t="shared" si="27"/>
        <v>0.1</v>
      </c>
      <c r="W187" s="129">
        <v>0.7917965750265854</v>
      </c>
      <c r="X187" s="129">
        <v>0.53056737917082764</v>
      </c>
      <c r="Y187" s="129">
        <v>0.33972397473766003</v>
      </c>
      <c r="Z187" s="129">
        <v>0.23399406519880886</v>
      </c>
      <c r="AA187" s="129">
        <v>0.17375686528634424</v>
      </c>
      <c r="AB187" s="129">
        <v>0.7519841648070521</v>
      </c>
    </row>
    <row r="188" spans="2:28" x14ac:dyDescent="0.25">
      <c r="B188" s="63">
        <f t="shared" si="28"/>
        <v>182</v>
      </c>
      <c r="C188" s="307">
        <f t="shared" si="29"/>
        <v>0.51954186285191861</v>
      </c>
      <c r="D188" s="127">
        <f t="shared" si="22"/>
        <v>0.01</v>
      </c>
      <c r="E188" s="127">
        <f t="shared" si="30"/>
        <v>0.55124272587309253</v>
      </c>
      <c r="F188" s="127">
        <f t="shared" si="23"/>
        <v>0.01</v>
      </c>
      <c r="G188" s="127">
        <f t="shared" si="31"/>
        <v>0.38856234960772662</v>
      </c>
      <c r="H188" s="127">
        <f t="shared" si="24"/>
        <v>0.01</v>
      </c>
      <c r="I188" s="127">
        <f t="shared" si="32"/>
        <v>0.20347985767038421</v>
      </c>
      <c r="J188" s="127">
        <f t="shared" si="25"/>
        <v>0.01</v>
      </c>
      <c r="L188" s="306">
        <f t="shared" si="26"/>
        <v>0.52790949315226676</v>
      </c>
      <c r="M188" s="127">
        <f t="shared" si="27"/>
        <v>0.1</v>
      </c>
      <c r="W188" s="129">
        <v>0.7904830255013664</v>
      </c>
      <c r="X188" s="129">
        <v>0.52790949315226676</v>
      </c>
      <c r="Y188" s="129">
        <v>0.33742991103076492</v>
      </c>
      <c r="Z188" s="129">
        <v>0.23231273112359851</v>
      </c>
      <c r="AA188" s="129">
        <v>0.17250770574804147</v>
      </c>
      <c r="AB188" s="129">
        <v>0.75009064709345907</v>
      </c>
    </row>
    <row r="189" spans="2:28" x14ac:dyDescent="0.25">
      <c r="B189" s="63">
        <f t="shared" si="28"/>
        <v>183</v>
      </c>
      <c r="C189" s="307">
        <f t="shared" si="29"/>
        <v>0.51721800583013811</v>
      </c>
      <c r="D189" s="127">
        <f t="shared" si="22"/>
        <v>0.01</v>
      </c>
      <c r="E189" s="127">
        <f t="shared" si="30"/>
        <v>0.55092571724288075</v>
      </c>
      <c r="F189" s="127">
        <f t="shared" si="23"/>
        <v>0.01</v>
      </c>
      <c r="G189" s="127">
        <f t="shared" si="31"/>
        <v>0.39018915337038024</v>
      </c>
      <c r="H189" s="127">
        <f t="shared" si="24"/>
        <v>0.01</v>
      </c>
      <c r="I189" s="127">
        <f t="shared" si="32"/>
        <v>0.20533068258975762</v>
      </c>
      <c r="J189" s="127">
        <f t="shared" si="25"/>
        <v>0.01</v>
      </c>
      <c r="L189" s="306">
        <f t="shared" si="26"/>
        <v>0.52526342128846593</v>
      </c>
      <c r="M189" s="127">
        <f t="shared" si="27"/>
        <v>0.1</v>
      </c>
      <c r="W189" s="129">
        <v>0.78916559846286616</v>
      </c>
      <c r="X189" s="129">
        <v>0.52526342128846593</v>
      </c>
      <c r="Y189" s="129">
        <v>0.33515896807897538</v>
      </c>
      <c r="Z189" s="129">
        <v>0.23065188688097141</v>
      </c>
      <c r="AA189" s="129">
        <v>0.17127460759006469</v>
      </c>
      <c r="AB189" s="129">
        <v>0.74818755051217256</v>
      </c>
    </row>
    <row r="190" spans="2:28" x14ac:dyDescent="0.25">
      <c r="B190" s="63">
        <f t="shared" si="28"/>
        <v>184</v>
      </c>
      <c r="C190" s="307">
        <f t="shared" si="29"/>
        <v>0.51490367414356708</v>
      </c>
      <c r="D190" s="127">
        <f t="shared" si="22"/>
        <v>0.01</v>
      </c>
      <c r="E190" s="127">
        <f t="shared" si="30"/>
        <v>0.5505886401287533</v>
      </c>
      <c r="F190" s="127">
        <f t="shared" si="23"/>
        <v>0.01</v>
      </c>
      <c r="G190" s="127">
        <f t="shared" si="31"/>
        <v>0.39179651900910523</v>
      </c>
      <c r="H190" s="127">
        <f t="shared" si="24"/>
        <v>0.01</v>
      </c>
      <c r="I190" s="127">
        <f t="shared" si="32"/>
        <v>0.20717926729756383</v>
      </c>
      <c r="J190" s="127">
        <f t="shared" si="25"/>
        <v>0.01</v>
      </c>
      <c r="L190" s="306">
        <f t="shared" si="26"/>
        <v>0.52262927375569423</v>
      </c>
      <c r="M190" s="127">
        <f t="shared" si="27"/>
        <v>0.1</v>
      </c>
      <c r="W190" s="129">
        <v>0.78784433041557267</v>
      </c>
      <c r="X190" s="129">
        <v>0.52262927375569423</v>
      </c>
      <c r="Y190" s="129">
        <v>0.33291091387051408</v>
      </c>
      <c r="Z190" s="129">
        <v>0.22901121371017119</v>
      </c>
      <c r="AA190" s="129">
        <v>0.17005728948437779</v>
      </c>
      <c r="AB190" s="129">
        <v>0.74627490069888913</v>
      </c>
    </row>
    <row r="191" spans="2:28" x14ac:dyDescent="0.25">
      <c r="B191" s="63">
        <f t="shared" si="28"/>
        <v>185</v>
      </c>
      <c r="C191" s="307">
        <f t="shared" si="29"/>
        <v>0.5125989900363197</v>
      </c>
      <c r="D191" s="127">
        <f t="shared" si="22"/>
        <v>0.01</v>
      </c>
      <c r="E191" s="127">
        <f t="shared" si="30"/>
        <v>0.55023179046890136</v>
      </c>
      <c r="F191" s="127">
        <f t="shared" si="23"/>
        <v>0.01</v>
      </c>
      <c r="G191" s="127">
        <f t="shared" si="31"/>
        <v>0.39338444022030167</v>
      </c>
      <c r="H191" s="127">
        <f t="shared" si="24"/>
        <v>0.01</v>
      </c>
      <c r="I191" s="127">
        <f t="shared" si="32"/>
        <v>0.20902543981467925</v>
      </c>
      <c r="J191" s="127">
        <f t="shared" si="25"/>
        <v>0.01</v>
      </c>
      <c r="L191" s="306">
        <f t="shared" si="26"/>
        <v>0.52000715581190837</v>
      </c>
      <c r="M191" s="127">
        <f t="shared" si="27"/>
        <v>0.1</v>
      </c>
      <c r="W191" s="129">
        <v>0.78651925825033342</v>
      </c>
      <c r="X191" s="129">
        <v>0.52000715581190837</v>
      </c>
      <c r="Y191" s="129">
        <v>0.33068551663899626</v>
      </c>
      <c r="Z191" s="129">
        <v>0.22739039817993806</v>
      </c>
      <c r="AA191" s="129">
        <v>0.16885547604156273</v>
      </c>
      <c r="AB191" s="129">
        <v>0.74435272452943191</v>
      </c>
    </row>
    <row r="192" spans="2:28" x14ac:dyDescent="0.25">
      <c r="B192" s="63">
        <f t="shared" si="28"/>
        <v>186</v>
      </c>
      <c r="C192" s="307">
        <f t="shared" si="29"/>
        <v>0.51030407111166221</v>
      </c>
      <c r="D192" s="127">
        <f t="shared" si="22"/>
        <v>0.01</v>
      </c>
      <c r="E192" s="127">
        <f t="shared" si="30"/>
        <v>0.54985546246457551</v>
      </c>
      <c r="F192" s="127">
        <f t="shared" si="23"/>
        <v>0.01</v>
      </c>
      <c r="G192" s="127">
        <f t="shared" si="31"/>
        <v>0.39495291372278768</v>
      </c>
      <c r="H192" s="127">
        <f t="shared" si="24"/>
        <v>0.01</v>
      </c>
      <c r="I192" s="127">
        <f t="shared" si="32"/>
        <v>0.21086902981873545</v>
      </c>
      <c r="J192" s="127">
        <f t="shared" si="25"/>
        <v>0.01</v>
      </c>
      <c r="L192" s="306">
        <f t="shared" si="26"/>
        <v>0.51739716786418977</v>
      </c>
      <c r="M192" s="127">
        <f t="shared" si="27"/>
        <v>0.1</v>
      </c>
      <c r="W192" s="129">
        <v>0.78519041923889354</v>
      </c>
      <c r="X192" s="129">
        <v>0.51739716786418977</v>
      </c>
      <c r="Y192" s="129">
        <v>0.32848254498591961</v>
      </c>
      <c r="Z192" s="129">
        <v>0.22578913211824392</v>
      </c>
      <c r="AA192" s="129">
        <v>0.16766889767280943</v>
      </c>
      <c r="AB192" s="129">
        <v>0.74242105012719728</v>
      </c>
    </row>
    <row r="193" spans="2:28" x14ac:dyDescent="0.25">
      <c r="B193" s="63">
        <f t="shared" si="28"/>
        <v>187</v>
      </c>
      <c r="C193" s="307">
        <f t="shared" si="29"/>
        <v>0.50801903037398566</v>
      </c>
      <c r="D193" s="127">
        <f t="shared" si="22"/>
        <v>0.01</v>
      </c>
      <c r="E193" s="127">
        <f t="shared" si="30"/>
        <v>0.54945994855104641</v>
      </c>
      <c r="F193" s="127">
        <f t="shared" si="23"/>
        <v>0.01</v>
      </c>
      <c r="G193" s="127">
        <f t="shared" si="31"/>
        <v>0.39650193921020555</v>
      </c>
      <c r="H193" s="127">
        <f t="shared" si="24"/>
        <v>0.01</v>
      </c>
      <c r="I193" s="127">
        <f t="shared" si="32"/>
        <v>0.21270986865777597</v>
      </c>
      <c r="J193" s="127">
        <f t="shared" si="25"/>
        <v>0.01</v>
      </c>
      <c r="L193" s="306">
        <f t="shared" si="26"/>
        <v>0.51479940553777914</v>
      </c>
      <c r="M193" s="127">
        <f t="shared" si="27"/>
        <v>0.1</v>
      </c>
      <c r="W193" s="129">
        <v>0.78385785102833194</v>
      </c>
      <c r="X193" s="129">
        <v>0.51479940553777914</v>
      </c>
      <c r="Y193" s="129">
        <v>0.32630176799667976</v>
      </c>
      <c r="Z193" s="129">
        <v>0.2242071125412525</v>
      </c>
      <c r="AA193" s="129">
        <v>0.1664972904550456</v>
      </c>
      <c r="AB193" s="129">
        <v>0.74047990687034093</v>
      </c>
    </row>
    <row r="194" spans="2:28" x14ac:dyDescent="0.25">
      <c r="B194" s="63">
        <f t="shared" si="28"/>
        <v>188</v>
      </c>
      <c r="C194" s="307">
        <f t="shared" si="29"/>
        <v>0.50574397627320289</v>
      </c>
      <c r="D194" s="127">
        <f t="shared" si="22"/>
        <v>0.01</v>
      </c>
      <c r="E194" s="127">
        <f t="shared" si="30"/>
        <v>0.5490455393692758</v>
      </c>
      <c r="F194" s="127">
        <f t="shared" si="23"/>
        <v>0.01</v>
      </c>
      <c r="G194" s="127">
        <f t="shared" si="31"/>
        <v>0.39803151930361397</v>
      </c>
      <c r="H194" s="127">
        <f t="shared" si="24"/>
        <v>0.01</v>
      </c>
      <c r="I194" s="127">
        <f t="shared" si="32"/>
        <v>0.21454778936330027</v>
      </c>
      <c r="J194" s="127">
        <f t="shared" si="25"/>
        <v>0.01</v>
      </c>
      <c r="L194" s="306">
        <f t="shared" si="26"/>
        <v>0.51221395974657835</v>
      </c>
      <c r="M194" s="127">
        <f t="shared" si="27"/>
        <v>0.1</v>
      </c>
      <c r="W194" s="129">
        <v>0.78252159163539747</v>
      </c>
      <c r="X194" s="129">
        <v>0.51221395974657835</v>
      </c>
      <c r="Y194" s="129">
        <v>0.32414295535034182</v>
      </c>
      <c r="Z194" s="129">
        <v>0.22264404158165171</v>
      </c>
      <c r="AA194" s="129">
        <v>0.16534039599915812</v>
      </c>
      <c r="AB194" s="129">
        <v>0.73852932539869531</v>
      </c>
    </row>
    <row r="195" spans="2:28" x14ac:dyDescent="0.25">
      <c r="B195" s="63">
        <f t="shared" si="28"/>
        <v>189</v>
      </c>
      <c r="C195" s="307">
        <f t="shared" si="29"/>
        <v>0.50347901275144147</v>
      </c>
      <c r="D195" s="127">
        <f t="shared" si="22"/>
        <v>0.01</v>
      </c>
      <c r="E195" s="127">
        <f t="shared" si="30"/>
        <v>0.54861252373831504</v>
      </c>
      <c r="F195" s="127">
        <f t="shared" si="23"/>
        <v>0.01</v>
      </c>
      <c r="G195" s="127">
        <f t="shared" si="31"/>
        <v>0.39954165950427056</v>
      </c>
      <c r="H195" s="127">
        <f t="shared" si="24"/>
        <v>0.01</v>
      </c>
      <c r="I195" s="127">
        <f t="shared" si="32"/>
        <v>0.21638262666270339</v>
      </c>
      <c r="J195" s="127">
        <f t="shared" si="25"/>
        <v>0.01</v>
      </c>
      <c r="L195" s="306">
        <f t="shared" si="26"/>
        <v>0.50964091676499235</v>
      </c>
      <c r="M195" s="127">
        <f t="shared" si="27"/>
        <v>0.1</v>
      </c>
      <c r="W195" s="129">
        <v>0.78118167944074757</v>
      </c>
      <c r="X195" s="129">
        <v>0.50964091676499235</v>
      </c>
      <c r="Y195" s="129">
        <v>0.32200587742339487</v>
      </c>
      <c r="Z195" s="129">
        <v>0.22109962641649536</v>
      </c>
      <c r="AA195" s="129">
        <v>0.16419796132125522</v>
      </c>
      <c r="AB195" s="129">
        <v>0.73656933762041321</v>
      </c>
    </row>
    <row r="196" spans="2:28" x14ac:dyDescent="0.25">
      <c r="B196" s="63">
        <f t="shared" si="28"/>
        <v>190</v>
      </c>
      <c r="C196" s="307">
        <f t="shared" si="29"/>
        <v>0.50122423929190918</v>
      </c>
      <c r="D196" s="127">
        <f t="shared" si="22"/>
        <v>0.01</v>
      </c>
      <c r="E196" s="127">
        <f t="shared" si="30"/>
        <v>0.54816118862844632</v>
      </c>
      <c r="F196" s="127">
        <f t="shared" si="23"/>
        <v>0.01</v>
      </c>
      <c r="G196" s="127">
        <f t="shared" si="31"/>
        <v>0.40103236814661103</v>
      </c>
      <c r="H196" s="127">
        <f t="shared" si="24"/>
        <v>0.01</v>
      </c>
      <c r="I196" s="127">
        <f t="shared" si="32"/>
        <v>0.21821421699111906</v>
      </c>
      <c r="J196" s="127">
        <f t="shared" si="25"/>
        <v>0.01</v>
      </c>
      <c r="L196" s="306">
        <f t="shared" si="26"/>
        <v>0.50708035830098797</v>
      </c>
      <c r="M196" s="127">
        <f t="shared" si="27"/>
        <v>0.1</v>
      </c>
      <c r="W196" s="129">
        <v>0.77983815318309058</v>
      </c>
      <c r="X196" s="129">
        <v>0.50708035830098797</v>
      </c>
      <c r="Y196" s="129">
        <v>0.31989030538771102</v>
      </c>
      <c r="Z196" s="129">
        <v>0.21957357919468123</v>
      </c>
      <c r="AA196" s="129">
        <v>0.16306973871691866</v>
      </c>
      <c r="AB196" s="129">
        <v>0.73459997671833122</v>
      </c>
    </row>
    <row r="197" spans="2:28" x14ac:dyDescent="0.25">
      <c r="B197" s="63">
        <f t="shared" si="28"/>
        <v>191</v>
      </c>
      <c r="C197" s="307">
        <f t="shared" si="29"/>
        <v>0.49897975096980918</v>
      </c>
      <c r="D197" s="127">
        <f t="shared" si="22"/>
        <v>0.01</v>
      </c>
      <c r="E197" s="127">
        <f t="shared" si="30"/>
        <v>0.54769181913508092</v>
      </c>
      <c r="F197" s="127">
        <f t="shared" si="23"/>
        <v>0.01</v>
      </c>
      <c r="G197" s="127">
        <f t="shared" si="31"/>
        <v>0.40250365635142943</v>
      </c>
      <c r="H197" s="127">
        <f t="shared" si="24"/>
        <v>0.01</v>
      </c>
      <c r="I197" s="127">
        <f t="shared" si="32"/>
        <v>0.22004239850267399</v>
      </c>
      <c r="J197" s="127">
        <f t="shared" si="25"/>
        <v>0.01</v>
      </c>
      <c r="L197" s="306">
        <f t="shared" si="26"/>
        <v>0.50453236157024928</v>
      </c>
      <c r="M197" s="127">
        <f t="shared" si="27"/>
        <v>0.1</v>
      </c>
      <c r="W197" s="129">
        <v>0.77849105195323443</v>
      </c>
      <c r="X197" s="129">
        <v>0.50453236157024928</v>
      </c>
      <c r="Y197" s="129">
        <v>0.3177960113029259</v>
      </c>
      <c r="Z197" s="129">
        <v>0.21806561696418367</v>
      </c>
      <c r="AA197" s="129">
        <v>0.16195548563839279</v>
      </c>
      <c r="AB197" s="129">
        <v>0.73262127715604586</v>
      </c>
    </row>
    <row r="198" spans="2:28" x14ac:dyDescent="0.25">
      <c r="B198" s="63">
        <f t="shared" si="28"/>
        <v>192</v>
      </c>
      <c r="C198" s="307">
        <f t="shared" si="29"/>
        <v>0.49674563850518183</v>
      </c>
      <c r="D198" s="127">
        <f t="shared" si="22"/>
        <v>0.01</v>
      </c>
      <c r="E198" s="127">
        <f t="shared" si="30"/>
        <v>0.54720469845342823</v>
      </c>
      <c r="F198" s="127">
        <f t="shared" si="23"/>
        <v>0.01</v>
      </c>
      <c r="G198" s="127">
        <f t="shared" si="31"/>
        <v>0.40395553797926598</v>
      </c>
      <c r="H198" s="127">
        <f t="shared" si="24"/>
        <v>0.01</v>
      </c>
      <c r="I198" s="127">
        <f t="shared" si="32"/>
        <v>0.22186701108116155</v>
      </c>
      <c r="J198" s="127">
        <f t="shared" si="25"/>
        <v>0.01</v>
      </c>
      <c r="L198" s="306">
        <f t="shared" si="26"/>
        <v>0.5019969993713127</v>
      </c>
      <c r="M198" s="127">
        <f t="shared" si="27"/>
        <v>0.1</v>
      </c>
      <c r="W198" s="129">
        <v>0.77714041518804389</v>
      </c>
      <c r="X198" s="129">
        <v>0.5019969993713127</v>
      </c>
      <c r="Y198" s="129">
        <v>0.31572276820345208</v>
      </c>
      <c r="Z198" s="129">
        <v>0.21657546159914967</v>
      </c>
      <c r="AA198" s="129">
        <v>0.16085496457465806</v>
      </c>
      <c r="AB198" s="129">
        <v>0.73063327468369732</v>
      </c>
    </row>
    <row r="199" spans="2:28" x14ac:dyDescent="0.25">
      <c r="B199" s="63">
        <f t="shared" si="28"/>
        <v>193</v>
      </c>
      <c r="C199" s="307">
        <f t="shared" si="29"/>
        <v>0.49452198831755467</v>
      </c>
      <c r="D199" s="127">
        <f t="shared" ref="D199:D262" si="33">$D$2</f>
        <v>0.01</v>
      </c>
      <c r="E199" s="127">
        <f t="shared" si="30"/>
        <v>0.54670010785394574</v>
      </c>
      <c r="F199" s="127">
        <f t="shared" ref="F199:F262" si="34">$F$2</f>
        <v>0.01</v>
      </c>
      <c r="G199" s="127">
        <f t="shared" si="31"/>
        <v>0.4053880295840076</v>
      </c>
      <c r="H199" s="127">
        <f t="shared" ref="H199:H262" si="35">$H$2</f>
        <v>0.01</v>
      </c>
      <c r="I199" s="127">
        <f t="shared" si="32"/>
        <v>0.22368789635014261</v>
      </c>
      <c r="J199" s="127">
        <f t="shared" ref="J199:J262" si="36">$J$2</f>
        <v>0.01</v>
      </c>
      <c r="L199" s="306">
        <f t="shared" ref="L199:L262" si="37">X199</f>
        <v>0.4994743401615685</v>
      </c>
      <c r="M199" s="127">
        <f t="shared" ref="M199:M262" si="38">$M$2</f>
        <v>0.1</v>
      </c>
      <c r="W199" s="129">
        <v>0.77578628266430805</v>
      </c>
      <c r="X199" s="129">
        <v>0.4994743401615685</v>
      </c>
      <c r="Y199" s="129">
        <v>0.31367035018033246</v>
      </c>
      <c r="Z199" s="129">
        <v>0.21510283972695959</v>
      </c>
      <c r="AA199" s="129">
        <v>0.15976794293433441</v>
      </c>
      <c r="AB199" s="129">
        <v>0.72863600634345349</v>
      </c>
    </row>
    <row r="200" spans="2:28" x14ac:dyDescent="0.25">
      <c r="B200" s="63">
        <f t="shared" ref="B200:B263" si="39">B199+1</f>
        <v>194</v>
      </c>
      <c r="C200" s="307">
        <f t="shared" ref="C200:C263" si="40">C199*(1-J200-M200) + $I199*J200 + L199*M200</f>
        <v>0.49230888258228195</v>
      </c>
      <c r="D200" s="127">
        <f t="shared" si="33"/>
        <v>0.01</v>
      </c>
      <c r="E200" s="127">
        <f t="shared" ref="E200:E263" si="41">E199*(1-D200) + C199*D200</f>
        <v>0.54617832665858179</v>
      </c>
      <c r="F200" s="127">
        <f t="shared" si="34"/>
        <v>0.01</v>
      </c>
      <c r="G200" s="127">
        <f t="shared" ref="G200:G263" si="42">G199*(1-F200) + E199*F200</f>
        <v>0.406801150366707</v>
      </c>
      <c r="H200" s="127">
        <f t="shared" si="35"/>
        <v>0.01</v>
      </c>
      <c r="I200" s="127">
        <f t="shared" ref="I200:I263" si="43">I199*(1-H200) + G199*H200</f>
        <v>0.22550489768248128</v>
      </c>
      <c r="J200" s="127">
        <f t="shared" si="36"/>
        <v>0.01</v>
      </c>
      <c r="L200" s="306">
        <f t="shared" si="37"/>
        <v>0.49696444813401874</v>
      </c>
      <c r="M200" s="127">
        <f t="shared" si="38"/>
        <v>0.1</v>
      </c>
      <c r="W200" s="129">
        <v>0.77442869449252094</v>
      </c>
      <c r="X200" s="129">
        <v>0.49696444813401874</v>
      </c>
      <c r="Y200" s="129">
        <v>0.31163853245813489</v>
      </c>
      <c r="Z200" s="129">
        <v>0.21364748265534581</v>
      </c>
      <c r="AA200" s="129">
        <v>0.15869419293136106</v>
      </c>
      <c r="AB200" s="129">
        <v>0.72662951047468916</v>
      </c>
    </row>
    <row r="201" spans="2:28" x14ac:dyDescent="0.25">
      <c r="B201" s="63">
        <f t="shared" si="39"/>
        <v>195</v>
      </c>
      <c r="C201" s="307">
        <f t="shared" si="40"/>
        <v>0.49010639928845767</v>
      </c>
      <c r="D201" s="127">
        <f t="shared" si="33"/>
        <v>0.01</v>
      </c>
      <c r="E201" s="127">
        <f t="shared" si="41"/>
        <v>0.54563963221781875</v>
      </c>
      <c r="F201" s="127">
        <f t="shared" si="34"/>
        <v>0.01</v>
      </c>
      <c r="G201" s="127">
        <f t="shared" si="42"/>
        <v>0.40819492212962571</v>
      </c>
      <c r="H201" s="127">
        <f t="shared" si="35"/>
        <v>0.01</v>
      </c>
      <c r="I201" s="127">
        <f t="shared" si="43"/>
        <v>0.22731786020932351</v>
      </c>
      <c r="J201" s="127">
        <f t="shared" si="36"/>
        <v>0.01</v>
      </c>
      <c r="L201" s="306">
        <f t="shared" si="37"/>
        <v>0.4944673832946857</v>
      </c>
      <c r="M201" s="127">
        <f t="shared" si="38"/>
        <v>0.1</v>
      </c>
      <c r="W201" s="129">
        <v>0.77306769111057683</v>
      </c>
      <c r="X201" s="129">
        <v>0.4944673832946857</v>
      </c>
      <c r="Y201" s="129">
        <v>0.30962709146708411</v>
      </c>
      <c r="Z201" s="129">
        <v>0.21220912629965524</v>
      </c>
      <c r="AA201" s="129">
        <v>0.15763349147339781</v>
      </c>
      <c r="AB201" s="129">
        <v>0.72461382671885366</v>
      </c>
    </row>
    <row r="202" spans="2:28" x14ac:dyDescent="0.25">
      <c r="B202" s="63">
        <f t="shared" si="39"/>
        <v>196</v>
      </c>
      <c r="C202" s="307">
        <f t="shared" si="40"/>
        <v>0.48791461229828914</v>
      </c>
      <c r="D202" s="127">
        <f t="shared" si="33"/>
        <v>0.01</v>
      </c>
      <c r="E202" s="127">
        <f t="shared" si="41"/>
        <v>0.54508429988852514</v>
      </c>
      <c r="F202" s="127">
        <f t="shared" si="34"/>
        <v>0.01</v>
      </c>
      <c r="G202" s="127">
        <f t="shared" si="42"/>
        <v>0.40956936923050763</v>
      </c>
      <c r="H202" s="127">
        <f t="shared" si="35"/>
        <v>0.01</v>
      </c>
      <c r="I202" s="127">
        <f t="shared" si="43"/>
        <v>0.22912663082852652</v>
      </c>
      <c r="J202" s="127">
        <f t="shared" si="36"/>
        <v>0.01</v>
      </c>
      <c r="L202" s="306">
        <f t="shared" si="37"/>
        <v>0.49198320154056763</v>
      </c>
      <c r="M202" s="127">
        <f t="shared" si="38"/>
        <v>0.1</v>
      </c>
      <c r="W202" s="129">
        <v>0.7717033132773834</v>
      </c>
      <c r="X202" s="129">
        <v>0.49198320154056763</v>
      </c>
      <c r="Y202" s="129">
        <v>0.30763580491062237</v>
      </c>
      <c r="Z202" s="129">
        <v>0.2107875111103352</v>
      </c>
      <c r="AA202" s="129">
        <v>0.15658562005289342</v>
      </c>
      <c r="AB202" s="129">
        <v>0.72258899602402171</v>
      </c>
    </row>
    <row r="203" spans="2:28" x14ac:dyDescent="0.25">
      <c r="B203" s="63">
        <f t="shared" si="39"/>
        <v>197</v>
      </c>
      <c r="C203" s="307">
        <f t="shared" si="40"/>
        <v>0.48573359140781935</v>
      </c>
      <c r="D203" s="127">
        <f t="shared" si="33"/>
        <v>0.01</v>
      </c>
      <c r="E203" s="127">
        <f t="shared" si="41"/>
        <v>0.54451260301262283</v>
      </c>
      <c r="F203" s="127">
        <f t="shared" si="34"/>
        <v>0.01</v>
      </c>
      <c r="G203" s="127">
        <f t="shared" si="42"/>
        <v>0.41092451853708784</v>
      </c>
      <c r="H203" s="127">
        <f t="shared" si="35"/>
        <v>0.01</v>
      </c>
      <c r="I203" s="127">
        <f t="shared" si="43"/>
        <v>0.23093105821254634</v>
      </c>
      <c r="J203" s="127">
        <f t="shared" si="36"/>
        <v>0.01</v>
      </c>
      <c r="L203" s="306">
        <f t="shared" si="37"/>
        <v>0.48951195473804304</v>
      </c>
      <c r="M203" s="127">
        <f t="shared" si="38"/>
        <v>0.1</v>
      </c>
      <c r="W203" s="129">
        <v>0.77033560206639429</v>
      </c>
      <c r="X203" s="129">
        <v>0.48951195473804304</v>
      </c>
      <c r="Y203" s="129">
        <v>0.30566445182858371</v>
      </c>
      <c r="Z203" s="129">
        <v>0.20938238200071499</v>
      </c>
      <c r="AA203" s="129">
        <v>0.15555036464076649</v>
      </c>
      <c r="AB203" s="129">
        <v>0.720555060649121</v>
      </c>
    </row>
    <row r="204" spans="2:28" x14ac:dyDescent="0.25">
      <c r="B204" s="63">
        <f t="shared" si="39"/>
        <v>198</v>
      </c>
      <c r="C204" s="307">
        <f t="shared" si="40"/>
        <v>0.48356340240888895</v>
      </c>
      <c r="D204" s="127">
        <f t="shared" si="33"/>
        <v>0.01</v>
      </c>
      <c r="E204" s="127">
        <f t="shared" si="41"/>
        <v>0.54392481289657479</v>
      </c>
      <c r="F204" s="127">
        <f t="shared" si="34"/>
        <v>0.01</v>
      </c>
      <c r="G204" s="127">
        <f t="shared" si="42"/>
        <v>0.41226039938184317</v>
      </c>
      <c r="H204" s="127">
        <f t="shared" si="35"/>
        <v>0.01</v>
      </c>
      <c r="I204" s="127">
        <f t="shared" si="43"/>
        <v>0.23273099281579174</v>
      </c>
      <c r="J204" s="127">
        <f t="shared" si="36"/>
        <v>0.01</v>
      </c>
      <c r="L204" s="306">
        <f t="shared" si="37"/>
        <v>0.48705369080162803</v>
      </c>
      <c r="M204" s="127">
        <f t="shared" si="38"/>
        <v>0.1</v>
      </c>
      <c r="W204" s="129">
        <v>0.76896459885906365</v>
      </c>
      <c r="X204" s="129">
        <v>0.48705369080162803</v>
      </c>
      <c r="Y204" s="129">
        <v>0.30371281265616301</v>
      </c>
      <c r="Z204" s="129">
        <v>0.20799348827515068</v>
      </c>
      <c r="AA204" s="129">
        <v>0.15452751558264449</v>
      </c>
      <c r="AB204" s="129">
        <v>0.71851206416783076</v>
      </c>
    </row>
    <row r="205" spans="2:28" x14ac:dyDescent="0.25">
      <c r="B205" s="63">
        <f t="shared" si="39"/>
        <v>199</v>
      </c>
      <c r="C205" s="307">
        <f t="shared" si="40"/>
        <v>0.48140410715223192</v>
      </c>
      <c r="D205" s="127">
        <f t="shared" si="33"/>
        <v>0.01</v>
      </c>
      <c r="E205" s="127">
        <f t="shared" si="41"/>
        <v>0.54332119879169793</v>
      </c>
      <c r="F205" s="127">
        <f t="shared" si="34"/>
        <v>0.01</v>
      </c>
      <c r="G205" s="127">
        <f t="shared" si="42"/>
        <v>0.41357704351699048</v>
      </c>
      <c r="H205" s="127">
        <f t="shared" si="35"/>
        <v>0.01</v>
      </c>
      <c r="I205" s="127">
        <f t="shared" si="43"/>
        <v>0.23452628688145225</v>
      </c>
      <c r="J205" s="127">
        <f t="shared" si="36"/>
        <v>0.01</v>
      </c>
      <c r="L205" s="306">
        <f t="shared" si="37"/>
        <v>0.48460845377299433</v>
      </c>
      <c r="M205" s="127">
        <f t="shared" si="38"/>
        <v>0.1</v>
      </c>
      <c r="W205" s="129">
        <v>0.76759034533822612</v>
      </c>
      <c r="X205" s="129">
        <v>0.48460845377299433</v>
      </c>
      <c r="Y205" s="129">
        <v>0.3017806692788545</v>
      </c>
      <c r="Z205" s="129">
        <v>0.20662058355759366</v>
      </c>
      <c r="AA205" s="129">
        <v>0.15351686749760649</v>
      </c>
      <c r="AB205" s="129">
        <v>0.71646005147214609</v>
      </c>
    </row>
    <row r="206" spans="2:28" x14ac:dyDescent="0.25">
      <c r="B206" s="63">
        <f t="shared" si="39"/>
        <v>200</v>
      </c>
      <c r="C206" s="307">
        <f t="shared" si="40"/>
        <v>0.47925576361160038</v>
      </c>
      <c r="D206" s="127">
        <f t="shared" si="33"/>
        <v>0.01</v>
      </c>
      <c r="E206" s="127">
        <f t="shared" si="41"/>
        <v>0.54270202787530319</v>
      </c>
      <c r="F206" s="127">
        <f t="shared" si="34"/>
        <v>0.01</v>
      </c>
      <c r="G206" s="127">
        <f t="shared" si="42"/>
        <v>0.41487448506973756</v>
      </c>
      <c r="H206" s="127">
        <f t="shared" si="35"/>
        <v>0.01</v>
      </c>
      <c r="I206" s="127">
        <f t="shared" si="43"/>
        <v>0.23631679444780762</v>
      </c>
      <c r="J206" s="127">
        <f t="shared" si="36"/>
        <v>0.01</v>
      </c>
      <c r="L206" s="306">
        <f t="shared" si="37"/>
        <v>0.4821762839001601</v>
      </c>
      <c r="M206" s="127">
        <f t="shared" si="38"/>
        <v>0.1</v>
      </c>
      <c r="W206" s="129">
        <v>0.76621288348140282</v>
      </c>
      <c r="X206" s="129">
        <v>0.4821762839001601</v>
      </c>
      <c r="Y206" s="129">
        <v>0.29986780508352923</v>
      </c>
      <c r="Z206" s="129">
        <v>0.20526342572063913</v>
      </c>
      <c r="AA206" s="129">
        <v>0.15251821917937594</v>
      </c>
      <c r="AB206" s="129">
        <v>0.71439906877560233</v>
      </c>
    </row>
    <row r="207" spans="2:28" x14ac:dyDescent="0.25">
      <c r="B207" s="63">
        <f t="shared" si="39"/>
        <v>201</v>
      </c>
      <c r="C207" s="307">
        <f t="shared" si="40"/>
        <v>0.47711842594881843</v>
      </c>
      <c r="D207" s="127">
        <f t="shared" si="33"/>
        <v>0.01</v>
      </c>
      <c r="E207" s="127">
        <f t="shared" si="41"/>
        <v>0.54206756523266608</v>
      </c>
      <c r="F207" s="127">
        <f t="shared" si="34"/>
        <v>0.01</v>
      </c>
      <c r="G207" s="127">
        <f t="shared" si="42"/>
        <v>0.41615276049779321</v>
      </c>
      <c r="H207" s="127">
        <f t="shared" si="35"/>
        <v>0.01</v>
      </c>
      <c r="I207" s="127">
        <f t="shared" si="43"/>
        <v>0.23810237135402693</v>
      </c>
      <c r="J207" s="127">
        <f t="shared" si="36"/>
        <v>0.01</v>
      </c>
      <c r="L207" s="306">
        <f t="shared" si="37"/>
        <v>0.47975721771676866</v>
      </c>
      <c r="M207" s="127">
        <f t="shared" si="38"/>
        <v>0.1</v>
      </c>
      <c r="W207" s="129">
        <v>0.76483225555403767</v>
      </c>
      <c r="X207" s="129">
        <v>0.47975721771676866</v>
      </c>
      <c r="Y207" s="129">
        <v>0.29797400500581717</v>
      </c>
      <c r="Z207" s="129">
        <v>0.20392177681510568</v>
      </c>
      <c r="AA207" s="129">
        <v>0.1515313734999098</v>
      </c>
      <c r="AB207" s="129">
        <v>0.7123291636161535</v>
      </c>
    </row>
    <row r="208" spans="2:28" x14ac:dyDescent="0.25">
      <c r="B208" s="63">
        <f t="shared" si="39"/>
        <v>202</v>
      </c>
      <c r="C208" s="307">
        <f t="shared" si="40"/>
        <v>0.47499214457966554</v>
      </c>
      <c r="D208" s="127">
        <f t="shared" si="33"/>
        <v>0.01</v>
      </c>
      <c r="E208" s="127">
        <f t="shared" si="41"/>
        <v>0.54141807383982765</v>
      </c>
      <c r="F208" s="127">
        <f t="shared" si="34"/>
        <v>0.01</v>
      </c>
      <c r="G208" s="127">
        <f t="shared" si="42"/>
        <v>0.41741190854514193</v>
      </c>
      <c r="H208" s="127">
        <f t="shared" si="35"/>
        <v>0.01</v>
      </c>
      <c r="I208" s="127">
        <f t="shared" si="43"/>
        <v>0.23988287524546459</v>
      </c>
      <c r="J208" s="127">
        <f t="shared" si="36"/>
        <v>0.01</v>
      </c>
      <c r="L208" s="306">
        <f t="shared" si="37"/>
        <v>0.47735128812137367</v>
      </c>
      <c r="M208" s="127">
        <f t="shared" si="38"/>
        <v>0.1</v>
      </c>
      <c r="W208" s="129">
        <v>0.7634485041026654</v>
      </c>
      <c r="X208" s="129">
        <v>0.47735128812137367</v>
      </c>
      <c r="Y208" s="129">
        <v>0.29609905557395233</v>
      </c>
      <c r="Z208" s="129">
        <v>0.20259540300019177</v>
      </c>
      <c r="AA208" s="129">
        <v>0.15055613731533107</v>
      </c>
      <c r="AB208" s="129">
        <v>0.71025038485870007</v>
      </c>
    </row>
    <row r="209" spans="2:28" x14ac:dyDescent="0.25">
      <c r="B209" s="63">
        <f t="shared" si="39"/>
        <v>203</v>
      </c>
      <c r="C209" s="307">
        <f t="shared" si="40"/>
        <v>0.47287696624049436</v>
      </c>
      <c r="D209" s="127">
        <f t="shared" si="33"/>
        <v>0.01</v>
      </c>
      <c r="E209" s="127">
        <f t="shared" si="41"/>
        <v>0.54075381454722604</v>
      </c>
      <c r="F209" s="127">
        <f t="shared" si="34"/>
        <v>0.01</v>
      </c>
      <c r="G209" s="127">
        <f t="shared" si="42"/>
        <v>0.41865197019808881</v>
      </c>
      <c r="H209" s="127">
        <f t="shared" si="35"/>
        <v>0.01</v>
      </c>
      <c r="I209" s="127">
        <f t="shared" si="43"/>
        <v>0.24165816557846137</v>
      </c>
      <c r="J209" s="127">
        <f t="shared" si="36"/>
        <v>0.01</v>
      </c>
      <c r="L209" s="306">
        <f t="shared" si="37"/>
        <v>0.47495852445665332</v>
      </c>
      <c r="M209" s="127">
        <f t="shared" si="38"/>
        <v>0.1</v>
      </c>
      <c r="W209" s="129">
        <v>0.76206167194801444</v>
      </c>
      <c r="X209" s="129">
        <v>0.47495852445665332</v>
      </c>
      <c r="Y209" s="129">
        <v>0.2942427449492358</v>
      </c>
      <c r="Z209" s="129">
        <v>0.20128407447425156</v>
      </c>
      <c r="AA209" s="129">
        <v>0.14959232137415224</v>
      </c>
      <c r="AB209" s="129">
        <v>0.70816278269726052</v>
      </c>
    </row>
    <row r="210" spans="2:28" x14ac:dyDescent="0.25">
      <c r="B210" s="63">
        <f t="shared" si="39"/>
        <v>204</v>
      </c>
      <c r="C210" s="307">
        <f t="shared" si="40"/>
        <v>0.47077293405548992</v>
      </c>
      <c r="D210" s="127">
        <f t="shared" si="33"/>
        <v>0.01</v>
      </c>
      <c r="E210" s="127">
        <f t="shared" si="41"/>
        <v>0.54007504606415879</v>
      </c>
      <c r="F210" s="127">
        <f t="shared" si="34"/>
        <v>0.01</v>
      </c>
      <c r="G210" s="127">
        <f t="shared" si="42"/>
        <v>0.41987298864158012</v>
      </c>
      <c r="H210" s="127">
        <f t="shared" si="35"/>
        <v>0.01</v>
      </c>
      <c r="I210" s="127">
        <f t="shared" si="43"/>
        <v>0.24342810362465764</v>
      </c>
      <c r="J210" s="127">
        <f t="shared" si="36"/>
        <v>0.01</v>
      </c>
      <c r="L210" s="306">
        <f t="shared" si="37"/>
        <v>0.47257895258847898</v>
      </c>
      <c r="M210" s="127">
        <f t="shared" si="38"/>
        <v>0.1</v>
      </c>
      <c r="W210" s="129">
        <v>0.7606718021780472</v>
      </c>
      <c r="X210" s="129">
        <v>0.47257895258847898</v>
      </c>
      <c r="Y210" s="129">
        <v>0.29240486296326623</v>
      </c>
      <c r="Z210" s="129">
        <v>0.19998756540622772</v>
      </c>
      <c r="AA210" s="129">
        <v>0.14863974022773752</v>
      </c>
      <c r="AB210" s="129">
        <v>0.70606640865678161</v>
      </c>
    </row>
    <row r="211" spans="2:28" x14ac:dyDescent="0.25">
      <c r="B211" s="63">
        <f t="shared" si="39"/>
        <v>205</v>
      </c>
      <c r="C211" s="307">
        <f t="shared" si="40"/>
        <v>0.46868008760448054</v>
      </c>
      <c r="D211" s="127">
        <f t="shared" si="33"/>
        <v>0.01</v>
      </c>
      <c r="E211" s="127">
        <f t="shared" si="41"/>
        <v>0.53938202494407206</v>
      </c>
      <c r="F211" s="127">
        <f t="shared" si="34"/>
        <v>0.01</v>
      </c>
      <c r="G211" s="127">
        <f t="shared" si="42"/>
        <v>0.42107500921580593</v>
      </c>
      <c r="H211" s="127">
        <f t="shared" si="35"/>
        <v>0.01</v>
      </c>
      <c r="I211" s="127">
        <f t="shared" si="43"/>
        <v>0.24519255247482688</v>
      </c>
      <c r="J211" s="127">
        <f t="shared" si="36"/>
        <v>0.01</v>
      </c>
      <c r="L211" s="306">
        <f t="shared" si="37"/>
        <v>0.47021259498476792</v>
      </c>
      <c r="M211" s="127">
        <f t="shared" si="38"/>
        <v>0.1</v>
      </c>
      <c r="W211" s="129">
        <v>0.75927893814093972</v>
      </c>
      <c r="X211" s="129">
        <v>0.47021259498476792</v>
      </c>
      <c r="Y211" s="129">
        <v>0.29058520115208186</v>
      </c>
      <c r="Z211" s="129">
        <v>0.19870565386777533</v>
      </c>
      <c r="AA211" s="129">
        <v>0.14769821214295287</v>
      </c>
      <c r="AB211" s="129">
        <v>0.7039613155945823</v>
      </c>
    </row>
    <row r="212" spans="2:28" x14ac:dyDescent="0.25">
      <c r="B212" s="63">
        <f t="shared" si="39"/>
        <v>206</v>
      </c>
      <c r="C212" s="307">
        <f t="shared" si="40"/>
        <v>0.46659846299121277</v>
      </c>
      <c r="D212" s="127">
        <f t="shared" si="33"/>
        <v>0.01</v>
      </c>
      <c r="E212" s="127">
        <f t="shared" si="41"/>
        <v>0.53867500557067616</v>
      </c>
      <c r="F212" s="127">
        <f t="shared" si="34"/>
        <v>0.01</v>
      </c>
      <c r="G212" s="127">
        <f t="shared" si="42"/>
        <v>0.42225807937308862</v>
      </c>
      <c r="H212" s="127">
        <f t="shared" si="35"/>
        <v>0.01</v>
      </c>
      <c r="I212" s="127">
        <f t="shared" si="43"/>
        <v>0.24695137704223669</v>
      </c>
      <c r="J212" s="127">
        <f t="shared" si="36"/>
        <v>0.01</v>
      </c>
      <c r="L212" s="306">
        <f t="shared" si="37"/>
        <v>0.4678594707940521</v>
      </c>
      <c r="M212" s="127">
        <f t="shared" si="38"/>
        <v>0.1</v>
      </c>
      <c r="W212" s="129">
        <v>0.75788312343800479</v>
      </c>
      <c r="X212" s="129">
        <v>0.4678594707940521</v>
      </c>
      <c r="Y212" s="129">
        <v>0.2887835527873539</v>
      </c>
      <c r="Z212" s="129">
        <v>0.19743812176610753</v>
      </c>
      <c r="AA212" s="129">
        <v>0.14676755901695307</v>
      </c>
      <c r="AB212" s="129">
        <v>0.70184755770142671</v>
      </c>
    </row>
    <row r="213" spans="2:28" x14ac:dyDescent="0.25">
      <c r="B213" s="63">
        <f t="shared" si="39"/>
        <v>207</v>
      </c>
      <c r="C213" s="307">
        <f t="shared" si="40"/>
        <v>0.46452809291200692</v>
      </c>
      <c r="D213" s="127">
        <f t="shared" si="33"/>
        <v>0.01</v>
      </c>
      <c r="E213" s="127">
        <f t="shared" si="41"/>
        <v>0.53795424014488147</v>
      </c>
      <c r="F213" s="127">
        <f t="shared" si="34"/>
        <v>0.01</v>
      </c>
      <c r="G213" s="127">
        <f t="shared" si="42"/>
        <v>0.4234222486350645</v>
      </c>
      <c r="H213" s="127">
        <f t="shared" si="35"/>
        <v>0.01</v>
      </c>
      <c r="I213" s="127">
        <f t="shared" si="43"/>
        <v>0.2487044440655452</v>
      </c>
      <c r="J213" s="127">
        <f t="shared" si="36"/>
        <v>0.01</v>
      </c>
      <c r="L213" s="306">
        <f t="shared" si="37"/>
        <v>0.46551959592369957</v>
      </c>
      <c r="M213" s="127">
        <f t="shared" si="38"/>
        <v>0.1</v>
      </c>
      <c r="W213" s="129">
        <v>0.75648440191655908</v>
      </c>
      <c r="X213" s="129">
        <v>0.46551959592369957</v>
      </c>
      <c r="Y213" s="129">
        <v>0.28699971290476578</v>
      </c>
      <c r="Z213" s="129">
        <v>0.19618475477759009</v>
      </c>
      <c r="AA213" s="129">
        <v>0.14584760629405594</v>
      </c>
      <c r="AB213" s="129">
        <v>0.69972519050222082</v>
      </c>
    </row>
    <row r="214" spans="2:28" x14ac:dyDescent="0.25">
      <c r="B214" s="63">
        <f t="shared" si="39"/>
        <v>208</v>
      </c>
      <c r="C214" s="307">
        <f t="shared" si="40"/>
        <v>0.46246900672471158</v>
      </c>
      <c r="D214" s="127">
        <f t="shared" si="33"/>
        <v>0.01</v>
      </c>
      <c r="E214" s="127">
        <f t="shared" si="41"/>
        <v>0.53721997867255278</v>
      </c>
      <c r="F214" s="127">
        <f t="shared" si="34"/>
        <v>0.01</v>
      </c>
      <c r="G214" s="127">
        <f t="shared" si="42"/>
        <v>0.4245675685501627</v>
      </c>
      <c r="H214" s="127">
        <f t="shared" si="35"/>
        <v>0.01</v>
      </c>
      <c r="I214" s="127">
        <f t="shared" si="43"/>
        <v>0.25045162211124039</v>
      </c>
      <c r="J214" s="127">
        <f t="shared" si="36"/>
        <v>0.01</v>
      </c>
      <c r="L214" s="306">
        <f t="shared" si="37"/>
        <v>0.463192983117727</v>
      </c>
      <c r="M214" s="127">
        <f t="shared" si="38"/>
        <v>0.1</v>
      </c>
      <c r="W214" s="129">
        <v>0.75508281766273944</v>
      </c>
      <c r="X214" s="129">
        <v>0.463192983117727</v>
      </c>
      <c r="Y214" s="129">
        <v>0.28523347832970858</v>
      </c>
      <c r="Z214" s="129">
        <v>0.19494534228210889</v>
      </c>
      <c r="AA214" s="129">
        <v>0.14493818288465457</v>
      </c>
      <c r="AB214" s="129">
        <v>0.69759427085632897</v>
      </c>
    </row>
    <row r="215" spans="2:28" x14ac:dyDescent="0.25">
      <c r="B215" s="63">
        <f t="shared" si="39"/>
        <v>209</v>
      </c>
      <c r="C215" s="307">
        <f t="shared" si="40"/>
        <v>0.46042123051787842</v>
      </c>
      <c r="D215" s="127">
        <f t="shared" si="33"/>
        <v>0.01</v>
      </c>
      <c r="E215" s="127">
        <f t="shared" si="41"/>
        <v>0.53647246895307432</v>
      </c>
      <c r="F215" s="127">
        <f t="shared" si="34"/>
        <v>0.01</v>
      </c>
      <c r="G215" s="127">
        <f t="shared" si="42"/>
        <v>0.42569409265138664</v>
      </c>
      <c r="H215" s="127">
        <f t="shared" si="35"/>
        <v>0.01</v>
      </c>
      <c r="I215" s="127">
        <f t="shared" si="43"/>
        <v>0.25219278157562958</v>
      </c>
      <c r="J215" s="127">
        <f t="shared" si="36"/>
        <v>0.01</v>
      </c>
      <c r="L215" s="306">
        <f t="shared" si="37"/>
        <v>0.46087964203414622</v>
      </c>
      <c r="M215" s="127">
        <f t="shared" si="38"/>
        <v>0.1</v>
      </c>
      <c r="W215" s="129">
        <v>0.7536784149942688</v>
      </c>
      <c r="X215" s="129">
        <v>0.46087964203414622</v>
      </c>
      <c r="Y215" s="129">
        <v>0.28348464770041815</v>
      </c>
      <c r="Z215" s="129">
        <v>0.19371967729823183</v>
      </c>
      <c r="AA215" s="129">
        <v>0.14403912108611935</v>
      </c>
      <c r="AB215" s="129">
        <v>0.6954548569575052</v>
      </c>
    </row>
    <row r="216" spans="2:28" x14ac:dyDescent="0.25">
      <c r="B216" s="63">
        <f t="shared" si="39"/>
        <v>210</v>
      </c>
      <c r="C216" s="307">
        <f t="shared" si="40"/>
        <v>0.45838478718008269</v>
      </c>
      <c r="D216" s="127">
        <f t="shared" si="33"/>
        <v>0.01</v>
      </c>
      <c r="E216" s="127">
        <f t="shared" si="41"/>
        <v>0.53571195656872239</v>
      </c>
      <c r="F216" s="127">
        <f t="shared" si="34"/>
        <v>0.01</v>
      </c>
      <c r="G216" s="127">
        <f t="shared" si="42"/>
        <v>0.42680187641440354</v>
      </c>
      <c r="H216" s="127">
        <f t="shared" si="35"/>
        <v>0.01</v>
      </c>
      <c r="I216" s="127">
        <f t="shared" si="43"/>
        <v>0.25392779468638715</v>
      </c>
      <c r="J216" s="127">
        <f t="shared" si="36"/>
        <v>0.01</v>
      </c>
      <c r="L216" s="306">
        <f t="shared" si="37"/>
        <v>0.45857957932179011</v>
      </c>
      <c r="M216" s="127">
        <f t="shared" si="38"/>
        <v>0.1</v>
      </c>
      <c r="W216" s="129">
        <v>0.75227123845317623</v>
      </c>
      <c r="X216" s="129">
        <v>0.45857957932179011</v>
      </c>
      <c r="Y216" s="129">
        <v>0.2817530214886747</v>
      </c>
      <c r="Z216" s="129">
        <v>0.19250755641918352</v>
      </c>
      <c r="AA216" s="129">
        <v>0.14315025650564217</v>
      </c>
      <c r="AB216" s="129">
        <v>0.69330700833343561</v>
      </c>
    </row>
    <row r="217" spans="2:28" x14ac:dyDescent="0.25">
      <c r="B217" s="63">
        <f t="shared" si="39"/>
        <v>211</v>
      </c>
      <c r="C217" s="307">
        <f t="shared" si="40"/>
        <v>0.45635969646931646</v>
      </c>
      <c r="D217" s="127">
        <f t="shared" si="33"/>
        <v>0.01</v>
      </c>
      <c r="E217" s="127">
        <f t="shared" si="41"/>
        <v>0.53493868487483598</v>
      </c>
      <c r="F217" s="127">
        <f t="shared" si="34"/>
        <v>0.01</v>
      </c>
      <c r="G217" s="127">
        <f t="shared" si="42"/>
        <v>0.42789097721594671</v>
      </c>
      <c r="H217" s="127">
        <f t="shared" si="35"/>
        <v>0.01</v>
      </c>
      <c r="I217" s="127">
        <f t="shared" si="43"/>
        <v>0.25565653550366729</v>
      </c>
      <c r="J217" s="127">
        <f t="shared" si="36"/>
        <v>0.01</v>
      </c>
      <c r="L217" s="306">
        <f t="shared" si="37"/>
        <v>0.4562927986965663</v>
      </c>
      <c r="M217" s="127">
        <f t="shared" si="38"/>
        <v>0.1</v>
      </c>
      <c r="W217" s="129">
        <v>0.75086133279847256</v>
      </c>
      <c r="X217" s="129">
        <v>0.4562927986965663</v>
      </c>
      <c r="Y217" s="129">
        <v>0.28003840201818175</v>
      </c>
      <c r="Z217" s="129">
        <v>0.19130877974964872</v>
      </c>
      <c r="AA217" s="129">
        <v>0.14227142798497608</v>
      </c>
      <c r="AB217" s="129">
        <v>0.69115078584488709</v>
      </c>
    </row>
    <row r="218" spans="2:28" x14ac:dyDescent="0.25">
      <c r="B218" s="63">
        <f t="shared" si="39"/>
        <v>212</v>
      </c>
      <c r="C218" s="307">
        <f t="shared" si="40"/>
        <v>0.454345975082385</v>
      </c>
      <c r="D218" s="127">
        <f t="shared" si="33"/>
        <v>0.01</v>
      </c>
      <c r="E218" s="127">
        <f t="shared" si="41"/>
        <v>0.53415289499078078</v>
      </c>
      <c r="F218" s="127">
        <f t="shared" si="34"/>
        <v>0.01</v>
      </c>
      <c r="G218" s="127">
        <f t="shared" si="42"/>
        <v>0.42896145429253563</v>
      </c>
      <c r="H218" s="127">
        <f t="shared" si="35"/>
        <v>0.01</v>
      </c>
      <c r="I218" s="127">
        <f t="shared" si="43"/>
        <v>0.25737887992079006</v>
      </c>
      <c r="J218" s="127">
        <f t="shared" si="36"/>
        <v>0.01</v>
      </c>
      <c r="L218" s="306">
        <f t="shared" si="37"/>
        <v>0.4540193010170907</v>
      </c>
      <c r="M218" s="127">
        <f t="shared" si="38"/>
        <v>0.1</v>
      </c>
      <c r="W218" s="129">
        <v>0.74944874299878517</v>
      </c>
      <c r="X218" s="129">
        <v>0.4540193010170907</v>
      </c>
      <c r="Y218" s="129">
        <v>0.27834059348073664</v>
      </c>
      <c r="Z218" s="129">
        <v>0.19012315084341855</v>
      </c>
      <c r="AA218" s="129">
        <v>0.14140247752702448</v>
      </c>
      <c r="AB218" s="129">
        <v>0.68898625168445893</v>
      </c>
    </row>
    <row r="219" spans="2:28" x14ac:dyDescent="0.25">
      <c r="B219" s="63">
        <f t="shared" si="39"/>
        <v>213</v>
      </c>
      <c r="C219" s="307">
        <f t="shared" si="40"/>
        <v>0.45234363672423961</v>
      </c>
      <c r="D219" s="127">
        <f t="shared" si="33"/>
        <v>0.01</v>
      </c>
      <c r="E219" s="127">
        <f t="shared" si="41"/>
        <v>0.5333548257916968</v>
      </c>
      <c r="F219" s="127">
        <f t="shared" si="34"/>
        <v>0.01</v>
      </c>
      <c r="G219" s="127">
        <f t="shared" si="42"/>
        <v>0.43001336869951806</v>
      </c>
      <c r="H219" s="127">
        <f t="shared" si="35"/>
        <v>0.01</v>
      </c>
      <c r="I219" s="127">
        <f t="shared" si="43"/>
        <v>0.25909470566450754</v>
      </c>
      <c r="J219" s="127">
        <f t="shared" si="36"/>
        <v>0.01</v>
      </c>
      <c r="L219" s="306">
        <f t="shared" si="37"/>
        <v>0.45175908435965523</v>
      </c>
      <c r="M219" s="127">
        <f t="shared" si="38"/>
        <v>0.1</v>
      </c>
      <c r="W219" s="129">
        <v>0.74803351422495434</v>
      </c>
      <c r="X219" s="129">
        <v>0.45175908435965523</v>
      </c>
      <c r="Y219" s="129">
        <v>0.27665940195030075</v>
      </c>
      <c r="Z219" s="129">
        <v>0.18895047664189071</v>
      </c>
      <c r="AA219" s="129">
        <v>0.140543250224235</v>
      </c>
      <c r="AB219" s="129">
        <v>0.68681346937493304</v>
      </c>
    </row>
    <row r="220" spans="2:28" x14ac:dyDescent="0.25">
      <c r="B220" s="63">
        <f t="shared" si="39"/>
        <v>214</v>
      </c>
      <c r="C220" s="307">
        <f t="shared" si="40"/>
        <v>0.45035269217718388</v>
      </c>
      <c r="D220" s="127">
        <f t="shared" si="33"/>
        <v>0.01</v>
      </c>
      <c r="E220" s="127">
        <f t="shared" si="41"/>
        <v>0.5325447139010222</v>
      </c>
      <c r="F220" s="127">
        <f t="shared" si="34"/>
        <v>0.01</v>
      </c>
      <c r="G220" s="127">
        <f t="shared" si="42"/>
        <v>0.43104678327043988</v>
      </c>
      <c r="H220" s="127">
        <f t="shared" si="35"/>
        <v>0.01</v>
      </c>
      <c r="I220" s="127">
        <f t="shared" si="43"/>
        <v>0.26080389229485762</v>
      </c>
      <c r="J220" s="127">
        <f t="shared" si="36"/>
        <v>0.01</v>
      </c>
      <c r="L220" s="306">
        <f t="shared" si="37"/>
        <v>0.44951214409248685</v>
      </c>
      <c r="M220" s="127">
        <f t="shared" si="38"/>
        <v>0.1</v>
      </c>
      <c r="W220" s="129">
        <v>0.74661569184259391</v>
      </c>
      <c r="X220" s="129">
        <v>0.44951214409248685</v>
      </c>
      <c r="Y220" s="129">
        <v>0.27499463539507346</v>
      </c>
      <c r="Z220" s="129">
        <v>0.18779056741343342</v>
      </c>
      <c r="AA220" s="129">
        <v>0.13969359418875382</v>
      </c>
      <c r="AB220" s="129">
        <v>0.68463250376721962</v>
      </c>
    </row>
    <row r="221" spans="2:28" x14ac:dyDescent="0.25">
      <c r="B221" s="63">
        <f t="shared" si="39"/>
        <v>215</v>
      </c>
      <c r="C221" s="307">
        <f t="shared" si="40"/>
        <v>0.44837314936989098</v>
      </c>
      <c r="D221" s="127">
        <f t="shared" si="33"/>
        <v>0.01</v>
      </c>
      <c r="E221" s="127">
        <f t="shared" si="41"/>
        <v>0.53172279368378383</v>
      </c>
      <c r="F221" s="127">
        <f t="shared" si="34"/>
        <v>0.01</v>
      </c>
      <c r="G221" s="127">
        <f t="shared" si="42"/>
        <v>0.43206176257674572</v>
      </c>
      <c r="H221" s="127">
        <f t="shared" si="35"/>
        <v>0.01</v>
      </c>
      <c r="I221" s="127">
        <f t="shared" si="43"/>
        <v>0.26250632120461342</v>
      </c>
      <c r="J221" s="127">
        <f t="shared" si="36"/>
        <v>0.01</v>
      </c>
      <c r="L221" s="306">
        <f t="shared" si="37"/>
        <v>0.44727847294925871</v>
      </c>
      <c r="M221" s="127">
        <f t="shared" si="38"/>
        <v>0.1</v>
      </c>
      <c r="W221" s="129">
        <v>0.74519532140461953</v>
      </c>
      <c r="X221" s="129">
        <v>0.44727847294925871</v>
      </c>
      <c r="Y221" s="129">
        <v>0.27334610368767021</v>
      </c>
      <c r="Z221" s="129">
        <v>0.18664323669362048</v>
      </c>
      <c r="AA221" s="129">
        <v>0.138853360484297</v>
      </c>
      <c r="AB221" s="129">
        <v>0.68244342103789457</v>
      </c>
    </row>
    <row r="222" spans="2:28" x14ac:dyDescent="0.25">
      <c r="B222" s="63">
        <f t="shared" si="39"/>
        <v>216</v>
      </c>
      <c r="C222" s="307">
        <f t="shared" si="40"/>
        <v>0.446405013446175</v>
      </c>
      <c r="D222" s="127">
        <f t="shared" si="33"/>
        <v>0.01</v>
      </c>
      <c r="E222" s="127">
        <f t="shared" si="41"/>
        <v>0.53088929724064493</v>
      </c>
      <c r="F222" s="127">
        <f t="shared" si="34"/>
        <v>0.01</v>
      </c>
      <c r="G222" s="127">
        <f t="shared" si="42"/>
        <v>0.43305837288781612</v>
      </c>
      <c r="H222" s="127">
        <f t="shared" si="35"/>
        <v>0.01</v>
      </c>
      <c r="I222" s="127">
        <f t="shared" si="43"/>
        <v>0.26420187561833475</v>
      </c>
      <c r="J222" s="127">
        <f t="shared" si="36"/>
        <v>0.01</v>
      </c>
      <c r="L222" s="306">
        <f t="shared" si="37"/>
        <v>0.445058061101816</v>
      </c>
      <c r="M222" s="127">
        <f t="shared" si="38"/>
        <v>0.1</v>
      </c>
      <c r="W222" s="129">
        <v>0.74377244864374659</v>
      </c>
      <c r="X222" s="129">
        <v>0.445058061101816</v>
      </c>
      <c r="Y222" s="129">
        <v>0.27171361861350035</v>
      </c>
      <c r="Z222" s="129">
        <v>0.1855083012263439</v>
      </c>
      <c r="AA222" s="129">
        <v>0.13802240305969657</v>
      </c>
      <c r="AB222" s="129">
        <v>0.68024628868632508</v>
      </c>
    </row>
    <row r="223" spans="2:28" x14ac:dyDescent="0.25">
      <c r="B223" s="63">
        <f t="shared" si="39"/>
        <v>217</v>
      </c>
      <c r="C223" s="307">
        <f t="shared" si="40"/>
        <v>0.44444828683346077</v>
      </c>
      <c r="D223" s="127">
        <f t="shared" si="33"/>
        <v>0.01</v>
      </c>
      <c r="E223" s="127">
        <f t="shared" si="41"/>
        <v>0.5300444544027002</v>
      </c>
      <c r="F223" s="127">
        <f t="shared" si="34"/>
        <v>0.01</v>
      </c>
      <c r="G223" s="127">
        <f t="shared" si="42"/>
        <v>0.43403668213134439</v>
      </c>
      <c r="H223" s="127">
        <f t="shared" si="35"/>
        <v>0.01</v>
      </c>
      <c r="I223" s="127">
        <f t="shared" si="43"/>
        <v>0.26589044059102956</v>
      </c>
      <c r="J223" s="127">
        <f t="shared" si="36"/>
        <v>0.01</v>
      </c>
      <c r="L223" s="306">
        <f t="shared" si="37"/>
        <v>0.44285089623208218</v>
      </c>
      <c r="M223" s="127">
        <f t="shared" si="38"/>
        <v>0.1</v>
      </c>
      <c r="W223" s="129">
        <v>0.74234711946496112</v>
      </c>
      <c r="X223" s="129">
        <v>0.44285089623208218</v>
      </c>
      <c r="Y223" s="129">
        <v>0.27009699387743835</v>
      </c>
      <c r="Z223" s="129">
        <v>0.18438558090580776</v>
      </c>
      <c r="AA223" s="129">
        <v>0.13720057868407992</v>
      </c>
      <c r="AB223" s="129">
        <v>0.67804117553138132</v>
      </c>
    </row>
    <row r="224" spans="2:28" x14ac:dyDescent="0.25">
      <c r="B224" s="63">
        <f t="shared" si="39"/>
        <v>218</v>
      </c>
      <c r="C224" s="307">
        <f t="shared" si="40"/>
        <v>0.44250296931089861</v>
      </c>
      <c r="D224" s="127">
        <f t="shared" si="33"/>
        <v>0.01</v>
      </c>
      <c r="E224" s="127">
        <f t="shared" si="41"/>
        <v>0.52918849272700785</v>
      </c>
      <c r="F224" s="127">
        <f t="shared" si="34"/>
        <v>0.01</v>
      </c>
      <c r="G224" s="127">
        <f t="shared" si="42"/>
        <v>0.43499675985405795</v>
      </c>
      <c r="H224" s="127">
        <f t="shared" si="35"/>
        <v>0.01</v>
      </c>
      <c r="I224" s="127">
        <f t="shared" si="43"/>
        <v>0.26757190300643269</v>
      </c>
      <c r="J224" s="127">
        <f t="shared" si="36"/>
        <v>0.01</v>
      </c>
      <c r="L224" s="306">
        <f t="shared" si="37"/>
        <v>0.44065696360311352</v>
      </c>
      <c r="M224" s="127">
        <f t="shared" si="38"/>
        <v>0.1</v>
      </c>
      <c r="W224" s="129">
        <v>0.74091937993796653</v>
      </c>
      <c r="X224" s="129">
        <v>0.44065696360311352</v>
      </c>
      <c r="Y224" s="129">
        <v>0.26849604510887576</v>
      </c>
      <c r="Z224" s="129">
        <v>0.18327489871940661</v>
      </c>
      <c r="AA224" s="129">
        <v>0.13638774688364153</v>
      </c>
      <c r="AB224" s="129">
        <v>0.67582815170772992</v>
      </c>
    </row>
    <row r="225" spans="2:28" x14ac:dyDescent="0.25">
      <c r="B225" s="63">
        <f t="shared" si="39"/>
        <v>219</v>
      </c>
      <c r="C225" s="307">
        <f t="shared" si="40"/>
        <v>0.44056905807707547</v>
      </c>
      <c r="D225" s="127">
        <f t="shared" si="33"/>
        <v>0.01</v>
      </c>
      <c r="E225" s="127">
        <f t="shared" si="41"/>
        <v>0.52832163749284677</v>
      </c>
      <c r="F225" s="127">
        <f t="shared" si="34"/>
        <v>0.01</v>
      </c>
      <c r="G225" s="127">
        <f t="shared" si="42"/>
        <v>0.43593867718278745</v>
      </c>
      <c r="H225" s="127">
        <f t="shared" si="35"/>
        <v>0.01</v>
      </c>
      <c r="I225" s="127">
        <f t="shared" si="43"/>
        <v>0.26924615157490894</v>
      </c>
      <c r="J225" s="127">
        <f t="shared" si="36"/>
        <v>0.01</v>
      </c>
      <c r="L225" s="306">
        <f t="shared" si="37"/>
        <v>0.43847624612927288</v>
      </c>
      <c r="M225" s="127">
        <f t="shared" si="38"/>
        <v>0.1</v>
      </c>
      <c r="W225" s="129">
        <v>0.73948927628960837</v>
      </c>
      <c r="X225" s="129">
        <v>0.43847624612927288</v>
      </c>
      <c r="Y225" s="129">
        <v>0.26691058986524074</v>
      </c>
      <c r="Z225" s="129">
        <v>0.18217608069148983</v>
      </c>
      <c r="AA225" s="129">
        <v>0.13558376987996745</v>
      </c>
      <c r="AB225" s="129">
        <v>0.67360728866170771</v>
      </c>
    </row>
    <row r="226" spans="2:28" x14ac:dyDescent="0.25">
      <c r="B226" s="63">
        <f t="shared" si="39"/>
        <v>220</v>
      </c>
      <c r="C226" s="307">
        <f t="shared" si="40"/>
        <v>0.43864654781727358</v>
      </c>
      <c r="D226" s="127">
        <f t="shared" si="33"/>
        <v>0.01</v>
      </c>
      <c r="E226" s="127">
        <f t="shared" si="41"/>
        <v>0.5274441116986891</v>
      </c>
      <c r="F226" s="127">
        <f t="shared" si="34"/>
        <v>0.01</v>
      </c>
      <c r="G226" s="127">
        <f t="shared" si="42"/>
        <v>0.43686250678588801</v>
      </c>
      <c r="H226" s="127">
        <f t="shared" si="35"/>
        <v>0.01</v>
      </c>
      <c r="I226" s="127">
        <f t="shared" si="43"/>
        <v>0.27091307683098775</v>
      </c>
      <c r="J226" s="127">
        <f t="shared" si="36"/>
        <v>0.01</v>
      </c>
      <c r="L226" s="306">
        <f t="shared" si="37"/>
        <v>0.4363087244454954</v>
      </c>
      <c r="M226" s="127">
        <f t="shared" si="38"/>
        <v>0.1</v>
      </c>
      <c r="W226" s="129">
        <v>0.73805685489628092</v>
      </c>
      <c r="X226" s="129">
        <v>0.4363087244454954</v>
      </c>
      <c r="Y226" s="129">
        <v>0.26534044763406589</v>
      </c>
      <c r="Z226" s="129">
        <v>0.18108895582801174</v>
      </c>
      <c r="AA226" s="129">
        <v>0.13478851252987362</v>
      </c>
      <c r="AB226" s="129">
        <v>0.67137865914677264</v>
      </c>
    </row>
    <row r="227" spans="2:28" x14ac:dyDescent="0.25">
      <c r="B227" s="63">
        <f t="shared" si="39"/>
        <v>221</v>
      </c>
      <c r="C227" s="307">
        <f t="shared" si="40"/>
        <v>0.43673543077023291</v>
      </c>
      <c r="D227" s="127">
        <f t="shared" si="33"/>
        <v>0.01</v>
      </c>
      <c r="E227" s="127">
        <f t="shared" si="41"/>
        <v>0.52655613605987495</v>
      </c>
      <c r="F227" s="127">
        <f t="shared" si="34"/>
        <v>0.01</v>
      </c>
      <c r="G227" s="127">
        <f t="shared" si="42"/>
        <v>0.43776832283501599</v>
      </c>
      <c r="H227" s="127">
        <f t="shared" si="35"/>
        <v>0.01</v>
      </c>
      <c r="I227" s="127">
        <f t="shared" si="43"/>
        <v>0.27257257113053679</v>
      </c>
      <c r="J227" s="127">
        <f t="shared" si="36"/>
        <v>0.01</v>
      </c>
      <c r="L227" s="306">
        <f t="shared" si="37"/>
        <v>0.43415437697562176</v>
      </c>
      <c r="M227" s="127">
        <f t="shared" si="38"/>
        <v>0.1</v>
      </c>
      <c r="W227" s="129">
        <v>0.73662216227631749</v>
      </c>
      <c r="X227" s="129">
        <v>0.43415437697562176</v>
      </c>
      <c r="Y227" s="129">
        <v>0.2637854398336838</v>
      </c>
      <c r="Z227" s="129">
        <v>0.18001335606206717</v>
      </c>
      <c r="AA227" s="129">
        <v>0.13400184226671977</v>
      </c>
      <c r="AB227" s="129">
        <v>0.66914233721853</v>
      </c>
    </row>
    <row r="228" spans="2:28" x14ac:dyDescent="0.25">
      <c r="B228" s="63">
        <f t="shared" si="39"/>
        <v>222</v>
      </c>
      <c r="C228" s="307">
        <f t="shared" si="40"/>
        <v>0.43483569679437484</v>
      </c>
      <c r="D228" s="127">
        <f t="shared" si="33"/>
        <v>0.01</v>
      </c>
      <c r="E228" s="127">
        <f t="shared" si="41"/>
        <v>0.5256579290069785</v>
      </c>
      <c r="F228" s="127">
        <f t="shared" si="34"/>
        <v>0.01</v>
      </c>
      <c r="G228" s="127">
        <f t="shared" si="42"/>
        <v>0.4386562009672646</v>
      </c>
      <c r="H228" s="127">
        <f t="shared" si="35"/>
        <v>0.01</v>
      </c>
      <c r="I228" s="127">
        <f t="shared" si="43"/>
        <v>0.27422452864758157</v>
      </c>
      <c r="J228" s="127">
        <f t="shared" si="36"/>
        <v>0.01</v>
      </c>
      <c r="L228" s="306">
        <f t="shared" si="37"/>
        <v>0.43201317999977606</v>
      </c>
      <c r="M228" s="127">
        <f t="shared" si="38"/>
        <v>0.1</v>
      </c>
      <c r="W228" s="129">
        <v>0.73518524508236771</v>
      </c>
      <c r="X228" s="129">
        <v>0.43201317999977606</v>
      </c>
      <c r="Y228" s="129">
        <v>0.26224538981262513</v>
      </c>
      <c r="Z228" s="129">
        <v>0.17894911620030973</v>
      </c>
      <c r="AA228" s="129">
        <v>0.13322362904316193</v>
      </c>
      <c r="AB228" s="129">
        <v>0.66689839822933128</v>
      </c>
    </row>
    <row r="229" spans="2:28" x14ac:dyDescent="0.25">
      <c r="B229" s="63">
        <f t="shared" si="39"/>
        <v>223</v>
      </c>
      <c r="C229" s="307">
        <f t="shared" si="40"/>
        <v>0.43294733343344705</v>
      </c>
      <c r="D229" s="127">
        <f t="shared" si="33"/>
        <v>0.01</v>
      </c>
      <c r="E229" s="127">
        <f t="shared" si="41"/>
        <v>0.52474970668485243</v>
      </c>
      <c r="F229" s="127">
        <f t="shared" si="34"/>
        <v>0.01</v>
      </c>
      <c r="G229" s="127">
        <f t="shared" si="42"/>
        <v>0.43952621824766175</v>
      </c>
      <c r="H229" s="127">
        <f t="shared" si="35"/>
        <v>0.01</v>
      </c>
      <c r="I229" s="127">
        <f t="shared" si="43"/>
        <v>0.27586884537077838</v>
      </c>
      <c r="J229" s="127">
        <f t="shared" si="36"/>
        <v>0.01</v>
      </c>
      <c r="L229" s="306">
        <f t="shared" si="37"/>
        <v>0.42988510772076838</v>
      </c>
      <c r="M229" s="127">
        <f t="shared" si="38"/>
        <v>0.1</v>
      </c>
      <c r="W229" s="129">
        <v>0.73374615009376432</v>
      </c>
      <c r="X229" s="129">
        <v>0.42988510772076838</v>
      </c>
      <c r="Y229" s="129">
        <v>0.26072012284779184</v>
      </c>
      <c r="Z229" s="129">
        <v>0.17789607387025033</v>
      </c>
      <c r="AA229" s="129">
        <v>0.13245374527530687</v>
      </c>
      <c r="AB229" s="129">
        <v>0.66464691882244442</v>
      </c>
    </row>
    <row r="230" spans="2:28" x14ac:dyDescent="0.25">
      <c r="B230" s="63">
        <f t="shared" si="39"/>
        <v>224</v>
      </c>
      <c r="C230" s="307">
        <f t="shared" si="40"/>
        <v>0.43107032598155248</v>
      </c>
      <c r="D230" s="127">
        <f t="shared" si="33"/>
        <v>0.01</v>
      </c>
      <c r="E230" s="127">
        <f t="shared" si="41"/>
        <v>0.52383168295233828</v>
      </c>
      <c r="F230" s="127">
        <f t="shared" si="34"/>
        <v>0.01</v>
      </c>
      <c r="G230" s="127">
        <f t="shared" si="42"/>
        <v>0.44037845313203366</v>
      </c>
      <c r="H230" s="127">
        <f t="shared" si="35"/>
        <v>0.01</v>
      </c>
      <c r="I230" s="127">
        <f t="shared" si="43"/>
        <v>0.27750541909954718</v>
      </c>
      <c r="J230" s="127">
        <f t="shared" si="36"/>
        <v>0.01</v>
      </c>
      <c r="L230" s="306">
        <f t="shared" si="37"/>
        <v>0.42777013232950384</v>
      </c>
      <c r="M230" s="127">
        <f t="shared" si="38"/>
        <v>0.1</v>
      </c>
      <c r="W230" s="129">
        <v>0.73230492420888305</v>
      </c>
      <c r="X230" s="129">
        <v>0.42777013232950384</v>
      </c>
      <c r="Y230" s="129">
        <v>0.25920946614147444</v>
      </c>
      <c r="Z230" s="129">
        <v>0.1768540694684316</v>
      </c>
      <c r="AA230" s="129">
        <v>0.13169206578823328</v>
      </c>
      <c r="AB230" s="129">
        <v>0.66238797692579354</v>
      </c>
    </row>
    <row r="231" spans="2:28" x14ac:dyDescent="0.25">
      <c r="B231" s="63">
        <f t="shared" si="39"/>
        <v>225</v>
      </c>
      <c r="C231" s="307">
        <f t="shared" si="40"/>
        <v>0.42920465754752757</v>
      </c>
      <c r="D231" s="127">
        <f t="shared" si="33"/>
        <v>0.01</v>
      </c>
      <c r="E231" s="127">
        <f t="shared" si="41"/>
        <v>0.52290406938263045</v>
      </c>
      <c r="F231" s="127">
        <f t="shared" si="34"/>
        <v>0.01</v>
      </c>
      <c r="G231" s="127">
        <f t="shared" si="42"/>
        <v>0.44121298543023668</v>
      </c>
      <c r="H231" s="127">
        <f t="shared" si="35"/>
        <v>0.01</v>
      </c>
      <c r="I231" s="127">
        <f t="shared" si="43"/>
        <v>0.27913414943987203</v>
      </c>
      <c r="J231" s="127">
        <f t="shared" si="36"/>
        <v>0.01</v>
      </c>
      <c r="L231" s="306">
        <f t="shared" si="37"/>
        <v>0.42566822406938143</v>
      </c>
      <c r="M231" s="127">
        <f t="shared" si="38"/>
        <v>0.1</v>
      </c>
      <c r="W231" s="129">
        <v>0.73086161443749698</v>
      </c>
      <c r="X231" s="129">
        <v>0.42566822406938143</v>
      </c>
      <c r="Y231" s="129">
        <v>0.25771324881728008</v>
      </c>
      <c r="Z231" s="129">
        <v>0.17582294610947383</v>
      </c>
      <c r="AA231" s="129">
        <v>0.13093846776284473</v>
      </c>
      <c r="AB231" s="129">
        <v>0.66012165174526638</v>
      </c>
    </row>
    <row r="232" spans="2:28" x14ac:dyDescent="0.25">
      <c r="B232" s="63">
        <f t="shared" si="39"/>
        <v>226</v>
      </c>
      <c r="C232" s="307">
        <f t="shared" si="40"/>
        <v>0.42735030911863642</v>
      </c>
      <c r="D232" s="127">
        <f t="shared" si="33"/>
        <v>0.01</v>
      </c>
      <c r="E232" s="127">
        <f t="shared" si="41"/>
        <v>0.52196707526427943</v>
      </c>
      <c r="F232" s="127">
        <f t="shared" si="34"/>
        <v>0.01</v>
      </c>
      <c r="G232" s="127">
        <f t="shared" si="42"/>
        <v>0.44202989626976058</v>
      </c>
      <c r="H232" s="127">
        <f t="shared" si="35"/>
        <v>0.01</v>
      </c>
      <c r="I232" s="127">
        <f t="shared" si="43"/>
        <v>0.28075493779977567</v>
      </c>
      <c r="J232" s="127">
        <f t="shared" si="36"/>
        <v>0.01</v>
      </c>
      <c r="L232" s="306">
        <f t="shared" si="37"/>
        <v>0.42357935129966889</v>
      </c>
      <c r="M232" s="127">
        <f t="shared" si="38"/>
        <v>0.1</v>
      </c>
      <c r="W232" s="129">
        <v>0.72941626789312952</v>
      </c>
      <c r="X232" s="129">
        <v>0.42357935129966889</v>
      </c>
      <c r="Y232" s="129">
        <v>0.25623130191503468</v>
      </c>
      <c r="Z232" s="129">
        <v>0.17480254957598645</v>
      </c>
      <c r="AA232" s="129">
        <v>0.13019283068402066</v>
      </c>
      <c r="AB232" s="129">
        <v>0.65784802375758911</v>
      </c>
    </row>
    <row r="233" spans="2:28" x14ac:dyDescent="0.25">
      <c r="B233" s="63">
        <f t="shared" si="39"/>
        <v>227</v>
      </c>
      <c r="C233" s="307">
        <f t="shared" si="40"/>
        <v>0.42550725962355107</v>
      </c>
      <c r="D233" s="127">
        <f t="shared" si="33"/>
        <v>0.01</v>
      </c>
      <c r="E233" s="127">
        <f t="shared" si="41"/>
        <v>0.52102090760282294</v>
      </c>
      <c r="F233" s="127">
        <f t="shared" si="34"/>
        <v>0.01</v>
      </c>
      <c r="G233" s="127">
        <f t="shared" si="42"/>
        <v>0.44282926805970574</v>
      </c>
      <c r="H233" s="127">
        <f t="shared" si="35"/>
        <v>0.01</v>
      </c>
      <c r="I233" s="127">
        <f t="shared" si="43"/>
        <v>0.28236768738447554</v>
      </c>
      <c r="J233" s="127">
        <f t="shared" si="36"/>
        <v>0.01</v>
      </c>
      <c r="L233" s="306">
        <f t="shared" si="37"/>
        <v>0.42150348055784054</v>
      </c>
      <c r="M233" s="127">
        <f t="shared" si="38"/>
        <v>0.1</v>
      </c>
      <c r="W233" s="129">
        <v>0.727968931785408</v>
      </c>
      <c r="X233" s="129">
        <v>0.42150348055784054</v>
      </c>
      <c r="Y233" s="129">
        <v>0.25476345838471964</v>
      </c>
      <c r="Z233" s="129">
        <v>0.17379272826933936</v>
      </c>
      <c r="AA233" s="129">
        <v>0.12945503629003208</v>
      </c>
      <c r="AB233" s="129">
        <v>0.65556717470276682</v>
      </c>
    </row>
    <row r="234" spans="2:28" x14ac:dyDescent="0.25">
      <c r="B234" s="63">
        <f t="shared" si="39"/>
        <v>228</v>
      </c>
      <c r="C234" s="307">
        <f t="shared" si="40"/>
        <v>0.42367548599458926</v>
      </c>
      <c r="D234" s="127">
        <f t="shared" si="33"/>
        <v>0.01</v>
      </c>
      <c r="E234" s="127">
        <f t="shared" si="41"/>
        <v>0.52006577112303021</v>
      </c>
      <c r="F234" s="127">
        <f t="shared" si="34"/>
        <v>0.01</v>
      </c>
      <c r="G234" s="127">
        <f t="shared" si="42"/>
        <v>0.44361118445513686</v>
      </c>
      <c r="H234" s="127">
        <f t="shared" si="35"/>
        <v>0.01</v>
      </c>
      <c r="I234" s="127">
        <f t="shared" si="43"/>
        <v>0.28397230319122785</v>
      </c>
      <c r="J234" s="127">
        <f t="shared" si="36"/>
        <v>0.01</v>
      </c>
      <c r="L234" s="306">
        <f t="shared" si="37"/>
        <v>0.41944057662086787</v>
      </c>
      <c r="M234" s="127">
        <f t="shared" si="38"/>
        <v>0.1</v>
      </c>
      <c r="W234" s="129">
        <v>0.72651965341242064</v>
      </c>
      <c r="X234" s="129">
        <v>0.41944057662086787</v>
      </c>
      <c r="Y234" s="129">
        <v>0.25330955307950198</v>
      </c>
      <c r="Z234" s="129">
        <v>0.17279333316128681</v>
      </c>
      <c r="AA234" s="129">
        <v>0.12872496852319024</v>
      </c>
      <c r="AB234" s="129">
        <v>0.65327918757608894</v>
      </c>
    </row>
    <row r="235" spans="2:28" x14ac:dyDescent="0.25">
      <c r="B235" s="63">
        <f t="shared" si="39"/>
        <v>229</v>
      </c>
      <c r="C235" s="307">
        <f t="shared" si="40"/>
        <v>0.42185496322918353</v>
      </c>
      <c r="D235" s="127">
        <f t="shared" si="33"/>
        <v>0.01</v>
      </c>
      <c r="E235" s="127">
        <f t="shared" si="41"/>
        <v>0.51910186827174576</v>
      </c>
      <c r="F235" s="127">
        <f t="shared" si="34"/>
        <v>0.01</v>
      </c>
      <c r="G235" s="127">
        <f t="shared" si="42"/>
        <v>0.44437573032181577</v>
      </c>
      <c r="H235" s="127">
        <f t="shared" si="35"/>
        <v>0.01</v>
      </c>
      <c r="I235" s="127">
        <f t="shared" si="43"/>
        <v>0.28556869200386698</v>
      </c>
      <c r="J235" s="127">
        <f t="shared" si="36"/>
        <v>0.01</v>
      </c>
      <c r="L235" s="306">
        <f t="shared" si="37"/>
        <v>0.41739060256545341</v>
      </c>
      <c r="M235" s="127">
        <f t="shared" si="38"/>
        <v>0.1</v>
      </c>
      <c r="W235" s="129">
        <v>0.72506848015308023</v>
      </c>
      <c r="X235" s="129">
        <v>0.41739060256545341</v>
      </c>
      <c r="Y235" s="129">
        <v>0.25186942274791296</v>
      </c>
      <c r="Z235" s="129">
        <v>0.17180421774643678</v>
      </c>
      <c r="AA235" s="129">
        <v>0.12800251348169608</v>
      </c>
      <c r="AB235" s="129">
        <v>0.65098414661969994</v>
      </c>
    </row>
    <row r="236" spans="2:28" x14ac:dyDescent="0.25">
      <c r="B236" s="63">
        <f t="shared" si="39"/>
        <v>230</v>
      </c>
      <c r="C236" s="307">
        <f t="shared" si="40"/>
        <v>0.42004566445055735</v>
      </c>
      <c r="D236" s="127">
        <f t="shared" si="33"/>
        <v>0.01</v>
      </c>
      <c r="E236" s="127">
        <f t="shared" si="41"/>
        <v>0.51812939922132017</v>
      </c>
      <c r="F236" s="127">
        <f t="shared" si="34"/>
        <v>0.01</v>
      </c>
      <c r="G236" s="127">
        <f t="shared" si="42"/>
        <v>0.44512299170131508</v>
      </c>
      <c r="H236" s="127">
        <f t="shared" si="35"/>
        <v>0.01</v>
      </c>
      <c r="I236" s="127">
        <f t="shared" si="43"/>
        <v>0.28715676238704646</v>
      </c>
      <c r="J236" s="127">
        <f t="shared" si="36"/>
        <v>0.01</v>
      </c>
      <c r="L236" s="306">
        <f t="shared" si="37"/>
        <v>0.41535351982720065</v>
      </c>
      <c r="M236" s="127">
        <f t="shared" si="38"/>
        <v>0.1</v>
      </c>
      <c r="W236" s="129">
        <v>0.72361545945949624</v>
      </c>
      <c r="X236" s="129">
        <v>0.41535351982720065</v>
      </c>
      <c r="Y236" s="129">
        <v>0.25044290602522873</v>
      </c>
      <c r="Z236" s="129">
        <v>0.17082523799555774</v>
      </c>
      <c r="AA236" s="129">
        <v>0.12728755937266015</v>
      </c>
      <c r="AB236" s="129">
        <v>0.64868213731373359</v>
      </c>
    </row>
    <row r="237" spans="2:28" x14ac:dyDescent="0.25">
      <c r="B237" s="63">
        <f t="shared" si="39"/>
        <v>231</v>
      </c>
      <c r="C237" s="307">
        <f t="shared" si="40"/>
        <v>0.41824756096758658</v>
      </c>
      <c r="D237" s="127">
        <f t="shared" si="33"/>
        <v>0.01</v>
      </c>
      <c r="E237" s="127">
        <f t="shared" si="41"/>
        <v>0.51714856187361247</v>
      </c>
      <c r="F237" s="127">
        <f t="shared" si="34"/>
        <v>0.01</v>
      </c>
      <c r="G237" s="127">
        <f t="shared" si="42"/>
        <v>0.44585305577651513</v>
      </c>
      <c r="H237" s="127">
        <f t="shared" si="35"/>
        <v>0.01</v>
      </c>
      <c r="I237" s="127">
        <f t="shared" si="43"/>
        <v>0.28873642468018912</v>
      </c>
      <c r="J237" s="127">
        <f t="shared" si="36"/>
        <v>0.01</v>
      </c>
      <c r="L237" s="306">
        <f t="shared" si="37"/>
        <v>0.41332928825871407</v>
      </c>
      <c r="M237" s="127">
        <f t="shared" si="38"/>
        <v>0.1</v>
      </c>
      <c r="W237" s="129">
        <v>0.72216063884935888</v>
      </c>
      <c r="X237" s="129">
        <v>0.41332928825871407</v>
      </c>
      <c r="Y237" s="129">
        <v>0.24902984342410356</v>
      </c>
      <c r="Z237" s="129">
        <v>0.16985625230971449</v>
      </c>
      <c r="AA237" s="129">
        <v>0.12657999646626297</v>
      </c>
      <c r="AB237" s="129">
        <v>0.64637324636701254</v>
      </c>
    </row>
    <row r="238" spans="2:28" x14ac:dyDescent="0.25">
      <c r="B238" s="63">
        <f t="shared" si="39"/>
        <v>232</v>
      </c>
      <c r="C238" s="307">
        <f t="shared" si="40"/>
        <v>0.41646062233382541</v>
      </c>
      <c r="D238" s="127">
        <f t="shared" si="33"/>
        <v>0.01</v>
      </c>
      <c r="E238" s="127">
        <f t="shared" si="41"/>
        <v>0.5161595518645522</v>
      </c>
      <c r="F238" s="127">
        <f t="shared" si="34"/>
        <v>0.01</v>
      </c>
      <c r="G238" s="127">
        <f t="shared" si="42"/>
        <v>0.44656601083748615</v>
      </c>
      <c r="H238" s="127">
        <f t="shared" si="35"/>
        <v>0.01</v>
      </c>
      <c r="I238" s="127">
        <f t="shared" si="43"/>
        <v>0.29030759099115233</v>
      </c>
      <c r="J238" s="127">
        <f t="shared" si="36"/>
        <v>0.01</v>
      </c>
      <c r="L238" s="306">
        <f t="shared" si="37"/>
        <v>0.41131786618662464</v>
      </c>
      <c r="M238" s="127">
        <f t="shared" si="38"/>
        <v>0.1</v>
      </c>
      <c r="W238" s="129">
        <v>0.72070406589833758</v>
      </c>
      <c r="X238" s="129">
        <v>0.41131786618662464</v>
      </c>
      <c r="Y238" s="129">
        <v>0.24763007732450437</v>
      </c>
      <c r="Z238" s="129">
        <v>0.16889712147522426</v>
      </c>
      <c r="AA238" s="129">
        <v>0.12587971705102657</v>
      </c>
      <c r="AB238" s="129">
        <v>0.64405756170731165</v>
      </c>
    </row>
    <row r="239" spans="2:28" x14ac:dyDescent="0.25">
      <c r="B239" s="63">
        <f t="shared" si="39"/>
        <v>233</v>
      </c>
      <c r="C239" s="307">
        <f t="shared" si="40"/>
        <v>0.41468481640567861</v>
      </c>
      <c r="D239" s="127">
        <f t="shared" si="33"/>
        <v>0.01</v>
      </c>
      <c r="E239" s="127">
        <f t="shared" si="41"/>
        <v>0.51516256256924498</v>
      </c>
      <c r="F239" s="127">
        <f t="shared" si="34"/>
        <v>0.01</v>
      </c>
      <c r="G239" s="127">
        <f t="shared" si="42"/>
        <v>0.44726194624775684</v>
      </c>
      <c r="H239" s="127">
        <f t="shared" si="35"/>
        <v>0.01</v>
      </c>
      <c r="I239" s="127">
        <f t="shared" si="43"/>
        <v>0.29187017518961567</v>
      </c>
      <c r="J239" s="127">
        <f t="shared" si="36"/>
        <v>0.01</v>
      </c>
      <c r="L239" s="306">
        <f t="shared" si="37"/>
        <v>0.40931921046753816</v>
      </c>
      <c r="M239" s="127">
        <f t="shared" si="38"/>
        <v>0.1</v>
      </c>
      <c r="W239" s="129">
        <v>0.71924578823249652</v>
      </c>
      <c r="X239" s="129">
        <v>0.40931921046753816</v>
      </c>
      <c r="Y239" s="129">
        <v>0.2462434519629931</v>
      </c>
      <c r="Z239" s="129">
        <v>0.16794770861942401</v>
      </c>
      <c r="AA239" s="129">
        <v>0.12518661539016848</v>
      </c>
      <c r="AB239" s="129">
        <v>0.64173517247118717</v>
      </c>
    </row>
    <row r="240" spans="2:28" x14ac:dyDescent="0.25">
      <c r="B240" s="63">
        <f t="shared" si="39"/>
        <v>234</v>
      </c>
      <c r="C240" s="307">
        <f t="shared" si="40"/>
        <v>0.41292010939970397</v>
      </c>
      <c r="D240" s="127">
        <f t="shared" si="33"/>
        <v>0.01</v>
      </c>
      <c r="E240" s="127">
        <f t="shared" si="41"/>
        <v>0.51415778510760923</v>
      </c>
      <c r="F240" s="127">
        <f t="shared" si="34"/>
        <v>0.01</v>
      </c>
      <c r="G240" s="127">
        <f t="shared" si="42"/>
        <v>0.4479409524109717</v>
      </c>
      <c r="H240" s="127">
        <f t="shared" si="35"/>
        <v>0.01</v>
      </c>
      <c r="I240" s="127">
        <f t="shared" si="43"/>
        <v>0.29342409290019705</v>
      </c>
      <c r="J240" s="127">
        <f t="shared" si="36"/>
        <v>0.01</v>
      </c>
      <c r="L240" s="306">
        <f t="shared" si="37"/>
        <v>0.40733327654290419</v>
      </c>
      <c r="M240" s="127">
        <f t="shared" si="38"/>
        <v>0.1</v>
      </c>
      <c r="W240" s="129">
        <v>0.71778585352072932</v>
      </c>
      <c r="X240" s="129">
        <v>0.40733327654290419</v>
      </c>
      <c r="Y240" s="129">
        <v>0.24486981342140099</v>
      </c>
      <c r="Z240" s="129">
        <v>0.1670078791672393</v>
      </c>
      <c r="AA240" s="129">
        <v>0.12450058767901077</v>
      </c>
      <c r="AB240" s="129">
        <v>0.6394061689933711</v>
      </c>
    </row>
    <row r="241" spans="2:28" x14ac:dyDescent="0.25">
      <c r="B241" s="63">
        <f t="shared" si="39"/>
        <v>235</v>
      </c>
      <c r="C241" s="307">
        <f t="shared" si="40"/>
        <v>0.41116646594902895</v>
      </c>
      <c r="D241" s="127">
        <f t="shared" si="33"/>
        <v>0.01</v>
      </c>
      <c r="E241" s="127">
        <f t="shared" si="41"/>
        <v>0.51314540835053024</v>
      </c>
      <c r="F241" s="127">
        <f t="shared" si="34"/>
        <v>0.01</v>
      </c>
      <c r="G241" s="127">
        <f t="shared" si="42"/>
        <v>0.44860312073793807</v>
      </c>
      <c r="H241" s="127">
        <f t="shared" si="35"/>
        <v>0.01</v>
      </c>
      <c r="I241" s="127">
        <f t="shared" si="43"/>
        <v>0.29496926149530478</v>
      </c>
      <c r="J241" s="127">
        <f t="shared" si="36"/>
        <v>0.01</v>
      </c>
      <c r="L241" s="306">
        <f t="shared" si="37"/>
        <v>0.40536001849280551</v>
      </c>
      <c r="M241" s="127">
        <f t="shared" si="38"/>
        <v>0.1</v>
      </c>
      <c r="W241" s="129">
        <v>0.71632430946721659</v>
      </c>
      <c r="X241" s="129">
        <v>0.40536001849280551</v>
      </c>
      <c r="Y241" s="129">
        <v>0.24350900961493699</v>
      </c>
      <c r="Z241" s="129">
        <v>0.16607750079854508</v>
      </c>
      <c r="AA241" s="129">
        <v>0.12382153200341683</v>
      </c>
      <c r="AB241" s="129">
        <v>0.63707064279573289</v>
      </c>
    </row>
    <row r="242" spans="2:28" x14ac:dyDescent="0.25">
      <c r="B242" s="63">
        <f t="shared" si="39"/>
        <v>236</v>
      </c>
      <c r="C242" s="307">
        <f t="shared" si="40"/>
        <v>0.40942384915886931</v>
      </c>
      <c r="D242" s="127">
        <f t="shared" si="33"/>
        <v>0.01</v>
      </c>
      <c r="E242" s="127">
        <f t="shared" si="41"/>
        <v>0.5121256189265152</v>
      </c>
      <c r="F242" s="127">
        <f t="shared" si="34"/>
        <v>0.01</v>
      </c>
      <c r="G242" s="127">
        <f t="shared" si="42"/>
        <v>0.44924854361406397</v>
      </c>
      <c r="H242" s="127">
        <f t="shared" si="35"/>
        <v>0.01</v>
      </c>
      <c r="I242" s="127">
        <f t="shared" si="43"/>
        <v>0.29650560008773114</v>
      </c>
      <c r="J242" s="127">
        <f t="shared" si="36"/>
        <v>0.01</v>
      </c>
      <c r="L242" s="306">
        <f t="shared" si="37"/>
        <v>0.40339938908866874</v>
      </c>
      <c r="M242" s="127">
        <f t="shared" si="38"/>
        <v>0.1</v>
      </c>
      <c r="W242" s="129">
        <v>0.7148612038039075</v>
      </c>
      <c r="X242" s="129">
        <v>0.40339938908866874</v>
      </c>
      <c r="Y242" s="129">
        <v>0.24216089027977084</v>
      </c>
      <c r="Z242" s="129">
        <v>0.16515644340630825</v>
      </c>
      <c r="AA242" s="129">
        <v>0.1231493482992294</v>
      </c>
      <c r="AB242" s="129">
        <v>0.63472868657580872</v>
      </c>
    </row>
    <row r="243" spans="2:28" x14ac:dyDescent="0.25">
      <c r="B243" s="63">
        <f t="shared" si="39"/>
        <v>237</v>
      </c>
      <c r="C243" s="307">
        <f t="shared" si="40"/>
        <v>0.40769222066113792</v>
      </c>
      <c r="D243" s="127">
        <f t="shared" si="33"/>
        <v>0.01</v>
      </c>
      <c r="E243" s="127">
        <f t="shared" si="41"/>
        <v>0.51109860122883877</v>
      </c>
      <c r="F243" s="127">
        <f t="shared" si="34"/>
        <v>0.01</v>
      </c>
      <c r="G243" s="127">
        <f t="shared" si="42"/>
        <v>0.44987731436718847</v>
      </c>
      <c r="H243" s="127">
        <f t="shared" si="35"/>
        <v>0.01</v>
      </c>
      <c r="I243" s="127">
        <f t="shared" si="43"/>
        <v>0.29803302952299443</v>
      </c>
      <c r="J243" s="127">
        <f t="shared" si="36"/>
        <v>0.01</v>
      </c>
      <c r="L243" s="306">
        <f t="shared" si="37"/>
        <v>0.40145133984489761</v>
      </c>
      <c r="M243" s="127">
        <f t="shared" si="38"/>
        <v>0.1</v>
      </c>
      <c r="W243" s="129">
        <v>0.71339658428302966</v>
      </c>
      <c r="X243" s="129">
        <v>0.40145133984489761</v>
      </c>
      <c r="Y243" s="129">
        <v>0.24082530696012902</v>
      </c>
      <c r="Z243" s="129">
        <v>0.16424457905550194</v>
      </c>
      <c r="AA243" s="129">
        <v>0.12248393831268427</v>
      </c>
      <c r="AB243" s="129">
        <v>0.63238039419490055</v>
      </c>
    </row>
    <row r="244" spans="2:28" x14ac:dyDescent="0.25">
      <c r="B244" s="63">
        <f t="shared" si="39"/>
        <v>238</v>
      </c>
      <c r="C244" s="307">
        <f t="shared" si="40"/>
        <v>0.40597154066813246</v>
      </c>
      <c r="D244" s="127">
        <f t="shared" si="33"/>
        <v>0.01</v>
      </c>
      <c r="E244" s="127">
        <f t="shared" si="41"/>
        <v>0.51006453742316171</v>
      </c>
      <c r="F244" s="127">
        <f t="shared" si="34"/>
        <v>0.01</v>
      </c>
      <c r="G244" s="127">
        <f t="shared" si="42"/>
        <v>0.45048952723580499</v>
      </c>
      <c r="H244" s="127">
        <f t="shared" si="35"/>
        <v>0.01</v>
      </c>
      <c r="I244" s="127">
        <f t="shared" si="43"/>
        <v>0.29955147237143637</v>
      </c>
      <c r="J244" s="127">
        <f t="shared" si="36"/>
        <v>0.01</v>
      </c>
      <c r="L244" s="306">
        <f t="shared" si="37"/>
        <v>0.39951582106943251</v>
      </c>
      <c r="M244" s="127">
        <f t="shared" si="38"/>
        <v>0.1</v>
      </c>
      <c r="W244" s="129">
        <v>0.71193049866962776</v>
      </c>
      <c r="X244" s="129">
        <v>0.39951582106943251</v>
      </c>
      <c r="Y244" s="129">
        <v>0.23950211299494045</v>
      </c>
      <c r="Z244" s="129">
        <v>0.16334178194278084</v>
      </c>
      <c r="AA244" s="129">
        <v>0.12182520556177458</v>
      </c>
      <c r="AB244" s="129">
        <v>0.63002586066574628</v>
      </c>
    </row>
    <row r="245" spans="2:28" x14ac:dyDescent="0.25">
      <c r="B245" s="63">
        <f t="shared" si="39"/>
        <v>239</v>
      </c>
      <c r="C245" s="307">
        <f t="shared" si="40"/>
        <v>0.40426176802529551</v>
      </c>
      <c r="D245" s="127">
        <f t="shared" si="33"/>
        <v>0.01</v>
      </c>
      <c r="E245" s="127">
        <f t="shared" si="41"/>
        <v>0.50902360745561148</v>
      </c>
      <c r="F245" s="127">
        <f t="shared" si="34"/>
        <v>0.01</v>
      </c>
      <c r="G245" s="127">
        <f t="shared" si="42"/>
        <v>0.45108527733767856</v>
      </c>
      <c r="H245" s="127">
        <f t="shared" si="35"/>
        <v>0.01</v>
      </c>
      <c r="I245" s="127">
        <f t="shared" si="43"/>
        <v>0.30106085292008006</v>
      </c>
      <c r="J245" s="127">
        <f t="shared" si="36"/>
        <v>0.01</v>
      </c>
      <c r="L245" s="306">
        <f t="shared" si="37"/>
        <v>0.39759278191323949</v>
      </c>
      <c r="M245" s="127">
        <f t="shared" si="38"/>
        <v>0.1</v>
      </c>
      <c r="W245" s="129">
        <v>0.71046299473413543</v>
      </c>
      <c r="X245" s="129">
        <v>0.39759278191323949</v>
      </c>
      <c r="Y245" s="129">
        <v>0.23819116350406655</v>
      </c>
      <c r="Z245" s="129">
        <v>0.16244792835690719</v>
      </c>
      <c r="AA245" s="129">
        <v>0.12117305529854114</v>
      </c>
      <c r="AB245" s="129">
        <v>0.62766518213976319</v>
      </c>
    </row>
    <row r="246" spans="2:28" x14ac:dyDescent="0.25">
      <c r="B246" s="63">
        <f t="shared" si="39"/>
        <v>240</v>
      </c>
      <c r="C246" s="307">
        <f t="shared" si="40"/>
        <v>0.40256286026303778</v>
      </c>
      <c r="D246" s="127">
        <f t="shared" si="33"/>
        <v>0.01</v>
      </c>
      <c r="E246" s="127">
        <f t="shared" si="41"/>
        <v>0.50797598906130825</v>
      </c>
      <c r="F246" s="127">
        <f t="shared" si="34"/>
        <v>0.01</v>
      </c>
      <c r="G246" s="127">
        <f t="shared" si="42"/>
        <v>0.45166466063885785</v>
      </c>
      <c r="H246" s="127">
        <f t="shared" si="35"/>
        <v>0.01</v>
      </c>
      <c r="I246" s="127">
        <f t="shared" si="43"/>
        <v>0.302561097164256</v>
      </c>
      <c r="J246" s="127">
        <f t="shared" si="36"/>
        <v>0.01</v>
      </c>
      <c r="L246" s="306">
        <f t="shared" si="37"/>
        <v>0.39568217041873432</v>
      </c>
      <c r="M246" s="127">
        <f t="shared" si="38"/>
        <v>0.1</v>
      </c>
      <c r="W246" s="129">
        <v>0.70899412024498121</v>
      </c>
      <c r="X246" s="129">
        <v>0.39568217041873432</v>
      </c>
      <c r="Y246" s="129">
        <v>0.23689231537414918</v>
      </c>
      <c r="Z246" s="129">
        <v>0.16156289663991652</v>
      </c>
      <c r="AA246" s="129">
        <v>0.12052739447226515</v>
      </c>
      <c r="AB246" s="129">
        <v>0.6252984558938669</v>
      </c>
    </row>
    <row r="247" spans="2:28" x14ac:dyDescent="0.25">
      <c r="B247" s="63">
        <f t="shared" si="39"/>
        <v>241</v>
      </c>
      <c r="C247" s="307">
        <f t="shared" si="40"/>
        <v>0.40087477364761959</v>
      </c>
      <c r="D247" s="127">
        <f t="shared" si="33"/>
        <v>0.01</v>
      </c>
      <c r="E247" s="127">
        <f t="shared" si="41"/>
        <v>0.50692185777332555</v>
      </c>
      <c r="F247" s="127">
        <f t="shared" si="34"/>
        <v>0.01</v>
      </c>
      <c r="G247" s="127">
        <f t="shared" si="42"/>
        <v>0.45222777392308239</v>
      </c>
      <c r="H247" s="127">
        <f t="shared" si="35"/>
        <v>0.01</v>
      </c>
      <c r="I247" s="127">
        <f t="shared" si="43"/>
        <v>0.30405213279900201</v>
      </c>
      <c r="J247" s="127">
        <f t="shared" si="36"/>
        <v>0.01</v>
      </c>
      <c r="L247" s="306">
        <f t="shared" si="37"/>
        <v>0.39378393356714658</v>
      </c>
      <c r="M247" s="127">
        <f t="shared" si="38"/>
        <v>0.1</v>
      </c>
      <c r="W247" s="129">
        <v>0.70752392296123212</v>
      </c>
      <c r="X247" s="129">
        <v>0.39378393356714658</v>
      </c>
      <c r="Y247" s="129">
        <v>0.23560542724410788</v>
      </c>
      <c r="Z247" s="129">
        <v>0.16068656714901255</v>
      </c>
      <c r="AA247" s="129">
        <v>0.11988813169354</v>
      </c>
      <c r="AB247" s="129">
        <v>0.62292578031686807</v>
      </c>
    </row>
    <row r="248" spans="2:28" x14ac:dyDescent="0.25">
      <c r="B248" s="63">
        <f t="shared" si="39"/>
        <v>242</v>
      </c>
      <c r="C248" s="307">
        <f t="shared" si="40"/>
        <v>0.39919746323108612</v>
      </c>
      <c r="D248" s="127">
        <f t="shared" si="33"/>
        <v>0.01</v>
      </c>
      <c r="E248" s="127">
        <f t="shared" si="41"/>
        <v>0.5058613869320685</v>
      </c>
      <c r="F248" s="127">
        <f t="shared" si="34"/>
        <v>0.01</v>
      </c>
      <c r="G248" s="127">
        <f t="shared" si="42"/>
        <v>0.45277471476158482</v>
      </c>
      <c r="H248" s="127">
        <f t="shared" si="35"/>
        <v>0.01</v>
      </c>
      <c r="I248" s="127">
        <f t="shared" si="43"/>
        <v>0.30553388921024277</v>
      </c>
      <c r="J248" s="127">
        <f t="shared" si="36"/>
        <v>0.01</v>
      </c>
      <c r="L248" s="306">
        <f t="shared" si="37"/>
        <v>0.39189801732483115</v>
      </c>
      <c r="M248" s="127">
        <f t="shared" si="38"/>
        <v>0.1</v>
      </c>
      <c r="W248" s="129">
        <v>0.70605245062527688</v>
      </c>
      <c r="X248" s="129">
        <v>0.39189801732483115</v>
      </c>
      <c r="Y248" s="129">
        <v>0.23433035949031666</v>
      </c>
      <c r="Z248" s="129">
        <v>0.15981882221918006</v>
      </c>
      <c r="AA248" s="129">
        <v>0.11925517719919958</v>
      </c>
      <c r="AB248" s="129">
        <v>0.62054725489545037</v>
      </c>
    </row>
    <row r="249" spans="2:28" x14ac:dyDescent="0.25">
      <c r="B249" s="63">
        <f t="shared" si="39"/>
        <v>243</v>
      </c>
      <c r="C249" s="307">
        <f t="shared" si="40"/>
        <v>0.39753088290025218</v>
      </c>
      <c r="D249" s="127">
        <f t="shared" si="33"/>
        <v>0.01</v>
      </c>
      <c r="E249" s="127">
        <f t="shared" si="41"/>
        <v>0.50479474769505861</v>
      </c>
      <c r="F249" s="127">
        <f t="shared" si="34"/>
        <v>0.01</v>
      </c>
      <c r="G249" s="127">
        <f t="shared" si="42"/>
        <v>0.45330558148328964</v>
      </c>
      <c r="H249" s="127">
        <f t="shared" si="35"/>
        <v>0.01</v>
      </c>
      <c r="I249" s="127">
        <f t="shared" si="43"/>
        <v>0.30700629746575619</v>
      </c>
      <c r="J249" s="127">
        <f t="shared" si="36"/>
        <v>0.01</v>
      </c>
      <c r="L249" s="306">
        <f t="shared" si="37"/>
        <v>0.39002436668853402</v>
      </c>
      <c r="M249" s="127">
        <f t="shared" si="38"/>
        <v>0.1</v>
      </c>
      <c r="W249" s="129">
        <v>0.70457975095555037</v>
      </c>
      <c r="X249" s="129">
        <v>0.39002436668853402</v>
      </c>
      <c r="Y249" s="129">
        <v>0.23306697421148903</v>
      </c>
      <c r="Z249" s="129">
        <v>0.15895954612650498</v>
      </c>
      <c r="AA249" s="129">
        <v>0.11862844281808127</v>
      </c>
      <c r="AB249" s="129">
        <v>0.61816298019973182</v>
      </c>
    </row>
    <row r="250" spans="2:28" x14ac:dyDescent="0.25">
      <c r="B250" s="63">
        <f t="shared" si="39"/>
        <v>244</v>
      </c>
      <c r="C250" s="307">
        <f t="shared" si="40"/>
        <v>0.39587498542473537</v>
      </c>
      <c r="D250" s="127">
        <f t="shared" si="33"/>
        <v>0.01</v>
      </c>
      <c r="E250" s="127">
        <f t="shared" si="41"/>
        <v>0.50372210904711057</v>
      </c>
      <c r="F250" s="127">
        <f t="shared" si="34"/>
        <v>0.01</v>
      </c>
      <c r="G250" s="127">
        <f t="shared" si="42"/>
        <v>0.45382047314540735</v>
      </c>
      <c r="H250" s="127">
        <f t="shared" si="35"/>
        <v>0.01</v>
      </c>
      <c r="I250" s="127">
        <f t="shared" si="43"/>
        <v>0.30846929030593151</v>
      </c>
      <c r="J250" s="127">
        <f t="shared" si="36"/>
        <v>0.01</v>
      </c>
      <c r="L250" s="306">
        <f t="shared" si="37"/>
        <v>0.38816292572962074</v>
      </c>
      <c r="M250" s="127">
        <f t="shared" si="38"/>
        <v>0.1</v>
      </c>
      <c r="W250" s="129">
        <v>0.70310587163930294</v>
      </c>
      <c r="X250" s="129">
        <v>0.38816292572962074</v>
      </c>
      <c r="Y250" s="129">
        <v>0.23181513521329819</v>
      </c>
      <c r="Z250" s="129">
        <v>0.15810862505219053</v>
      </c>
      <c r="AA250" s="129">
        <v>0.11800784193760193</v>
      </c>
      <c r="AB250" s="129">
        <v>0.61577305786841319</v>
      </c>
    </row>
    <row r="251" spans="2:28" x14ac:dyDescent="0.25">
      <c r="B251" s="63">
        <f t="shared" si="39"/>
        <v>245</v>
      </c>
      <c r="C251" s="307">
        <f t="shared" si="40"/>
        <v>0.39422972250403587</v>
      </c>
      <c r="D251" s="127">
        <f t="shared" si="33"/>
        <v>0.01</v>
      </c>
      <c r="E251" s="127">
        <f t="shared" si="41"/>
        <v>0.50264363781088683</v>
      </c>
      <c r="F251" s="127">
        <f t="shared" si="34"/>
        <v>0.01</v>
      </c>
      <c r="G251" s="127">
        <f t="shared" si="42"/>
        <v>0.45431948950442441</v>
      </c>
      <c r="H251" s="127">
        <f t="shared" si="35"/>
        <v>0.01</v>
      </c>
      <c r="I251" s="127">
        <f t="shared" si="43"/>
        <v>0.30992280213432627</v>
      </c>
      <c r="J251" s="127">
        <f t="shared" si="36"/>
        <v>0.01</v>
      </c>
      <c r="L251" s="306">
        <f t="shared" si="37"/>
        <v>0.38631363763727616</v>
      </c>
      <c r="M251" s="127">
        <f t="shared" si="38"/>
        <v>0.1</v>
      </c>
      <c r="W251" s="129">
        <v>0.70163086032541611</v>
      </c>
      <c r="X251" s="129">
        <v>0.38631363763727616</v>
      </c>
      <c r="Y251" s="129">
        <v>0.23057470799275867</v>
      </c>
      <c r="Z251" s="129">
        <v>0.15726594704725841</v>
      </c>
      <c r="AA251" s="129">
        <v>0.11739328947112622</v>
      </c>
      <c r="AB251" s="129">
        <v>0.61337759059351749</v>
      </c>
    </row>
    <row r="252" spans="2:28" x14ac:dyDescent="0.25">
      <c r="B252" s="63">
        <f t="shared" si="39"/>
        <v>246</v>
      </c>
      <c r="C252" s="307">
        <f t="shared" si="40"/>
        <v>0.39259504481366281</v>
      </c>
      <c r="D252" s="127">
        <f t="shared" si="33"/>
        <v>0.01</v>
      </c>
      <c r="E252" s="127">
        <f t="shared" si="41"/>
        <v>0.50155949865781824</v>
      </c>
      <c r="F252" s="127">
        <f t="shared" si="34"/>
        <v>0.01</v>
      </c>
      <c r="G252" s="127">
        <f t="shared" si="42"/>
        <v>0.45480273098748902</v>
      </c>
      <c r="H252" s="127">
        <f t="shared" si="35"/>
        <v>0.01</v>
      </c>
      <c r="I252" s="127">
        <f t="shared" si="43"/>
        <v>0.31136676900802723</v>
      </c>
      <c r="J252" s="127">
        <f t="shared" si="36"/>
        <v>0.01</v>
      </c>
      <c r="L252" s="306">
        <f t="shared" si="37"/>
        <v>0.38447644476068515</v>
      </c>
      <c r="M252" s="127">
        <f t="shared" si="38"/>
        <v>0.1</v>
      </c>
      <c r="W252" s="129">
        <v>0.70015476461726667</v>
      </c>
      <c r="X252" s="129">
        <v>0.38447644476068515</v>
      </c>
      <c r="Y252" s="129">
        <v>0.2293455597223937</v>
      </c>
      <c r="Z252" s="129">
        <v>0.15643140199792402</v>
      </c>
      <c r="AA252" s="129">
        <v>0.11678470182610691</v>
      </c>
      <c r="AB252" s="129">
        <v>0.61097668210472356</v>
      </c>
    </row>
    <row r="253" spans="2:28" x14ac:dyDescent="0.25">
      <c r="B253" s="63">
        <f t="shared" si="39"/>
        <v>247</v>
      </c>
      <c r="C253" s="307">
        <f t="shared" si="40"/>
        <v>0.39097090205030866</v>
      </c>
      <c r="D253" s="127">
        <f t="shared" si="33"/>
        <v>0.01</v>
      </c>
      <c r="E253" s="127">
        <f t="shared" si="41"/>
        <v>0.50046985411937672</v>
      </c>
      <c r="F253" s="127">
        <f t="shared" si="34"/>
        <v>0.01</v>
      </c>
      <c r="G253" s="127">
        <f t="shared" si="42"/>
        <v>0.45527029866419227</v>
      </c>
      <c r="H253" s="127">
        <f t="shared" si="35"/>
        <v>0.01</v>
      </c>
      <c r="I253" s="127">
        <f t="shared" si="43"/>
        <v>0.31280112862782189</v>
      </c>
      <c r="J253" s="127">
        <f t="shared" si="36"/>
        <v>0.01</v>
      </c>
      <c r="L253" s="306">
        <f t="shared" si="37"/>
        <v>0.38265128865020409</v>
      </c>
      <c r="M253" s="127">
        <f t="shared" si="38"/>
        <v>0.1</v>
      </c>
      <c r="W253" s="129">
        <v>0.69867763206564204</v>
      </c>
      <c r="X253" s="129">
        <v>0.38265128865020409</v>
      </c>
      <c r="Y253" s="129">
        <v>0.22812755923421174</v>
      </c>
      <c r="Z253" s="129">
        <v>0.15560488159163463</v>
      </c>
      <c r="AA253" s="129">
        <v>0.1161819968729773</v>
      </c>
      <c r="AB253" s="129">
        <v>0.60857043715329817</v>
      </c>
    </row>
    <row r="254" spans="2:28" x14ac:dyDescent="0.25">
      <c r="B254" s="63">
        <f t="shared" si="39"/>
        <v>248</v>
      </c>
      <c r="C254" s="307">
        <f t="shared" si="40"/>
        <v>0.38935724297607333</v>
      </c>
      <c r="D254" s="127">
        <f t="shared" si="33"/>
        <v>0.01</v>
      </c>
      <c r="E254" s="127">
        <f t="shared" si="41"/>
        <v>0.49937486459868602</v>
      </c>
      <c r="F254" s="127">
        <f t="shared" si="34"/>
        <v>0.01</v>
      </c>
      <c r="G254" s="127">
        <f t="shared" si="42"/>
        <v>0.45572229421874411</v>
      </c>
      <c r="H254" s="127">
        <f t="shared" si="35"/>
        <v>0.01</v>
      </c>
      <c r="I254" s="127">
        <f t="shared" si="43"/>
        <v>0.31422582032818558</v>
      </c>
      <c r="J254" s="127">
        <f t="shared" si="36"/>
        <v>0.01</v>
      </c>
      <c r="L254" s="306">
        <f t="shared" si="37"/>
        <v>0.38083811009753382</v>
      </c>
      <c r="M254" s="127">
        <f t="shared" si="38"/>
        <v>0.1</v>
      </c>
      <c r="W254" s="129">
        <v>0.69719951016170834</v>
      </c>
      <c r="X254" s="129">
        <v>0.38083811009753382</v>
      </c>
      <c r="Y254" s="129">
        <v>0.22692057700351428</v>
      </c>
      <c r="Z254" s="129">
        <v>0.15478627928375949</v>
      </c>
      <c r="AA254" s="129">
        <v>0.11558509391477659</v>
      </c>
      <c r="AB254" s="129">
        <v>0.60615896149563131</v>
      </c>
    </row>
    <row r="255" spans="2:28" x14ac:dyDescent="0.25">
      <c r="B255" s="63">
        <f t="shared" si="39"/>
        <v>249</v>
      </c>
      <c r="C255" s="307">
        <f t="shared" si="40"/>
        <v>0.38775401546174049</v>
      </c>
      <c r="D255" s="127">
        <f t="shared" si="33"/>
        <v>0.01</v>
      </c>
      <c r="E255" s="127">
        <f t="shared" si="41"/>
        <v>0.49827468838245992</v>
      </c>
      <c r="F255" s="127">
        <f t="shared" si="34"/>
        <v>0.01</v>
      </c>
      <c r="G255" s="127">
        <f t="shared" si="42"/>
        <v>0.45615881992254348</v>
      </c>
      <c r="H255" s="127">
        <f t="shared" si="35"/>
        <v>0.01</v>
      </c>
      <c r="I255" s="127">
        <f t="shared" si="43"/>
        <v>0.3156407850670912</v>
      </c>
      <c r="J255" s="127">
        <f t="shared" si="36"/>
        <v>0.01</v>
      </c>
      <c r="L255" s="306">
        <f t="shared" si="37"/>
        <v>0.37903684917490527</v>
      </c>
      <c r="M255" s="127">
        <f t="shared" si="38"/>
        <v>0.1</v>
      </c>
      <c r="W255" s="129">
        <v>0.69572044633003383</v>
      </c>
      <c r="X255" s="129">
        <v>0.37903684917490527</v>
      </c>
      <c r="Y255" s="129">
        <v>0.22572448513255594</v>
      </c>
      <c r="Z255" s="129">
        <v>0.15397549026492083</v>
      </c>
      <c r="AA255" s="129">
        <v>0.1149939136574895</v>
      </c>
      <c r="AB255" s="129">
        <v>0.60374236187637853</v>
      </c>
    </row>
    <row r="256" spans="2:28" x14ac:dyDescent="0.25">
      <c r="B256" s="63">
        <f t="shared" si="39"/>
        <v>250</v>
      </c>
      <c r="C256" s="307">
        <f t="shared" si="40"/>
        <v>0.38616116652911048</v>
      </c>
      <c r="D256" s="127">
        <f t="shared" si="33"/>
        <v>0.01</v>
      </c>
      <c r="E256" s="127">
        <f t="shared" si="41"/>
        <v>0.4971694816532527</v>
      </c>
      <c r="F256" s="127">
        <f t="shared" si="34"/>
        <v>0.01</v>
      </c>
      <c r="G256" s="127">
        <f t="shared" si="42"/>
        <v>0.45657997860714267</v>
      </c>
      <c r="H256" s="127">
        <f t="shared" si="35"/>
        <v>0.01</v>
      </c>
      <c r="I256" s="127">
        <f t="shared" si="43"/>
        <v>0.31704596541564573</v>
      </c>
      <c r="J256" s="127">
        <f t="shared" si="36"/>
        <v>0.01</v>
      </c>
      <c r="L256" s="306">
        <f t="shared" si="37"/>
        <v>0.37724744527328902</v>
      </c>
      <c r="M256" s="127">
        <f t="shared" si="38"/>
        <v>0.1</v>
      </c>
      <c r="W256" s="129">
        <v>0.69424048792166937</v>
      </c>
      <c r="X256" s="129">
        <v>0.37724744527328902</v>
      </c>
      <c r="Y256" s="129">
        <v>0.22453915733407676</v>
      </c>
      <c r="Z256" s="129">
        <v>0.15317241142895491</v>
      </c>
      <c r="AA256" s="129">
        <v>0.11440837818108171</v>
      </c>
      <c r="AB256" s="129">
        <v>0.60132074601121566</v>
      </c>
    </row>
    <row r="257" spans="2:28" x14ac:dyDescent="0.25">
      <c r="B257" s="63">
        <f t="shared" si="39"/>
        <v>251</v>
      </c>
      <c r="C257" s="307">
        <f t="shared" si="40"/>
        <v>0.3845786423923937</v>
      </c>
      <c r="D257" s="127">
        <f t="shared" si="33"/>
        <v>0.01</v>
      </c>
      <c r="E257" s="127">
        <f t="shared" si="41"/>
        <v>0.49605939850201125</v>
      </c>
      <c r="F257" s="127">
        <f t="shared" si="34"/>
        <v>0.01</v>
      </c>
      <c r="G257" s="127">
        <f t="shared" si="42"/>
        <v>0.45698587363760379</v>
      </c>
      <c r="H257" s="127">
        <f t="shared" si="35"/>
        <v>0.01</v>
      </c>
      <c r="I257" s="127">
        <f t="shared" si="43"/>
        <v>0.31844130554756067</v>
      </c>
      <c r="J257" s="127">
        <f t="shared" si="36"/>
        <v>0.01</v>
      </c>
      <c r="L257" s="306">
        <f t="shared" si="37"/>
        <v>0.37546983713964088</v>
      </c>
      <c r="M257" s="127">
        <f t="shared" si="38"/>
        <v>0.1</v>
      </c>
      <c r="W257" s="129">
        <v>0.69275968220728812</v>
      </c>
      <c r="X257" s="129">
        <v>0.37546983713964088</v>
      </c>
      <c r="Y257" s="129">
        <v>0.22336446891472547</v>
      </c>
      <c r="Z257" s="129">
        <v>0.15237694134149207</v>
      </c>
      <c r="AA257" s="129">
        <v>0.11382841091121354</v>
      </c>
      <c r="AB257" s="129">
        <v>0.5988942225692111</v>
      </c>
    </row>
    <row r="258" spans="2:28" x14ac:dyDescent="0.25">
      <c r="B258" s="63">
        <f t="shared" si="39"/>
        <v>252</v>
      </c>
      <c r="C258" s="307">
        <f t="shared" si="40"/>
        <v>0.38300638849867008</v>
      </c>
      <c r="D258" s="127">
        <f t="shared" si="33"/>
        <v>0.01</v>
      </c>
      <c r="E258" s="127">
        <f t="shared" si="41"/>
        <v>0.49494459094091503</v>
      </c>
      <c r="F258" s="127">
        <f t="shared" si="34"/>
        <v>0.01</v>
      </c>
      <c r="G258" s="127">
        <f t="shared" si="42"/>
        <v>0.45737660888624787</v>
      </c>
      <c r="H258" s="127">
        <f t="shared" si="35"/>
        <v>0.01</v>
      </c>
      <c r="I258" s="127">
        <f t="shared" si="43"/>
        <v>0.3198267512284611</v>
      </c>
      <c r="J258" s="127">
        <f t="shared" si="36"/>
        <v>0.01</v>
      </c>
      <c r="L258" s="306">
        <f t="shared" si="37"/>
        <v>0.37370396291319607</v>
      </c>
      <c r="M258" s="127">
        <f t="shared" si="38"/>
        <v>0.1</v>
      </c>
      <c r="W258" s="129">
        <v>0.69127807637038652</v>
      </c>
      <c r="X258" s="129">
        <v>0.37370396291319607</v>
      </c>
      <c r="Y258" s="129">
        <v>0.22220029675839179</v>
      </c>
      <c r="Z258" s="129">
        <v>0.1515889802091453</v>
      </c>
      <c r="AA258" s="129">
        <v>0.1132539365916144</v>
      </c>
      <c r="AB258" s="129">
        <v>0.59646290115482103</v>
      </c>
    </row>
    <row r="259" spans="2:28" x14ac:dyDescent="0.25">
      <c r="B259" s="63">
        <f t="shared" si="39"/>
        <v>253</v>
      </c>
      <c r="C259" s="307">
        <f t="shared" si="40"/>
        <v>0.38144434956742063</v>
      </c>
      <c r="D259" s="127">
        <f t="shared" si="33"/>
        <v>0.01</v>
      </c>
      <c r="E259" s="127">
        <f t="shared" si="41"/>
        <v>0.49382520891649256</v>
      </c>
      <c r="F259" s="127">
        <f t="shared" si="34"/>
        <v>0.01</v>
      </c>
      <c r="G259" s="127">
        <f t="shared" si="42"/>
        <v>0.45775228870679452</v>
      </c>
      <c r="H259" s="127">
        <f t="shared" si="35"/>
        <v>0.01</v>
      </c>
      <c r="I259" s="127">
        <f t="shared" si="43"/>
        <v>0.32120224980503892</v>
      </c>
      <c r="J259" s="127">
        <f t="shared" si="36"/>
        <v>0.01</v>
      </c>
      <c r="L259" s="306">
        <f t="shared" si="37"/>
        <v>0.37194976016082437</v>
      </c>
      <c r="M259" s="127">
        <f t="shared" si="38"/>
        <v>0.1</v>
      </c>
      <c r="W259" s="129">
        <v>0.68979571750054847</v>
      </c>
      <c r="X259" s="129">
        <v>0.37194976016082437</v>
      </c>
      <c r="Y259" s="129">
        <v>0.2210465193094642</v>
      </c>
      <c r="Z259" s="129">
        <v>0.15080842984929602</v>
      </c>
      <c r="AA259" s="129">
        <v>0.11268488125710135</v>
      </c>
      <c r="AB259" s="129">
        <v>0.59402689228951222</v>
      </c>
    </row>
    <row r="260" spans="2:28" x14ac:dyDescent="0.25">
      <c r="B260" s="63">
        <f t="shared" si="39"/>
        <v>254</v>
      </c>
      <c r="C260" s="307">
        <f t="shared" si="40"/>
        <v>0.37989246962913725</v>
      </c>
      <c r="D260" s="127">
        <f t="shared" si="33"/>
        <v>0.01</v>
      </c>
      <c r="E260" s="127">
        <f t="shared" si="41"/>
        <v>0.49270140032300186</v>
      </c>
      <c r="F260" s="127">
        <f t="shared" si="34"/>
        <v>0.01</v>
      </c>
      <c r="G260" s="127">
        <f t="shared" si="42"/>
        <v>0.45811301790889147</v>
      </c>
      <c r="H260" s="127">
        <f t="shared" si="35"/>
        <v>0.01</v>
      </c>
      <c r="I260" s="127">
        <f t="shared" si="43"/>
        <v>0.32256775019405642</v>
      </c>
      <c r="J260" s="127">
        <f t="shared" si="36"/>
        <v>0.01</v>
      </c>
      <c r="L260" s="306">
        <f t="shared" si="37"/>
        <v>0.3702071659114593</v>
      </c>
      <c r="M260" s="127">
        <f t="shared" si="38"/>
        <v>0.1</v>
      </c>
      <c r="W260" s="129">
        <v>0.68831265258677399</v>
      </c>
      <c r="X260" s="129">
        <v>0.3702071659114593</v>
      </c>
      <c r="Y260" s="129">
        <v>0.21990301655602984</v>
      </c>
      <c r="Z260" s="129">
        <v>0.150035193660467</v>
      </c>
      <c r="AA260" s="129">
        <v>0.11212117220722526</v>
      </c>
      <c r="AB260" s="129">
        <v>0.59158630739301976</v>
      </c>
    </row>
    <row r="261" spans="2:28" x14ac:dyDescent="0.25">
      <c r="B261" s="63">
        <f t="shared" si="39"/>
        <v>255</v>
      </c>
      <c r="C261" s="307">
        <f t="shared" si="40"/>
        <v>0.37835069206301863</v>
      </c>
      <c r="D261" s="127">
        <f t="shared" si="33"/>
        <v>0.01</v>
      </c>
      <c r="E261" s="127">
        <f t="shared" si="41"/>
        <v>0.49157331101606322</v>
      </c>
      <c r="F261" s="127">
        <f t="shared" si="34"/>
        <v>0.01</v>
      </c>
      <c r="G261" s="127">
        <f t="shared" si="42"/>
        <v>0.45845890173303261</v>
      </c>
      <c r="H261" s="127">
        <f t="shared" si="35"/>
        <v>0.01</v>
      </c>
      <c r="I261" s="127">
        <f t="shared" si="43"/>
        <v>0.32392320287120474</v>
      </c>
      <c r="J261" s="127">
        <f t="shared" si="36"/>
        <v>0.01</v>
      </c>
      <c r="L261" s="306">
        <f t="shared" si="37"/>
        <v>0.368476116689615</v>
      </c>
      <c r="M261" s="127">
        <f t="shared" si="38"/>
        <v>0.1</v>
      </c>
      <c r="W261" s="129">
        <v>0.68682892851087518</v>
      </c>
      <c r="X261" s="129">
        <v>0.368476116689615</v>
      </c>
      <c r="Y261" s="129">
        <v>0.21876967001303091</v>
      </c>
      <c r="Z261" s="129">
        <v>0.14926917659327157</v>
      </c>
      <c r="AA261" s="129">
        <v>0.11156273798052856</v>
      </c>
      <c r="AB261" s="129">
        <v>0.58914125876424472</v>
      </c>
    </row>
    <row r="262" spans="2:28" x14ac:dyDescent="0.25">
      <c r="B262" s="63">
        <f t="shared" si="39"/>
        <v>256</v>
      </c>
      <c r="C262" s="307">
        <f t="shared" si="40"/>
        <v>0.37681895963376016</v>
      </c>
      <c r="D262" s="127">
        <f t="shared" si="33"/>
        <v>0.01</v>
      </c>
      <c r="E262" s="127">
        <f t="shared" si="41"/>
        <v>0.49044108482653276</v>
      </c>
      <c r="F262" s="127">
        <f t="shared" si="34"/>
        <v>0.01</v>
      </c>
      <c r="G262" s="127">
        <f t="shared" si="42"/>
        <v>0.45879004582586291</v>
      </c>
      <c r="H262" s="127">
        <f t="shared" si="35"/>
        <v>0.01</v>
      </c>
      <c r="I262" s="127">
        <f t="shared" si="43"/>
        <v>0.325268559859823</v>
      </c>
      <c r="J262" s="127">
        <f t="shared" si="36"/>
        <v>0.01</v>
      </c>
      <c r="L262" s="306">
        <f t="shared" si="37"/>
        <v>0.36675654854800366</v>
      </c>
      <c r="M262" s="127">
        <f t="shared" si="38"/>
        <v>0.1</v>
      </c>
      <c r="W262" s="129">
        <v>0.68534459204094034</v>
      </c>
      <c r="X262" s="129">
        <v>0.36675654854800366</v>
      </c>
      <c r="Y262" s="129">
        <v>0.21764636270539234</v>
      </c>
      <c r="Z262" s="129">
        <v>0.14851028512192857</v>
      </c>
      <c r="AA262" s="129">
        <v>0.11100950832939928</v>
      </c>
      <c r="AB262" s="129">
        <v>0.58669185956179859</v>
      </c>
    </row>
    <row r="263" spans="2:28" x14ac:dyDescent="0.25">
      <c r="B263" s="63">
        <f t="shared" si="39"/>
        <v>257</v>
      </c>
      <c r="C263" s="307">
        <f t="shared" si="40"/>
        <v>0.37529721452744508</v>
      </c>
      <c r="D263" s="127">
        <f t="shared" ref="D263:D326" si="44">$D$2</f>
        <v>0.01</v>
      </c>
      <c r="E263" s="127">
        <f t="shared" si="41"/>
        <v>0.48930486357460506</v>
      </c>
      <c r="F263" s="127">
        <f t="shared" ref="F263:F326" si="45">$F$2</f>
        <v>0.01</v>
      </c>
      <c r="G263" s="127">
        <f t="shared" si="42"/>
        <v>0.4591065562158696</v>
      </c>
      <c r="H263" s="127">
        <f t="shared" ref="H263:H326" si="46">$H$2</f>
        <v>0.01</v>
      </c>
      <c r="I263" s="127">
        <f t="shared" si="43"/>
        <v>0.32660377471948338</v>
      </c>
      <c r="J263" s="127">
        <f t="shared" ref="J263:J326" si="47">$J$2</f>
        <v>0.01</v>
      </c>
      <c r="L263" s="306">
        <f t="shared" ref="L263:L326" si="48">X263</f>
        <v>0.36504839709926817</v>
      </c>
      <c r="M263" s="127">
        <f t="shared" ref="M263:M326" si="49">$M$2</f>
        <v>0.1</v>
      </c>
      <c r="W263" s="129">
        <v>0.683859689824869</v>
      </c>
      <c r="X263" s="129">
        <v>0.36504839709926817</v>
      </c>
      <c r="Y263" s="129">
        <v>0.21653297915113401</v>
      </c>
      <c r="Z263" s="129">
        <v>0.14775842721633284</v>
      </c>
      <c r="AA263" s="129">
        <v>0.11046141419550598</v>
      </c>
      <c r="AB263" s="129">
        <v>0.58423822378420054</v>
      </c>
    </row>
    <row r="264" spans="2:28" x14ac:dyDescent="0.25">
      <c r="B264" s="63">
        <f t="shared" ref="B264:B327" si="50">B263+1</f>
        <v>258</v>
      </c>
      <c r="C264" s="307">
        <f t="shared" ref="C264:C327" si="51">C263*(1-J264-M264) + $I263*J264 + L263*M264</f>
        <v>0.37378539838654778</v>
      </c>
      <c r="D264" s="127">
        <f t="shared" si="44"/>
        <v>0.01</v>
      </c>
      <c r="E264" s="127">
        <f t="shared" ref="E264:E327" si="52">E263*(1-D264) + C263*D264</f>
        <v>0.48816478708413341</v>
      </c>
      <c r="F264" s="127">
        <f t="shared" si="45"/>
        <v>0.01</v>
      </c>
      <c r="G264" s="127">
        <f t="shared" ref="G264:G327" si="53">G263*(1-F264) + E263*F264</f>
        <v>0.45940853928945696</v>
      </c>
      <c r="H264" s="127">
        <f t="shared" si="46"/>
        <v>0.01</v>
      </c>
      <c r="I264" s="127">
        <f t="shared" ref="I264:I327" si="54">I263*(1-H264) + G263*H264</f>
        <v>0.32792880253444723</v>
      </c>
      <c r="J264" s="127">
        <f t="shared" si="47"/>
        <v>0.01</v>
      </c>
      <c r="L264" s="306">
        <f t="shared" si="48"/>
        <v>0.36335159754684293</v>
      </c>
      <c r="M264" s="127">
        <f t="shared" si="49"/>
        <v>0.1</v>
      </c>
      <c r="W264" s="129">
        <v>0.68237426838397808</v>
      </c>
      <c r="X264" s="129">
        <v>0.36335159754684293</v>
      </c>
      <c r="Y264" s="129">
        <v>0.2154294053444801</v>
      </c>
      <c r="Z264" s="129">
        <v>0.14701351231467105</v>
      </c>
      <c r="AA264" s="129">
        <v>0.10991838768579906</v>
      </c>
      <c r="AB264" s="129">
        <v>0.58178046624973512</v>
      </c>
    </row>
    <row r="265" spans="2:28" x14ac:dyDescent="0.25">
      <c r="B265" s="63">
        <f t="shared" si="50"/>
        <v>259</v>
      </c>
      <c r="C265" s="307">
        <f t="shared" si="51"/>
        <v>0.37228345234405635</v>
      </c>
      <c r="D265" s="127">
        <f t="shared" si="44"/>
        <v>0.01</v>
      </c>
      <c r="E265" s="127">
        <f t="shared" si="52"/>
        <v>0.48702099319715758</v>
      </c>
      <c r="F265" s="127">
        <f t="shared" si="45"/>
        <v>0.01</v>
      </c>
      <c r="G265" s="127">
        <f t="shared" si="53"/>
        <v>0.45969610176740372</v>
      </c>
      <c r="H265" s="127">
        <f t="shared" si="46"/>
        <v>0.01</v>
      </c>
      <c r="I265" s="127">
        <f t="shared" si="54"/>
        <v>0.32924359990199731</v>
      </c>
      <c r="J265" s="127">
        <f t="shared" si="47"/>
        <v>0.01</v>
      </c>
      <c r="L265" s="306">
        <f t="shared" si="48"/>
        <v>0.36166608471495798</v>
      </c>
      <c r="M265" s="127">
        <f t="shared" si="49"/>
        <v>0.1</v>
      </c>
      <c r="W265" s="129">
        <v>0.68088837410668246</v>
      </c>
      <c r="X265" s="129">
        <v>0.36166608471495798</v>
      </c>
      <c r="Y265" s="129">
        <v>0.21433552873897771</v>
      </c>
      <c r="Z265" s="129">
        <v>0.14627545129657255</v>
      </c>
      <c r="AA265" s="129">
        <v>0.10938036204906401</v>
      </c>
      <c r="AB265" s="129">
        <v>0.57931870257597706</v>
      </c>
    </row>
    <row r="266" spans="2:28" x14ac:dyDescent="0.25">
      <c r="B266" s="63">
        <f t="shared" si="50"/>
        <v>260</v>
      </c>
      <c r="C266" s="307">
        <f t="shared" si="51"/>
        <v>0.37079131705672591</v>
      </c>
      <c r="D266" s="127">
        <f t="shared" si="44"/>
        <v>0.01</v>
      </c>
      <c r="E266" s="127">
        <f t="shared" si="52"/>
        <v>0.48587361778862659</v>
      </c>
      <c r="F266" s="127">
        <f t="shared" si="45"/>
        <v>0.01</v>
      </c>
      <c r="G266" s="127">
        <f t="shared" si="53"/>
        <v>0.45996935068170125</v>
      </c>
      <c r="H266" s="127">
        <f t="shared" si="46"/>
        <v>0.01</v>
      </c>
      <c r="I266" s="127">
        <f t="shared" si="54"/>
        <v>0.33054812492065139</v>
      </c>
      <c r="J266" s="127">
        <f t="shared" si="47"/>
        <v>0.01</v>
      </c>
      <c r="L266" s="306">
        <f t="shared" si="48"/>
        <v>0.35999179307779966</v>
      </c>
      <c r="M266" s="127">
        <f t="shared" si="49"/>
        <v>0.1</v>
      </c>
      <c r="W266" s="129">
        <v>0.67940205324225023</v>
      </c>
      <c r="X266" s="129">
        <v>0.35999179307779966</v>
      </c>
      <c r="Y266" s="129">
        <v>0.21325123823063585</v>
      </c>
      <c r="Z266" s="129">
        <v>0.14554415645678526</v>
      </c>
      <c r="AA266" s="129">
        <v>0.10884727165301275</v>
      </c>
      <c r="AB266" s="129">
        <v>0.57685304915898983</v>
      </c>
    </row>
    <row r="267" spans="2:28" x14ac:dyDescent="0.25">
      <c r="B267" s="63">
        <f t="shared" si="50"/>
        <v>261</v>
      </c>
      <c r="C267" s="307">
        <f t="shared" si="51"/>
        <v>0.36930893273747251</v>
      </c>
      <c r="D267" s="127">
        <f t="shared" si="44"/>
        <v>0.01</v>
      </c>
      <c r="E267" s="127">
        <f t="shared" si="52"/>
        <v>0.48472279478130753</v>
      </c>
      <c r="F267" s="127">
        <f t="shared" si="45"/>
        <v>0.01</v>
      </c>
      <c r="G267" s="127">
        <f t="shared" si="53"/>
        <v>0.46022839335277055</v>
      </c>
      <c r="H267" s="127">
        <f t="shared" si="46"/>
        <v>0.01</v>
      </c>
      <c r="I267" s="127">
        <f t="shared" si="54"/>
        <v>0.33184233717826184</v>
      </c>
      <c r="J267" s="127">
        <f t="shared" si="47"/>
        <v>0.01</v>
      </c>
      <c r="L267" s="306">
        <f t="shared" si="48"/>
        <v>0.35832865678784315</v>
      </c>
      <c r="M267" s="127">
        <f t="shared" si="49"/>
        <v>0.1</v>
      </c>
      <c r="W267" s="129">
        <v>0.67791535189463492</v>
      </c>
      <c r="X267" s="129">
        <v>0.35832865678784315</v>
      </c>
      <c r="Y267" s="129">
        <v>0.21217642414109553</v>
      </c>
      <c r="Z267" s="129">
        <v>0.1448195414793669</v>
      </c>
      <c r="AA267" s="129">
        <v>0.10831905196189939</v>
      </c>
      <c r="AB267" s="129">
        <v>0.57438362315220648</v>
      </c>
    </row>
    <row r="268" spans="2:28" x14ac:dyDescent="0.25">
      <c r="B268" s="63">
        <f t="shared" si="50"/>
        <v>262</v>
      </c>
      <c r="C268" s="307">
        <f t="shared" si="51"/>
        <v>0.36783623918691744</v>
      </c>
      <c r="D268" s="127">
        <f t="shared" si="44"/>
        <v>0.01</v>
      </c>
      <c r="E268" s="127">
        <f t="shared" si="52"/>
        <v>0.48356865616086919</v>
      </c>
      <c r="F268" s="127">
        <f t="shared" si="45"/>
        <v>0.01</v>
      </c>
      <c r="G268" s="127">
        <f t="shared" si="53"/>
        <v>0.46047333736705592</v>
      </c>
      <c r="H268" s="127">
        <f t="shared" si="46"/>
        <v>0.01</v>
      </c>
      <c r="I268" s="127">
        <f t="shared" si="54"/>
        <v>0.3331261977400069</v>
      </c>
      <c r="J268" s="127">
        <f t="shared" si="47"/>
        <v>0.01</v>
      </c>
      <c r="L268" s="306">
        <f t="shared" si="48"/>
        <v>0.35667660970337073</v>
      </c>
      <c r="M268" s="127">
        <f t="shared" si="49"/>
        <v>0.1</v>
      </c>
      <c r="W268" s="129">
        <v>0.67642831601638553</v>
      </c>
      <c r="X268" s="129">
        <v>0.35667660970337073</v>
      </c>
      <c r="Y268" s="129">
        <v>0.21111097820084074</v>
      </c>
      <c r="Z268" s="129">
        <v>0.14410152141238164</v>
      </c>
      <c r="AA268" s="129">
        <v>0.10779563951464734</v>
      </c>
      <c r="AB268" s="129">
        <v>0.57191054244499995</v>
      </c>
    </row>
    <row r="269" spans="2:28" x14ac:dyDescent="0.25">
      <c r="B269" s="63">
        <f t="shared" si="50"/>
        <v>263</v>
      </c>
      <c r="C269" s="307">
        <f t="shared" si="51"/>
        <v>0.36637317582409368</v>
      </c>
      <c r="D269" s="127">
        <f t="shared" si="44"/>
        <v>0.01</v>
      </c>
      <c r="E269" s="127">
        <f t="shared" si="52"/>
        <v>0.48241133199112968</v>
      </c>
      <c r="F269" s="127">
        <f t="shared" si="45"/>
        <v>0.01</v>
      </c>
      <c r="G269" s="127">
        <f t="shared" si="53"/>
        <v>0.46070429055499407</v>
      </c>
      <c r="H269" s="127">
        <f t="shared" si="46"/>
        <v>0.01</v>
      </c>
      <c r="I269" s="127">
        <f t="shared" si="54"/>
        <v>0.33439966913627739</v>
      </c>
      <c r="J269" s="127">
        <f t="shared" si="47"/>
        <v>0.01</v>
      </c>
      <c r="L269" s="306">
        <f t="shared" si="48"/>
        <v>0.35503558541519042</v>
      </c>
      <c r="M269" s="127">
        <f t="shared" si="49"/>
        <v>0.1</v>
      </c>
      <c r="W269" s="129">
        <v>0.67494099140263697</v>
      </c>
      <c r="X269" s="129">
        <v>0.35503558541519042</v>
      </c>
      <c r="Y269" s="129">
        <v>0.21005479353245987</v>
      </c>
      <c r="Z269" s="129">
        <v>0.14339001264309242</v>
      </c>
      <c r="AA269" s="129">
        <v>0.10727697190347468</v>
      </c>
      <c r="AB269" s="129">
        <v>0.56943392564095063</v>
      </c>
    </row>
    <row r="270" spans="2:28" x14ac:dyDescent="0.25">
      <c r="B270" s="63">
        <f t="shared" si="50"/>
        <v>264</v>
      </c>
      <c r="C270" s="307">
        <f t="shared" si="51"/>
        <v>0.36491968171632516</v>
      </c>
      <c r="D270" s="127">
        <f t="shared" si="44"/>
        <v>0.01</v>
      </c>
      <c r="E270" s="127">
        <f t="shared" si="52"/>
        <v>0.48125095042945931</v>
      </c>
      <c r="F270" s="127">
        <f t="shared" si="45"/>
        <v>0.01</v>
      </c>
      <c r="G270" s="127">
        <f t="shared" si="53"/>
        <v>0.46092136096935543</v>
      </c>
      <c r="H270" s="127">
        <f t="shared" si="46"/>
        <v>0.01</v>
      </c>
      <c r="I270" s="127">
        <f t="shared" si="54"/>
        <v>0.33566271535046455</v>
      </c>
      <c r="J270" s="127">
        <f t="shared" si="47"/>
        <v>0.01</v>
      </c>
      <c r="L270" s="306">
        <f t="shared" si="48"/>
        <v>0.35340551727256958</v>
      </c>
      <c r="M270" s="127">
        <f t="shared" si="49"/>
        <v>0.1</v>
      </c>
      <c r="W270" s="129">
        <v>0.67345342368518069</v>
      </c>
      <c r="X270" s="129">
        <v>0.35340551727256958</v>
      </c>
      <c r="Y270" s="129">
        <v>0.20900776463396606</v>
      </c>
      <c r="Z270" s="129">
        <v>0.14268493287363973</v>
      </c>
      <c r="AA270" s="129">
        <v>0.10676298775300566</v>
      </c>
      <c r="AB270" s="129">
        <v>0.56695389203581992</v>
      </c>
    </row>
    <row r="271" spans="2:28" x14ac:dyDescent="0.25">
      <c r="B271" s="63">
        <f t="shared" si="50"/>
        <v>265</v>
      </c>
      <c r="C271" s="307">
        <f t="shared" si="51"/>
        <v>0.36347569560829102</v>
      </c>
      <c r="D271" s="127">
        <f t="shared" si="44"/>
        <v>0.01</v>
      </c>
      <c r="E271" s="127">
        <f t="shared" si="52"/>
        <v>0.48008763774232799</v>
      </c>
      <c r="F271" s="127">
        <f t="shared" si="45"/>
        <v>0.01</v>
      </c>
      <c r="G271" s="127">
        <f t="shared" si="53"/>
        <v>0.46112465686395643</v>
      </c>
      <c r="H271" s="127">
        <f t="shared" si="46"/>
        <v>0.01</v>
      </c>
      <c r="I271" s="127">
        <f t="shared" si="54"/>
        <v>0.33691530180665347</v>
      </c>
      <c r="J271" s="127">
        <f t="shared" si="47"/>
        <v>0.01</v>
      </c>
      <c r="L271" s="306">
        <f t="shared" si="48"/>
        <v>0.35178633840839835</v>
      </c>
      <c r="M271" s="127">
        <f t="shared" si="49"/>
        <v>0.1</v>
      </c>
      <c r="W271" s="129">
        <v>0.67196565832661781</v>
      </c>
      <c r="X271" s="129">
        <v>0.35178633840839835</v>
      </c>
      <c r="Y271" s="129">
        <v>0.20796978736218491</v>
      </c>
      <c r="Z271" s="129">
        <v>0.14198620109719731</v>
      </c>
      <c r="AA271" s="129">
        <v>0.10625362669985569</v>
      </c>
      <c r="AB271" s="129">
        <v>0.56447056159523734</v>
      </c>
    </row>
    <row r="272" spans="2:28" x14ac:dyDescent="0.25">
      <c r="B272" s="63">
        <f t="shared" si="50"/>
        <v>266</v>
      </c>
      <c r="C272" s="307">
        <f t="shared" si="51"/>
        <v>0.36204115595028541</v>
      </c>
      <c r="D272" s="127">
        <f t="shared" si="44"/>
        <v>0.01</v>
      </c>
      <c r="E272" s="127">
        <f t="shared" si="52"/>
        <v>0.47892151832098762</v>
      </c>
      <c r="F272" s="127">
        <f t="shared" si="45"/>
        <v>0.01</v>
      </c>
      <c r="G272" s="127">
        <f t="shared" si="53"/>
        <v>0.4613142866727401</v>
      </c>
      <c r="H272" s="127">
        <f t="shared" si="46"/>
        <v>0.01</v>
      </c>
      <c r="I272" s="127">
        <f t="shared" si="54"/>
        <v>0.33815739535722644</v>
      </c>
      <c r="J272" s="127">
        <f t="shared" si="47"/>
        <v>0.01</v>
      </c>
      <c r="L272" s="306">
        <f t="shared" si="48"/>
        <v>0.35017798176359699</v>
      </c>
      <c r="M272" s="127">
        <f t="shared" si="49"/>
        <v>0.1</v>
      </c>
      <c r="W272" s="129">
        <v>0.6704777406145962</v>
      </c>
      <c r="X272" s="129">
        <v>0.35017798176359699</v>
      </c>
      <c r="Y272" s="129">
        <v>0.20694075891621722</v>
      </c>
      <c r="Z272" s="129">
        <v>0.14129373757459554</v>
      </c>
      <c r="AA272" s="129">
        <v>0.10574882937267831</v>
      </c>
      <c r="AB272" s="129">
        <v>0.56198405493211046</v>
      </c>
    </row>
    <row r="273" spans="2:28" x14ac:dyDescent="0.25">
      <c r="B273" s="63">
        <f t="shared" si="50"/>
        <v>267</v>
      </c>
      <c r="C273" s="307">
        <f t="shared" si="51"/>
        <v>0.36061600092568596</v>
      </c>
      <c r="D273" s="127">
        <f t="shared" si="44"/>
        <v>0.01</v>
      </c>
      <c r="E273" s="127">
        <f t="shared" si="52"/>
        <v>0.47775271469728059</v>
      </c>
      <c r="F273" s="127">
        <f t="shared" si="45"/>
        <v>0.01</v>
      </c>
      <c r="G273" s="127">
        <f t="shared" si="53"/>
        <v>0.46149035898922253</v>
      </c>
      <c r="H273" s="127">
        <f t="shared" si="46"/>
        <v>0.01</v>
      </c>
      <c r="I273" s="127">
        <f t="shared" si="54"/>
        <v>0.33938896427038162</v>
      </c>
      <c r="J273" s="127">
        <f t="shared" si="47"/>
        <v>0.01</v>
      </c>
      <c r="L273" s="306">
        <f t="shared" si="48"/>
        <v>0.34858038011078235</v>
      </c>
      <c r="M273" s="127">
        <f t="shared" si="49"/>
        <v>0.1</v>
      </c>
      <c r="W273" s="129">
        <v>0.66898971565613208</v>
      </c>
      <c r="X273" s="129">
        <v>0.34858038011078235</v>
      </c>
      <c r="Y273" s="129">
        <v>0.20592057782098366</v>
      </c>
      <c r="Z273" s="129">
        <v>0.14060746381140338</v>
      </c>
      <c r="AA273" s="129">
        <v>0.10524853737266247</v>
      </c>
      <c r="AB273" s="129">
        <v>0.55949449328376588</v>
      </c>
    </row>
    <row r="274" spans="2:28" x14ac:dyDescent="0.25">
      <c r="B274" s="63">
        <f t="shared" si="50"/>
        <v>268</v>
      </c>
      <c r="C274" s="307">
        <f t="shared" si="51"/>
        <v>0.35920016847764258</v>
      </c>
      <c r="D274" s="127">
        <f t="shared" si="44"/>
        <v>0.01</v>
      </c>
      <c r="E274" s="127">
        <f t="shared" si="52"/>
        <v>0.47658134755956461</v>
      </c>
      <c r="F274" s="127">
        <f t="shared" si="45"/>
        <v>0.01</v>
      </c>
      <c r="G274" s="127">
        <f t="shared" si="53"/>
        <v>0.4616529825463031</v>
      </c>
      <c r="H274" s="127">
        <f t="shared" si="46"/>
        <v>0.01</v>
      </c>
      <c r="I274" s="127">
        <f t="shared" si="54"/>
        <v>0.34060997821757005</v>
      </c>
      <c r="J274" s="127">
        <f t="shared" si="47"/>
        <v>0.01</v>
      </c>
      <c r="L274" s="306">
        <f t="shared" si="48"/>
        <v>0.34699346607720755</v>
      </c>
      <c r="M274" s="127">
        <f t="shared" si="49"/>
        <v>0.1</v>
      </c>
      <c r="W274" s="129">
        <v>0.66750162837201765</v>
      </c>
      <c r="X274" s="129">
        <v>0.34699346607720755</v>
      </c>
      <c r="Y274" s="129">
        <v>0.20490914391085857</v>
      </c>
      <c r="Z274" s="129">
        <v>0.1399273025354601</v>
      </c>
      <c r="AA274" s="129">
        <v>0.10475269325446897</v>
      </c>
      <c r="AB274" s="129">
        <v>0.5570019984888307</v>
      </c>
    </row>
    <row r="275" spans="2:28" x14ac:dyDescent="0.25">
      <c r="B275" s="63">
        <f t="shared" si="50"/>
        <v>269</v>
      </c>
      <c r="C275" s="307">
        <f t="shared" si="51"/>
        <v>0.35779359633499841</v>
      </c>
      <c r="D275" s="127">
        <f t="shared" si="44"/>
        <v>0.01</v>
      </c>
      <c r="E275" s="127">
        <f t="shared" si="52"/>
        <v>0.47540753576874539</v>
      </c>
      <c r="F275" s="127">
        <f t="shared" si="45"/>
        <v>0.01</v>
      </c>
      <c r="G275" s="127">
        <f t="shared" si="53"/>
        <v>0.46180226619643572</v>
      </c>
      <c r="H275" s="127">
        <f t="shared" si="46"/>
        <v>0.01</v>
      </c>
      <c r="I275" s="127">
        <f t="shared" si="54"/>
        <v>0.34182040826085736</v>
      </c>
      <c r="J275" s="127">
        <f t="shared" si="47"/>
        <v>0.01</v>
      </c>
      <c r="L275" s="306">
        <f t="shared" si="48"/>
        <v>0.34541717216698969</v>
      </c>
      <c r="M275" s="127">
        <f t="shared" si="49"/>
        <v>0.1</v>
      </c>
      <c r="W275" s="129">
        <v>0.6660135234913156</v>
      </c>
      <c r="X275" s="129">
        <v>0.34541717216698969</v>
      </c>
      <c r="Y275" s="129">
        <v>0.20390635831339862</v>
      </c>
      <c r="Z275" s="129">
        <v>0.13925317767484785</v>
      </c>
      <c r="AA275" s="129">
        <v>0.10426124050759489</v>
      </c>
      <c r="AB275" s="129">
        <v>0.5545066929638629</v>
      </c>
    </row>
    <row r="276" spans="2:28" x14ac:dyDescent="0.25">
      <c r="B276" s="63">
        <f t="shared" si="50"/>
        <v>270</v>
      </c>
      <c r="C276" s="307">
        <f t="shared" si="51"/>
        <v>0.35639622203745613</v>
      </c>
      <c r="D276" s="127">
        <f t="shared" si="44"/>
        <v>0.01</v>
      </c>
      <c r="E276" s="127">
        <f t="shared" si="52"/>
        <v>0.47423139637440792</v>
      </c>
      <c r="F276" s="127">
        <f t="shared" si="45"/>
        <v>0.01</v>
      </c>
      <c r="G276" s="127">
        <f t="shared" si="53"/>
        <v>0.46193831889215881</v>
      </c>
      <c r="H276" s="127">
        <f t="shared" si="46"/>
        <v>0.01</v>
      </c>
      <c r="I276" s="127">
        <f t="shared" si="54"/>
        <v>0.34302022684021316</v>
      </c>
      <c r="J276" s="127">
        <f t="shared" si="47"/>
        <v>0.01</v>
      </c>
      <c r="L276" s="306">
        <f t="shared" si="48"/>
        <v>0.34385143078263997</v>
      </c>
      <c r="M276" s="127">
        <f t="shared" si="49"/>
        <v>0.1</v>
      </c>
      <c r="W276" s="129">
        <v>0.66452544554594195</v>
      </c>
      <c r="X276" s="129">
        <v>0.34385143078263997</v>
      </c>
      <c r="Y276" s="129">
        <v>0.2029121234331725</v>
      </c>
      <c r="Z276" s="129">
        <v>0.13858501433629636</v>
      </c>
      <c r="AA276" s="129">
        <v>0.10377412353815572</v>
      </c>
      <c r="AB276" s="129">
        <v>0.55200869967974098</v>
      </c>
    </row>
    <row r="277" spans="2:28" x14ac:dyDescent="0.25">
      <c r="B277" s="63">
        <f t="shared" si="50"/>
        <v>271</v>
      </c>
      <c r="C277" s="307">
        <f t="shared" si="51"/>
        <v>0.35500798296000208</v>
      </c>
      <c r="D277" s="127">
        <f t="shared" si="44"/>
        <v>0.01</v>
      </c>
      <c r="E277" s="127">
        <f t="shared" si="52"/>
        <v>0.47305304463103842</v>
      </c>
      <c r="F277" s="127">
        <f t="shared" si="45"/>
        <v>0.01</v>
      </c>
      <c r="G277" s="127">
        <f t="shared" si="53"/>
        <v>0.46206124966698131</v>
      </c>
      <c r="H277" s="127">
        <f t="shared" si="46"/>
        <v>0.01</v>
      </c>
      <c r="I277" s="127">
        <f t="shared" si="54"/>
        <v>0.34420940776073261</v>
      </c>
      <c r="J277" s="127">
        <f t="shared" si="47"/>
        <v>0.01</v>
      </c>
      <c r="L277" s="306">
        <f t="shared" si="48"/>
        <v>0.34229617424591063</v>
      </c>
      <c r="M277" s="127">
        <f t="shared" si="49"/>
        <v>0.1</v>
      </c>
      <c r="W277" s="129">
        <v>0.66303743886533839</v>
      </c>
      <c r="X277" s="129">
        <v>0.34229617424591063</v>
      </c>
      <c r="Y277" s="129">
        <v>0.20192634293569675</v>
      </c>
      <c r="Z277" s="129">
        <v>0.13792273878401129</v>
      </c>
      <c r="AA277" s="129">
        <v>0.10329128765107461</v>
      </c>
      <c r="AB277" s="129">
        <v>0.54950814213782095</v>
      </c>
    </row>
    <row r="278" spans="2:28" x14ac:dyDescent="0.25">
      <c r="B278" s="63">
        <f t="shared" si="50"/>
        <v>272</v>
      </c>
      <c r="C278" s="307">
        <f t="shared" si="51"/>
        <v>0.35362881633660026</v>
      </c>
      <c r="D278" s="127">
        <f t="shared" si="44"/>
        <v>0.01</v>
      </c>
      <c r="E278" s="127">
        <f t="shared" si="52"/>
        <v>0.47187259401432807</v>
      </c>
      <c r="F278" s="127">
        <f t="shared" si="45"/>
        <v>0.01</v>
      </c>
      <c r="G278" s="127">
        <f t="shared" si="53"/>
        <v>0.46217116761662186</v>
      </c>
      <c r="H278" s="127">
        <f t="shared" si="46"/>
        <v>0.01</v>
      </c>
      <c r="I278" s="127">
        <f t="shared" si="54"/>
        <v>0.34538792617979513</v>
      </c>
      <c r="J278" s="127">
        <f t="shared" si="47"/>
        <v>0.01</v>
      </c>
      <c r="L278" s="306">
        <f t="shared" si="48"/>
        <v>0.34075133481797304</v>
      </c>
      <c r="M278" s="127">
        <f t="shared" si="49"/>
        <v>0.1</v>
      </c>
      <c r="W278" s="129">
        <v>0.66154954757123374</v>
      </c>
      <c r="X278" s="129">
        <v>0.34075133481797304</v>
      </c>
      <c r="Y278" s="129">
        <v>0.20094892173148307</v>
      </c>
      <c r="Z278" s="129">
        <v>0.13726627841891789</v>
      </c>
      <c r="AA278" s="129">
        <v>0.10281267903266858</v>
      </c>
      <c r="AB278" s="129">
        <v>0.54700514434587177</v>
      </c>
    </row>
    <row r="279" spans="2:28" x14ac:dyDescent="0.25">
      <c r="B279" s="63">
        <f t="shared" si="50"/>
        <v>273</v>
      </c>
      <c r="C279" s="307">
        <f t="shared" si="51"/>
        <v>0.35225865928316952</v>
      </c>
      <c r="D279" s="127">
        <f t="shared" si="44"/>
        <v>0.01</v>
      </c>
      <c r="E279" s="127">
        <f t="shared" si="52"/>
        <v>0.47069015623755078</v>
      </c>
      <c r="F279" s="127">
        <f t="shared" si="45"/>
        <v>0.01</v>
      </c>
      <c r="G279" s="127">
        <f t="shared" si="53"/>
        <v>0.46226818188059893</v>
      </c>
      <c r="H279" s="127">
        <f t="shared" si="46"/>
        <v>0.01</v>
      </c>
      <c r="I279" s="127">
        <f t="shared" si="54"/>
        <v>0.34655575859416338</v>
      </c>
      <c r="J279" s="127">
        <f t="shared" si="47"/>
        <v>0.01</v>
      </c>
      <c r="L279" s="306">
        <f t="shared" si="48"/>
        <v>0.33921684471894142</v>
      </c>
      <c r="M279" s="127">
        <f t="shared" si="49"/>
        <v>0.1</v>
      </c>
      <c r="W279" s="129">
        <v>0.66006181557249743</v>
      </c>
      <c r="X279" s="129">
        <v>0.33921684471894142</v>
      </c>
      <c r="Y279" s="129">
        <v>0.19997976596020137</v>
      </c>
      <c r="Z279" s="129">
        <v>0.13661556175831163</v>
      </c>
      <c r="AA279" s="129">
        <v>0.1023382447336222</v>
      </c>
      <c r="AB279" s="129">
        <v>0.54449983079379782</v>
      </c>
    </row>
    <row r="280" spans="2:28" x14ac:dyDescent="0.25">
      <c r="B280" s="63">
        <f t="shared" si="50"/>
        <v>274</v>
      </c>
      <c r="C280" s="307">
        <f t="shared" si="51"/>
        <v>0.35089744881985663</v>
      </c>
      <c r="D280" s="127">
        <f t="shared" si="44"/>
        <v>0.01</v>
      </c>
      <c r="E280" s="127">
        <f t="shared" si="52"/>
        <v>0.46950584126800698</v>
      </c>
      <c r="F280" s="127">
        <f t="shared" si="45"/>
        <v>0.01</v>
      </c>
      <c r="G280" s="127">
        <f t="shared" si="53"/>
        <v>0.46235240162416846</v>
      </c>
      <c r="H280" s="127">
        <f t="shared" si="46"/>
        <v>0.01</v>
      </c>
      <c r="I280" s="127">
        <f t="shared" si="54"/>
        <v>0.34771288282702772</v>
      </c>
      <c r="J280" s="127">
        <f t="shared" si="47"/>
        <v>0.01</v>
      </c>
      <c r="L280" s="306">
        <f t="shared" si="48"/>
        <v>0.33769263614675588</v>
      </c>
      <c r="M280" s="127">
        <f t="shared" si="49"/>
        <v>0.1</v>
      </c>
      <c r="W280" s="129">
        <v>0.65857428656008432</v>
      </c>
      <c r="X280" s="129">
        <v>0.33769263614675588</v>
      </c>
      <c r="Y280" s="129">
        <v>0.19901878297496314</v>
      </c>
      <c r="Z280" s="129">
        <v>0.13597051841590779</v>
      </c>
      <c r="AA280" s="129">
        <v>0.10186793265233876</v>
      </c>
      <c r="AB280" s="129">
        <v>0.5419923264291594</v>
      </c>
    </row>
    <row r="281" spans="2:28" x14ac:dyDescent="0.25">
      <c r="B281" s="63">
        <f t="shared" si="50"/>
        <v>275</v>
      </c>
      <c r="C281" s="307">
        <f t="shared" si="51"/>
        <v>0.34954512189261827</v>
      </c>
      <c r="D281" s="127">
        <f t="shared" si="44"/>
        <v>0.01</v>
      </c>
      <c r="E281" s="127">
        <f t="shared" si="52"/>
        <v>0.46831975734352549</v>
      </c>
      <c r="F281" s="127">
        <f t="shared" si="45"/>
        <v>0.01</v>
      </c>
      <c r="G281" s="127">
        <f t="shared" si="53"/>
        <v>0.46242393602060688</v>
      </c>
      <c r="H281" s="127">
        <f t="shared" si="46"/>
        <v>0.01</v>
      </c>
      <c r="I281" s="127">
        <f t="shared" si="54"/>
        <v>0.34885927801499911</v>
      </c>
      <c r="J281" s="127">
        <f t="shared" si="47"/>
        <v>0.01</v>
      </c>
      <c r="L281" s="306">
        <f t="shared" si="48"/>
        <v>0.33617864129543917</v>
      </c>
      <c r="M281" s="127">
        <f t="shared" si="49"/>
        <v>0.1</v>
      </c>
      <c r="W281" s="129">
        <v>0.65708700400207209</v>
      </c>
      <c r="X281" s="129">
        <v>0.33617864129543917</v>
      </c>
      <c r="Y281" s="129">
        <v>0.19806588132672889</v>
      </c>
      <c r="Z281" s="129">
        <v>0.13533107908228187</v>
      </c>
      <c r="AA281" s="129">
        <v>0.10140169151866006</v>
      </c>
      <c r="AB281" s="129">
        <v>0.53948275663250023</v>
      </c>
    </row>
    <row r="282" spans="2:28" x14ac:dyDescent="0.25">
      <c r="B282" s="63">
        <f t="shared" si="50"/>
        <v>276</v>
      </c>
      <c r="C282" s="307">
        <f t="shared" si="51"/>
        <v>0.3482016153941242</v>
      </c>
      <c r="D282" s="127">
        <f t="shared" si="44"/>
        <v>0.01</v>
      </c>
      <c r="E282" s="127">
        <f t="shared" si="52"/>
        <v>0.46713201098901641</v>
      </c>
      <c r="F282" s="127">
        <f t="shared" si="45"/>
        <v>0.01</v>
      </c>
      <c r="G282" s="127">
        <f t="shared" si="53"/>
        <v>0.46248289423383609</v>
      </c>
      <c r="H282" s="127">
        <f t="shared" si="46"/>
        <v>0.01</v>
      </c>
      <c r="I282" s="127">
        <f t="shared" si="54"/>
        <v>0.34999492459505516</v>
      </c>
      <c r="J282" s="127">
        <f t="shared" si="47"/>
        <v>0.01</v>
      </c>
      <c r="L282" s="306">
        <f t="shared" si="48"/>
        <v>0.334674792372741</v>
      </c>
      <c r="M282" s="127">
        <f t="shared" si="49"/>
        <v>0.1</v>
      </c>
      <c r="W282" s="129">
        <v>0.65560001113879229</v>
      </c>
      <c r="X282" s="129">
        <v>0.334674792372741</v>
      </c>
      <c r="Y282" s="129">
        <v>0.19712097074884324</v>
      </c>
      <c r="Z282" s="129">
        <v>0.13469717550569324</v>
      </c>
      <c r="AA282" s="129">
        <v>0.10093947087794536</v>
      </c>
      <c r="AB282" s="129">
        <v>0.53697124719249312</v>
      </c>
    </row>
    <row r="283" spans="2:28" x14ac:dyDescent="0.25">
      <c r="B283" s="63">
        <f t="shared" si="50"/>
        <v>277</v>
      </c>
      <c r="C283" s="307">
        <f t="shared" si="51"/>
        <v>0.3468668661839952</v>
      </c>
      <c r="D283" s="127">
        <f t="shared" si="44"/>
        <v>0.01</v>
      </c>
      <c r="E283" s="127">
        <f t="shared" si="52"/>
        <v>0.46594270703306745</v>
      </c>
      <c r="F283" s="127">
        <f t="shared" si="45"/>
        <v>0.01</v>
      </c>
      <c r="G283" s="127">
        <f t="shared" si="53"/>
        <v>0.46252938540138794</v>
      </c>
      <c r="H283" s="127">
        <f t="shared" si="46"/>
        <v>0.01</v>
      </c>
      <c r="I283" s="127">
        <f t="shared" si="54"/>
        <v>0.35111980429144296</v>
      </c>
      <c r="J283" s="127">
        <f t="shared" si="47"/>
        <v>0.01</v>
      </c>
      <c r="L283" s="306">
        <f t="shared" si="48"/>
        <v>0.33318102161718338</v>
      </c>
      <c r="M283" s="127">
        <f t="shared" si="49"/>
        <v>0.1</v>
      </c>
      <c r="W283" s="129">
        <v>0.65411335097805523</v>
      </c>
      <c r="X283" s="129">
        <v>0.33318102161718338</v>
      </c>
      <c r="Y283" s="129">
        <v>0.1961839621417012</v>
      </c>
      <c r="Z283" s="129">
        <v>0.1340687404732841</v>
      </c>
      <c r="AA283" s="129">
        <v>0.100481221075501</v>
      </c>
      <c r="AB283" s="129">
        <v>0.53445792428091421</v>
      </c>
    </row>
    <row r="284" spans="2:28" x14ac:dyDescent="0.25">
      <c r="B284" s="63">
        <f t="shared" si="50"/>
        <v>278</v>
      </c>
      <c r="C284" s="307">
        <f t="shared" si="51"/>
        <v>0.34554081110838852</v>
      </c>
      <c r="D284" s="127">
        <f t="shared" si="44"/>
        <v>0.01</v>
      </c>
      <c r="E284" s="127">
        <f t="shared" si="52"/>
        <v>0.46475194862457669</v>
      </c>
      <c r="F284" s="127">
        <f t="shared" si="45"/>
        <v>0.01</v>
      </c>
      <c r="G284" s="127">
        <f t="shared" si="53"/>
        <v>0.46256351861770473</v>
      </c>
      <c r="H284" s="127">
        <f t="shared" si="46"/>
        <v>0.01</v>
      </c>
      <c r="I284" s="127">
        <f t="shared" si="54"/>
        <v>0.35223390010254241</v>
      </c>
      <c r="J284" s="127">
        <f t="shared" si="47"/>
        <v>0.01</v>
      </c>
      <c r="L284" s="306">
        <f t="shared" si="48"/>
        <v>0.33169726131452115</v>
      </c>
      <c r="M284" s="127">
        <f t="shared" si="49"/>
        <v>0.1</v>
      </c>
      <c r="W284" s="129">
        <v>0.65262706629046996</v>
      </c>
      <c r="X284" s="129">
        <v>0.33169726131452115</v>
      </c>
      <c r="Y284" s="129">
        <v>0.19525476755754834</v>
      </c>
      <c r="Z284" s="129">
        <v>0.13344570779264628</v>
      </c>
      <c r="AA284" s="129">
        <v>0.10002689324135194</v>
      </c>
      <c r="AB284" s="129">
        <v>0.53194291442745523</v>
      </c>
    </row>
    <row r="285" spans="2:28" x14ac:dyDescent="0.25">
      <c r="B285" s="63">
        <f t="shared" si="50"/>
        <v>279</v>
      </c>
      <c r="C285" s="307">
        <f t="shared" si="51"/>
        <v>0.34422338701894339</v>
      </c>
      <c r="D285" s="127">
        <f t="shared" si="44"/>
        <v>0.01</v>
      </c>
      <c r="E285" s="127">
        <f t="shared" si="52"/>
        <v>0.46355983724941485</v>
      </c>
      <c r="F285" s="127">
        <f t="shared" si="45"/>
        <v>0.01</v>
      </c>
      <c r="G285" s="127">
        <f t="shared" si="53"/>
        <v>0.46258540291777345</v>
      </c>
      <c r="H285" s="127">
        <f t="shared" si="46"/>
        <v>0.01</v>
      </c>
      <c r="I285" s="127">
        <f t="shared" si="54"/>
        <v>0.353337196287694</v>
      </c>
      <c r="J285" s="127">
        <f t="shared" si="47"/>
        <v>0.01</v>
      </c>
      <c r="L285" s="306">
        <f t="shared" si="48"/>
        <v>0.33022344381363061</v>
      </c>
      <c r="M285" s="127">
        <f t="shared" si="49"/>
        <v>0.1</v>
      </c>
      <c r="W285" s="129">
        <v>0.65114119960485917</v>
      </c>
      <c r="X285" s="129">
        <v>0.33022344381363061</v>
      </c>
      <c r="Y285" s="129">
        <v>0.19433330018541795</v>
      </c>
      <c r="Z285" s="129">
        <v>0.13282801227374857</v>
      </c>
      <c r="AA285" s="129">
        <v>9.9576439275346831E-2</v>
      </c>
      <c r="AB285" s="129">
        <v>0.5294263444943853</v>
      </c>
    </row>
    <row r="286" spans="2:28" x14ac:dyDescent="0.25">
      <c r="B286" s="63">
        <f t="shared" si="50"/>
        <v>280</v>
      </c>
      <c r="C286" s="307">
        <f t="shared" si="51"/>
        <v>0.34291453079109968</v>
      </c>
      <c r="D286" s="127">
        <f t="shared" si="44"/>
        <v>0.01</v>
      </c>
      <c r="E286" s="127">
        <f t="shared" si="52"/>
        <v>0.46236647274711012</v>
      </c>
      <c r="F286" s="127">
        <f t="shared" si="45"/>
        <v>0.01</v>
      </c>
      <c r="G286" s="127">
        <f t="shared" si="53"/>
        <v>0.46259514726108986</v>
      </c>
      <c r="H286" s="127">
        <f t="shared" si="46"/>
        <v>0.01</v>
      </c>
      <c r="I286" s="127">
        <f t="shared" si="54"/>
        <v>0.3544296783539948</v>
      </c>
      <c r="J286" s="127">
        <f t="shared" si="47"/>
        <v>0.01</v>
      </c>
      <c r="L286" s="306">
        <f t="shared" si="48"/>
        <v>0.32875950154184014</v>
      </c>
      <c r="M286" s="127">
        <f t="shared" si="49"/>
        <v>0.1</v>
      </c>
      <c r="W286" s="129">
        <v>0.64965579320376976</v>
      </c>
      <c r="X286" s="129">
        <v>0.32875950154184014</v>
      </c>
      <c r="Y286" s="129">
        <v>0.19341947433620726</v>
      </c>
      <c r="Z286" s="129">
        <v>0.13221558971121711</v>
      </c>
      <c r="AA286" s="129">
        <v>9.9129811832588621E-2</v>
      </c>
      <c r="AB286" s="129">
        <v>0.52690834165107314</v>
      </c>
    </row>
    <row r="287" spans="2:28" x14ac:dyDescent="0.25">
      <c r="B287" s="63">
        <f t="shared" si="50"/>
        <v>281</v>
      </c>
      <c r="C287" s="307">
        <f t="shared" si="51"/>
        <v>0.34161417934180272</v>
      </c>
      <c r="D287" s="127">
        <f t="shared" si="44"/>
        <v>0.01</v>
      </c>
      <c r="E287" s="127">
        <f t="shared" si="52"/>
        <v>0.46117195332755001</v>
      </c>
      <c r="F287" s="127">
        <f t="shared" si="45"/>
        <v>0.01</v>
      </c>
      <c r="G287" s="127">
        <f t="shared" si="53"/>
        <v>0.46259286051595006</v>
      </c>
      <c r="H287" s="127">
        <f t="shared" si="46"/>
        <v>0.01</v>
      </c>
      <c r="I287" s="127">
        <f t="shared" si="54"/>
        <v>0.35551133304306576</v>
      </c>
      <c r="J287" s="127">
        <f t="shared" si="47"/>
        <v>0.01</v>
      </c>
      <c r="L287" s="306">
        <f t="shared" si="48"/>
        <v>0.3273053670197153</v>
      </c>
      <c r="M287" s="127">
        <f t="shared" si="49"/>
        <v>0.1</v>
      </c>
      <c r="W287" s="129">
        <v>0.64817088911908061</v>
      </c>
      <c r="X287" s="129">
        <v>0.3273053670197153</v>
      </c>
      <c r="Y287" s="129">
        <v>0.19251320542789532</v>
      </c>
      <c r="Z287" s="129">
        <v>0.13160837686696186</v>
      </c>
      <c r="AA287" s="129">
        <v>9.8686964309182695E-2</v>
      </c>
      <c r="AB287" s="129">
        <v>0.52438903334837961</v>
      </c>
    </row>
    <row r="288" spans="2:28" x14ac:dyDescent="0.25">
      <c r="B288" s="63">
        <f t="shared" si="50"/>
        <v>282</v>
      </c>
      <c r="C288" s="307">
        <f t="shared" si="51"/>
        <v>0.34032226964660661</v>
      </c>
      <c r="D288" s="127">
        <f t="shared" si="44"/>
        <v>0.01</v>
      </c>
      <c r="E288" s="127">
        <f t="shared" si="52"/>
        <v>0.45997637558769255</v>
      </c>
      <c r="F288" s="127">
        <f t="shared" si="45"/>
        <v>0.01</v>
      </c>
      <c r="G288" s="127">
        <f t="shared" si="53"/>
        <v>0.46257865144406607</v>
      </c>
      <c r="H288" s="127">
        <f t="shared" si="46"/>
        <v>0.01</v>
      </c>
      <c r="I288" s="127">
        <f t="shared" si="54"/>
        <v>0.35658214831779456</v>
      </c>
      <c r="J288" s="127">
        <f t="shared" si="47"/>
        <v>0.01</v>
      </c>
      <c r="L288" s="306">
        <f t="shared" si="48"/>
        <v>0.32586097287531229</v>
      </c>
      <c r="M288" s="127">
        <f t="shared" si="49"/>
        <v>0.1</v>
      </c>
      <c r="W288" s="129">
        <v>0.6466865291277063</v>
      </c>
      <c r="X288" s="129">
        <v>0.32586097287531229</v>
      </c>
      <c r="Y288" s="129">
        <v>0.19161440997090426</v>
      </c>
      <c r="Z288" s="129">
        <v>0.13100631145314201</v>
      </c>
      <c r="AA288" s="129">
        <v>9.8247850828294778E-2</v>
      </c>
      <c r="AB288" s="129">
        <v>0.52186854729293264</v>
      </c>
    </row>
    <row r="289" spans="2:28" x14ac:dyDescent="0.25">
      <c r="B289" s="63">
        <f t="shared" si="50"/>
        <v>283</v>
      </c>
      <c r="C289" s="307">
        <f t="shared" si="51"/>
        <v>0.33903873875618906</v>
      </c>
      <c r="D289" s="127">
        <f t="shared" si="44"/>
        <v>0.01</v>
      </c>
      <c r="E289" s="127">
        <f t="shared" si="52"/>
        <v>0.45877983452828169</v>
      </c>
      <c r="F289" s="127">
        <f t="shared" si="45"/>
        <v>0.01</v>
      </c>
      <c r="G289" s="127">
        <f t="shared" si="53"/>
        <v>0.46255262868550234</v>
      </c>
      <c r="H289" s="127">
        <f t="shared" si="46"/>
        <v>0.01</v>
      </c>
      <c r="I289" s="127">
        <f t="shared" si="54"/>
        <v>0.35764211334905727</v>
      </c>
      <c r="J289" s="127">
        <f t="shared" si="47"/>
        <v>0.01</v>
      </c>
      <c r="L289" s="306">
        <f t="shared" si="48"/>
        <v>0.32442625185791157</v>
      </c>
      <c r="M289" s="127">
        <f t="shared" si="49"/>
        <v>0.1</v>
      </c>
      <c r="W289" s="129">
        <v>0.64520275474739819</v>
      </c>
      <c r="X289" s="129">
        <v>0.32442625185791157</v>
      </c>
      <c r="Y289" s="129">
        <v>0.19072300555360588</v>
      </c>
      <c r="Z289" s="129">
        <v>0.13040933211546346</v>
      </c>
      <c r="AA289" s="129">
        <v>9.7812426226511234E-2</v>
      </c>
      <c r="AB289" s="129">
        <v>0.51934701142129414</v>
      </c>
    </row>
    <row r="290" spans="2:28" x14ac:dyDescent="0.25">
      <c r="B290" s="63">
        <f t="shared" si="50"/>
        <v>284</v>
      </c>
      <c r="C290" s="307">
        <f t="shared" si="51"/>
        <v>0.33776352381228997</v>
      </c>
      <c r="D290" s="127">
        <f t="shared" si="44"/>
        <v>0.01</v>
      </c>
      <c r="E290" s="127">
        <f t="shared" si="52"/>
        <v>0.45758242357056073</v>
      </c>
      <c r="F290" s="127">
        <f t="shared" si="45"/>
        <v>0.01</v>
      </c>
      <c r="G290" s="127">
        <f t="shared" si="53"/>
        <v>0.46251490074393015</v>
      </c>
      <c r="H290" s="127">
        <f t="shared" si="46"/>
        <v>0.01</v>
      </c>
      <c r="I290" s="127">
        <f t="shared" si="54"/>
        <v>0.35869121850242175</v>
      </c>
      <c r="J290" s="127">
        <f t="shared" si="47"/>
        <v>0.01</v>
      </c>
      <c r="L290" s="306">
        <f t="shared" si="48"/>
        <v>0.32300113685124532</v>
      </c>
      <c r="M290" s="127">
        <f t="shared" si="49"/>
        <v>0.1</v>
      </c>
      <c r="W290" s="129">
        <v>0.64371960723264332</v>
      </c>
      <c r="X290" s="129">
        <v>0.32300113685124532</v>
      </c>
      <c r="Y290" s="129">
        <v>0.18983891082797516</v>
      </c>
      <c r="Z290" s="129">
        <v>0.12981737841680185</v>
      </c>
      <c r="AA290" s="129">
        <v>9.7380646040494317E-2</v>
      </c>
      <c r="AB290" s="129">
        <v>0.51682455387403137</v>
      </c>
    </row>
    <row r="291" spans="2:28" x14ac:dyDescent="0.25">
      <c r="B291" s="63">
        <f t="shared" si="50"/>
        <v>285</v>
      </c>
      <c r="C291" s="307">
        <f t="shared" si="51"/>
        <v>0.33649656206308681</v>
      </c>
      <c r="D291" s="127">
        <f t="shared" si="44"/>
        <v>0.01</v>
      </c>
      <c r="E291" s="127">
        <f t="shared" si="52"/>
        <v>0.456384234572978</v>
      </c>
      <c r="F291" s="127">
        <f t="shared" si="45"/>
        <v>0.01</v>
      </c>
      <c r="G291" s="127">
        <f t="shared" si="53"/>
        <v>0.46246557597219645</v>
      </c>
      <c r="H291" s="127">
        <f t="shared" si="46"/>
        <v>0.01</v>
      </c>
      <c r="I291" s="127">
        <f t="shared" si="54"/>
        <v>0.35972945532483686</v>
      </c>
      <c r="J291" s="127">
        <f t="shared" si="47"/>
        <v>0.01</v>
      </c>
      <c r="L291" s="306">
        <f t="shared" si="48"/>
        <v>0.32158556088623036</v>
      </c>
      <c r="M291" s="127">
        <f t="shared" si="49"/>
        <v>0.1</v>
      </c>
      <c r="W291" s="129">
        <v>0.64223712757066076</v>
      </c>
      <c r="X291" s="129">
        <v>0.32158556088623036</v>
      </c>
      <c r="Y291" s="129">
        <v>0.18896204549539172</v>
      </c>
      <c r="Z291" s="129">
        <v>0.12923039082114404</v>
      </c>
      <c r="AA291" s="129">
        <v>9.6952466493925277E-2</v>
      </c>
      <c r="AB291" s="129">
        <v>0.51430130296970311</v>
      </c>
    </row>
    <row r="292" spans="2:28" x14ac:dyDescent="0.25">
      <c r="B292" s="63">
        <f t="shared" si="50"/>
        <v>286</v>
      </c>
      <c r="C292" s="307">
        <f t="shared" si="51"/>
        <v>0.33523779087801869</v>
      </c>
      <c r="D292" s="127">
        <f t="shared" si="44"/>
        <v>0.01</v>
      </c>
      <c r="E292" s="127">
        <f t="shared" si="52"/>
        <v>0.45518535784787911</v>
      </c>
      <c r="F292" s="127">
        <f t="shared" si="45"/>
        <v>0.01</v>
      </c>
      <c r="G292" s="127">
        <f t="shared" si="53"/>
        <v>0.46240476255820423</v>
      </c>
      <c r="H292" s="127">
        <f t="shared" si="46"/>
        <v>0.01</v>
      </c>
      <c r="I292" s="127">
        <f t="shared" si="54"/>
        <v>0.36075681653131048</v>
      </c>
      <c r="J292" s="127">
        <f t="shared" si="47"/>
        <v>0.01</v>
      </c>
      <c r="L292" s="306">
        <f t="shared" si="48"/>
        <v>0.32017945715321944</v>
      </c>
      <c r="M292" s="127">
        <f t="shared" si="49"/>
        <v>0.1</v>
      </c>
      <c r="W292" s="129">
        <v>0.64075535647749615</v>
      </c>
      <c r="X292" s="129">
        <v>0.32017945715321944</v>
      </c>
      <c r="Y292" s="129">
        <v>0.18809233029259095</v>
      </c>
      <c r="Z292" s="129">
        <v>0.12864831067784208</v>
      </c>
      <c r="AA292" s="129">
        <v>9.6527844484728495E-2</v>
      </c>
      <c r="AB292" s="129">
        <v>0.51177738717877219</v>
      </c>
    </row>
    <row r="293" spans="2:28" x14ac:dyDescent="0.25">
      <c r="B293" s="63">
        <f t="shared" si="50"/>
        <v>287</v>
      </c>
      <c r="C293" s="307">
        <f t="shared" si="51"/>
        <v>0.33398714776207172</v>
      </c>
      <c r="D293" s="127">
        <f t="shared" si="44"/>
        <v>0.01</v>
      </c>
      <c r="E293" s="127">
        <f t="shared" si="52"/>
        <v>0.45398588217818048</v>
      </c>
      <c r="F293" s="127">
        <f t="shared" si="45"/>
        <v>0.01</v>
      </c>
      <c r="G293" s="127">
        <f t="shared" si="53"/>
        <v>0.46233256851110099</v>
      </c>
      <c r="H293" s="127">
        <f t="shared" si="46"/>
        <v>0.01</v>
      </c>
      <c r="I293" s="127">
        <f t="shared" si="54"/>
        <v>0.36177329599157942</v>
      </c>
      <c r="J293" s="127">
        <f t="shared" si="47"/>
        <v>0.01</v>
      </c>
      <c r="L293" s="306">
        <f t="shared" si="48"/>
        <v>0.3187827590137825</v>
      </c>
      <c r="M293" s="127">
        <f t="shared" si="49"/>
        <v>0.1</v>
      </c>
      <c r="W293" s="129">
        <v>0.63927433439421433</v>
      </c>
      <c r="X293" s="129">
        <v>0.3187827590137825</v>
      </c>
      <c r="Y293" s="129">
        <v>0.18722968697776532</v>
      </c>
      <c r="Z293" s="129">
        <v>0.12807108020617292</v>
      </c>
      <c r="AA293" s="129">
        <v>9.6106737572569725E-2</v>
      </c>
      <c r="AB293" s="129">
        <v>0.50925293509745506</v>
      </c>
    </row>
    <row r="294" spans="2:28" x14ac:dyDescent="0.25">
      <c r="B294" s="63">
        <f t="shared" si="50"/>
        <v>288</v>
      </c>
      <c r="C294" s="307">
        <f t="shared" si="51"/>
        <v>0.33274457036953792</v>
      </c>
      <c r="D294" s="127">
        <f t="shared" si="44"/>
        <v>0.01</v>
      </c>
      <c r="E294" s="127">
        <f t="shared" si="52"/>
        <v>0.45278589483401938</v>
      </c>
      <c r="F294" s="127">
        <f t="shared" si="45"/>
        <v>0.01</v>
      </c>
      <c r="G294" s="127">
        <f t="shared" si="53"/>
        <v>0.46224910164777178</v>
      </c>
      <c r="H294" s="127">
        <f t="shared" si="46"/>
        <v>0.01</v>
      </c>
      <c r="I294" s="127">
        <f t="shared" si="54"/>
        <v>0.36277888871677466</v>
      </c>
      <c r="J294" s="127">
        <f t="shared" si="47"/>
        <v>0.01</v>
      </c>
      <c r="L294" s="306">
        <f t="shared" si="48"/>
        <v>0.31739540001203032</v>
      </c>
      <c r="M294" s="127">
        <f t="shared" si="49"/>
        <v>0.1</v>
      </c>
      <c r="W294" s="129">
        <v>0.63779410148319082</v>
      </c>
      <c r="X294" s="129">
        <v>0.31739540001203032</v>
      </c>
      <c r="Y294" s="129">
        <v>0.1863740383168169</v>
      </c>
      <c r="Z294" s="129">
        <v>0.12749864248019774</v>
      </c>
      <c r="AA294" s="129">
        <v>9.5689103966621988E-2</v>
      </c>
      <c r="AB294" s="129">
        <v>0.50672807542152065</v>
      </c>
    </row>
    <row r="295" spans="2:28" x14ac:dyDescent="0.25">
      <c r="B295" s="63">
        <f t="shared" si="50"/>
        <v>289</v>
      </c>
      <c r="C295" s="307">
        <f t="shared" si="51"/>
        <v>0.33150999651725954</v>
      </c>
      <c r="D295" s="127">
        <f t="shared" si="44"/>
        <v>0.01</v>
      </c>
      <c r="E295" s="127">
        <f t="shared" si="52"/>
        <v>0.45158548158937456</v>
      </c>
      <c r="F295" s="127">
        <f t="shared" si="45"/>
        <v>0.01</v>
      </c>
      <c r="G295" s="127">
        <f t="shared" si="53"/>
        <v>0.46215446957963424</v>
      </c>
      <c r="H295" s="127">
        <f t="shared" si="46"/>
        <v>0.01</v>
      </c>
      <c r="I295" s="127">
        <f t="shared" si="54"/>
        <v>0.36377359084608463</v>
      </c>
      <c r="J295" s="127">
        <f t="shared" si="47"/>
        <v>0.01</v>
      </c>
      <c r="L295" s="306">
        <f t="shared" si="48"/>
        <v>0.31601731388549187</v>
      </c>
      <c r="M295" s="127">
        <f t="shared" si="49"/>
        <v>0.1</v>
      </c>
      <c r="W295" s="129">
        <v>0.6363146976245011</v>
      </c>
      <c r="X295" s="129">
        <v>0.31601731388549187</v>
      </c>
      <c r="Y295" s="129">
        <v>0.18552530806976184</v>
      </c>
      <c r="Z295" s="129">
        <v>0.12693094141391484</v>
      </c>
      <c r="AA295" s="129">
        <v>9.5274902513592677E-2</v>
      </c>
      <c r="AB295" s="129">
        <v>0.50420293692004892</v>
      </c>
    </row>
    <row r="296" spans="2:28" x14ac:dyDescent="0.25">
      <c r="B296" s="63">
        <f t="shared" si="50"/>
        <v>290</v>
      </c>
      <c r="C296" s="307">
        <f t="shared" si="51"/>
        <v>0.33028336419737103</v>
      </c>
      <c r="D296" s="127">
        <f t="shared" si="44"/>
        <v>0.01</v>
      </c>
      <c r="E296" s="127">
        <f t="shared" si="52"/>
        <v>0.45038472673865343</v>
      </c>
      <c r="F296" s="127">
        <f t="shared" si="45"/>
        <v>0.01</v>
      </c>
      <c r="G296" s="127">
        <f t="shared" si="53"/>
        <v>0.46204877969973163</v>
      </c>
      <c r="H296" s="127">
        <f t="shared" si="46"/>
        <v>0.01</v>
      </c>
      <c r="I296" s="127">
        <f t="shared" si="54"/>
        <v>0.36475739963342013</v>
      </c>
      <c r="J296" s="127">
        <f t="shared" si="47"/>
        <v>0.01</v>
      </c>
      <c r="L296" s="306">
        <f t="shared" si="48"/>
        <v>0.31464843457555708</v>
      </c>
      <c r="M296" s="127">
        <f t="shared" si="49"/>
        <v>0.1</v>
      </c>
      <c r="W296" s="129">
        <v>0.63483616241240892</v>
      </c>
      <c r="X296" s="129">
        <v>0.31464843457555708</v>
      </c>
      <c r="Y296" s="129">
        <v>0.18468342097728707</v>
      </c>
      <c r="Z296" s="129">
        <v>0.1263679217467</v>
      </c>
      <c r="AA296" s="129">
        <v>9.4864092686005611E-2</v>
      </c>
      <c r="AB296" s="129">
        <v>0.50167764840916129</v>
      </c>
    </row>
    <row r="297" spans="2:28" x14ac:dyDescent="0.25">
      <c r="B297" s="63">
        <f t="shared" si="50"/>
        <v>291</v>
      </c>
      <c r="C297" s="307">
        <f t="shared" si="51"/>
        <v>0.32906461158955014</v>
      </c>
      <c r="D297" s="127">
        <f t="shared" si="44"/>
        <v>0.01</v>
      </c>
      <c r="E297" s="127">
        <f t="shared" si="52"/>
        <v>0.44918371311324057</v>
      </c>
      <c r="F297" s="127">
        <f t="shared" si="45"/>
        <v>0.01</v>
      </c>
      <c r="G297" s="127">
        <f t="shared" si="53"/>
        <v>0.46193213917012083</v>
      </c>
      <c r="H297" s="127">
        <f t="shared" si="46"/>
        <v>0.01</v>
      </c>
      <c r="I297" s="127">
        <f t="shared" si="54"/>
        <v>0.36573031343408324</v>
      </c>
      <c r="J297" s="127">
        <f t="shared" si="47"/>
        <v>0.01</v>
      </c>
      <c r="L297" s="306">
        <f t="shared" si="48"/>
        <v>0.31328869623749644</v>
      </c>
      <c r="M297" s="127">
        <f t="shared" si="49"/>
        <v>0.1</v>
      </c>
      <c r="W297" s="129">
        <v>0.63335853515195328</v>
      </c>
      <c r="X297" s="129">
        <v>0.31328869623749644</v>
      </c>
      <c r="Y297" s="129">
        <v>0.18384830274745995</v>
      </c>
      <c r="Z297" s="129">
        <v>0.12580952902902842</v>
      </c>
      <c r="AA297" s="129">
        <v>9.4456634570731987E-2</v>
      </c>
      <c r="AB297" s="129">
        <v>0.49915233872573339</v>
      </c>
    </row>
    <row r="298" spans="2:28" x14ac:dyDescent="0.25">
      <c r="B298" s="63">
        <f t="shared" si="50"/>
        <v>292</v>
      </c>
      <c r="C298" s="307">
        <f t="shared" si="51"/>
        <v>0.32785367707279006</v>
      </c>
      <c r="D298" s="127">
        <f t="shared" si="44"/>
        <v>0.01</v>
      </c>
      <c r="E298" s="127">
        <f t="shared" si="52"/>
        <v>0.44798252209800365</v>
      </c>
      <c r="F298" s="127">
        <f t="shared" si="45"/>
        <v>0.01</v>
      </c>
      <c r="G298" s="127">
        <f t="shared" si="53"/>
        <v>0.46180465490955197</v>
      </c>
      <c r="H298" s="127">
        <f t="shared" si="46"/>
        <v>0.01</v>
      </c>
      <c r="I298" s="127">
        <f t="shared" si="54"/>
        <v>0.36669233169144361</v>
      </c>
      <c r="J298" s="127">
        <f t="shared" si="47"/>
        <v>0.01</v>
      </c>
      <c r="L298" s="306">
        <f t="shared" si="48"/>
        <v>0.31193803325006825</v>
      </c>
      <c r="M298" s="127">
        <f t="shared" si="49"/>
        <v>0.1</v>
      </c>
      <c r="W298" s="129">
        <v>0.6318818548556332</v>
      </c>
      <c r="X298" s="129">
        <v>0.31193803325006825</v>
      </c>
      <c r="Y298" s="129">
        <v>0.18301988004259076</v>
      </c>
      <c r="Z298" s="129">
        <v>0.12525570960847257</v>
      </c>
      <c r="AA298" s="129">
        <v>9.4052488857764294E-2</v>
      </c>
      <c r="AB298" s="129">
        <v>0.49662713670110276</v>
      </c>
    </row>
    <row r="299" spans="2:28" x14ac:dyDescent="0.25">
      <c r="B299" s="63">
        <f t="shared" si="50"/>
        <v>293</v>
      </c>
      <c r="C299" s="307">
        <f t="shared" si="51"/>
        <v>0.32665049923670442</v>
      </c>
      <c r="D299" s="127">
        <f t="shared" si="44"/>
        <v>0.01</v>
      </c>
      <c r="E299" s="127">
        <f t="shared" si="52"/>
        <v>0.44678123364775152</v>
      </c>
      <c r="F299" s="127">
        <f t="shared" si="45"/>
        <v>0.01</v>
      </c>
      <c r="G299" s="127">
        <f t="shared" si="53"/>
        <v>0.4616664335814365</v>
      </c>
      <c r="H299" s="127">
        <f t="shared" si="46"/>
        <v>0.01</v>
      </c>
      <c r="I299" s="127">
        <f t="shared" si="54"/>
        <v>0.36764345492362471</v>
      </c>
      <c r="J299" s="127">
        <f t="shared" si="47"/>
        <v>0.01</v>
      </c>
      <c r="L299" s="306">
        <f t="shared" si="48"/>
        <v>0.31059638022472497</v>
      </c>
      <c r="M299" s="127">
        <f t="shared" si="49"/>
        <v>0.1</v>
      </c>
      <c r="W299" s="129">
        <v>0.63040616024019192</v>
      </c>
      <c r="X299" s="129">
        <v>0.31059638022472497</v>
      </c>
      <c r="Y299" s="129">
        <v>0.18219808046624836</v>
      </c>
      <c r="Z299" s="129">
        <v>0.12470641061597014</v>
      </c>
      <c r="AA299" s="129">
        <v>9.3651616829227458E-2</v>
      </c>
      <c r="AB299" s="129">
        <v>0.49410217113478166</v>
      </c>
    </row>
    <row r="300" spans="2:28" x14ac:dyDescent="0.25">
      <c r="B300" s="63">
        <f t="shared" si="50"/>
        <v>294</v>
      </c>
      <c r="C300" s="307">
        <f t="shared" si="51"/>
        <v>0.32545501689237566</v>
      </c>
      <c r="D300" s="127">
        <f t="shared" si="44"/>
        <v>0.01</v>
      </c>
      <c r="E300" s="127">
        <f t="shared" si="52"/>
        <v>0.44557992630364102</v>
      </c>
      <c r="F300" s="127">
        <f t="shared" si="45"/>
        <v>0.01</v>
      </c>
      <c r="G300" s="127">
        <f t="shared" si="53"/>
        <v>0.46151758158209966</v>
      </c>
      <c r="H300" s="127">
        <f t="shared" si="46"/>
        <v>0.01</v>
      </c>
      <c r="I300" s="127">
        <f t="shared" si="54"/>
        <v>0.36858368471020281</v>
      </c>
      <c r="J300" s="127">
        <f t="shared" si="47"/>
        <v>0.01</v>
      </c>
      <c r="L300" s="306">
        <f t="shared" si="48"/>
        <v>0.30926367201442884</v>
      </c>
      <c r="M300" s="127">
        <f t="shared" si="49"/>
        <v>0.1</v>
      </c>
      <c r="W300" s="129">
        <v>0.62893148972349877</v>
      </c>
      <c r="X300" s="129">
        <v>0.30926367201442884</v>
      </c>
      <c r="Y300" s="129">
        <v>0.18138283255042897</v>
      </c>
      <c r="Z300" s="129">
        <v>0.12416157995235676</v>
      </c>
      <c r="AA300" s="129">
        <v>9.3253980348621535E-2</v>
      </c>
      <c r="AB300" s="129">
        <v>0.49157757076818726</v>
      </c>
    </row>
    <row r="301" spans="2:28" x14ac:dyDescent="0.25">
      <c r="B301" s="63">
        <f t="shared" si="50"/>
        <v>295</v>
      </c>
      <c r="C301" s="307">
        <f t="shared" si="51"/>
        <v>0.32426716908275927</v>
      </c>
      <c r="D301" s="127">
        <f t="shared" si="44"/>
        <v>0.01</v>
      </c>
      <c r="E301" s="127">
        <f t="shared" si="52"/>
        <v>0.44437867720952834</v>
      </c>
      <c r="F301" s="127">
        <f t="shared" si="45"/>
        <v>0.01</v>
      </c>
      <c r="G301" s="127">
        <f t="shared" si="53"/>
        <v>0.46135820502931507</v>
      </c>
      <c r="H301" s="127">
        <f t="shared" si="46"/>
        <v>0.01</v>
      </c>
      <c r="I301" s="127">
        <f t="shared" si="54"/>
        <v>0.36951302367892175</v>
      </c>
      <c r="J301" s="127">
        <f t="shared" si="47"/>
        <v>0.01</v>
      </c>
      <c r="L301" s="306">
        <f t="shared" si="48"/>
        <v>0.30793984372208788</v>
      </c>
      <c r="M301" s="127">
        <f t="shared" si="49"/>
        <v>0.1</v>
      </c>
      <c r="W301" s="129">
        <v>0.62745788142152936</v>
      </c>
      <c r="X301" s="129">
        <v>0.30793984372208788</v>
      </c>
      <c r="Y301" s="129">
        <v>0.18057406574287793</v>
      </c>
      <c r="Z301" s="129">
        <v>0.12362116627515786</v>
      </c>
      <c r="AA301" s="129">
        <v>9.285954185029055E-2</v>
      </c>
      <c r="AB301" s="129">
        <v>0.48905346425840007</v>
      </c>
    </row>
    <row r="302" spans="2:28" x14ac:dyDescent="0.25">
      <c r="B302" s="63">
        <f t="shared" si="50"/>
        <v>296</v>
      </c>
      <c r="C302" s="307">
        <f t="shared" si="51"/>
        <v>0.32308689509265376</v>
      </c>
      <c r="D302" s="127">
        <f t="shared" si="44"/>
        <v>0.01</v>
      </c>
      <c r="E302" s="127">
        <f t="shared" si="52"/>
        <v>0.44317756212826065</v>
      </c>
      <c r="F302" s="127">
        <f t="shared" si="45"/>
        <v>0.01</v>
      </c>
      <c r="G302" s="127">
        <f t="shared" si="53"/>
        <v>0.46118840975111719</v>
      </c>
      <c r="H302" s="127">
        <f t="shared" si="46"/>
        <v>0.01</v>
      </c>
      <c r="I302" s="127">
        <f t="shared" si="54"/>
        <v>0.37043147549242567</v>
      </c>
      <c r="J302" s="127">
        <f t="shared" si="47"/>
        <v>0.01</v>
      </c>
      <c r="L302" s="306">
        <f t="shared" si="48"/>
        <v>0.30662483070862212</v>
      </c>
      <c r="M302" s="127">
        <f t="shared" si="49"/>
        <v>0.1</v>
      </c>
      <c r="W302" s="129">
        <v>0.62598537314544378</v>
      </c>
      <c r="X302" s="129">
        <v>0.30662483070862212</v>
      </c>
      <c r="Y302" s="129">
        <v>0.17977171039456419</v>
      </c>
      <c r="Z302" s="129">
        <v>0.12308511898563451</v>
      </c>
      <c r="AA302" s="129">
        <v>9.2468264329112121E-2</v>
      </c>
      <c r="AB302" s="129">
        <v>0.48652998015196242</v>
      </c>
    </row>
    <row r="303" spans="2:28" x14ac:dyDescent="0.25">
      <c r="B303" s="63">
        <f t="shared" si="50"/>
        <v>297</v>
      </c>
      <c r="C303" s="307">
        <f t="shared" si="51"/>
        <v>0.32191413445824835</v>
      </c>
      <c r="D303" s="127">
        <f t="shared" si="44"/>
        <v>0.01</v>
      </c>
      <c r="E303" s="127">
        <f t="shared" si="52"/>
        <v>0.4419766554579046</v>
      </c>
      <c r="F303" s="127">
        <f t="shared" si="45"/>
        <v>0.01</v>
      </c>
      <c r="G303" s="127">
        <f t="shared" si="53"/>
        <v>0.46100830127488862</v>
      </c>
      <c r="H303" s="127">
        <f t="shared" si="46"/>
        <v>0.01</v>
      </c>
      <c r="I303" s="127">
        <f t="shared" si="54"/>
        <v>0.37133904483501257</v>
      </c>
      <c r="J303" s="127">
        <f t="shared" si="47"/>
        <v>0.01</v>
      </c>
      <c r="L303" s="306">
        <f t="shared" si="48"/>
        <v>0.30531856860067053</v>
      </c>
      <c r="M303" s="127">
        <f t="shared" si="49"/>
        <v>0.1</v>
      </c>
      <c r="W303" s="129">
        <v>0.62451400239876265</v>
      </c>
      <c r="X303" s="129">
        <v>0.30531856860067053</v>
      </c>
      <c r="Y303" s="129">
        <v>0.17897569774730732</v>
      </c>
      <c r="Z303" s="129">
        <v>0.12255338821607789</v>
      </c>
      <c r="AA303" s="129">
        <v>9.208011133040267E-2</v>
      </c>
      <c r="AB303" s="129">
        <v>0.48400724685872776</v>
      </c>
    </row>
    <row r="304" spans="2:28" x14ac:dyDescent="0.25">
      <c r="B304" s="63">
        <f t="shared" si="50"/>
        <v>298</v>
      </c>
      <c r="C304" s="307">
        <f t="shared" si="51"/>
        <v>0.32074882697625817</v>
      </c>
      <c r="D304" s="127">
        <f t="shared" si="44"/>
        <v>0.01</v>
      </c>
      <c r="E304" s="127">
        <f t="shared" si="52"/>
        <v>0.44077603024790807</v>
      </c>
      <c r="F304" s="127">
        <f t="shared" si="45"/>
        <v>0.01</v>
      </c>
      <c r="G304" s="127">
        <f t="shared" si="53"/>
        <v>0.46081798481671876</v>
      </c>
      <c r="H304" s="127">
        <f t="shared" si="46"/>
        <v>0.01</v>
      </c>
      <c r="I304" s="127">
        <f t="shared" si="54"/>
        <v>0.37223573739941135</v>
      </c>
      <c r="J304" s="127">
        <f t="shared" si="47"/>
        <v>0.01</v>
      </c>
      <c r="L304" s="306">
        <f t="shared" si="48"/>
        <v>0.30402099329794874</v>
      </c>
      <c r="M304" s="127">
        <f t="shared" si="49"/>
        <v>0.1</v>
      </c>
      <c r="W304" s="129">
        <v>0.6230438063746403</v>
      </c>
      <c r="X304" s="129">
        <v>0.30402099329794874</v>
      </c>
      <c r="Y304" s="129">
        <v>0.17818595992155653</v>
      </c>
      <c r="Z304" s="129">
        <v>0.12202592481734743</v>
      </c>
      <c r="AA304" s="129">
        <v>9.1695046940033123E-2</v>
      </c>
      <c r="AB304" s="129">
        <v>0.48148539262577272</v>
      </c>
    </row>
    <row r="305" spans="2:28" x14ac:dyDescent="0.25">
      <c r="B305" s="63">
        <f t="shared" si="50"/>
        <v>299</v>
      </c>
      <c r="C305" s="307">
        <f t="shared" si="51"/>
        <v>0.31959091271265877</v>
      </c>
      <c r="D305" s="127">
        <f t="shared" si="44"/>
        <v>0.01</v>
      </c>
      <c r="E305" s="127">
        <f t="shared" si="52"/>
        <v>0.43957575821519157</v>
      </c>
      <c r="F305" s="127">
        <f t="shared" si="45"/>
        <v>0.01</v>
      </c>
      <c r="G305" s="127">
        <f t="shared" si="53"/>
        <v>0.46061756527103065</v>
      </c>
      <c r="H305" s="127">
        <f t="shared" si="46"/>
        <v>0.01</v>
      </c>
      <c r="I305" s="127">
        <f t="shared" si="54"/>
        <v>0.37312155987358442</v>
      </c>
      <c r="J305" s="127">
        <f t="shared" si="47"/>
        <v>0.01</v>
      </c>
      <c r="L305" s="306">
        <f t="shared" si="48"/>
        <v>0.30273204098026657</v>
      </c>
      <c r="M305" s="127">
        <f t="shared" si="49"/>
        <v>0.1</v>
      </c>
      <c r="W305" s="129">
        <v>0.62157482195323555</v>
      </c>
      <c r="X305" s="129">
        <v>0.30273204098026657</v>
      </c>
      <c r="Y305" s="129">
        <v>0.17740242990432128</v>
      </c>
      <c r="Z305" s="129">
        <v>0.12150268034664752</v>
      </c>
      <c r="AA305" s="129">
        <v>9.1313035774750292E-2</v>
      </c>
      <c r="AB305" s="129">
        <v>0.47896454551138251</v>
      </c>
    </row>
    <row r="306" spans="2:28" x14ac:dyDescent="0.25">
      <c r="B306" s="63">
        <f t="shared" si="50"/>
        <v>300</v>
      </c>
      <c r="C306" s="307">
        <f t="shared" si="51"/>
        <v>0.31844033201102878</v>
      </c>
      <c r="D306" s="127">
        <f t="shared" si="44"/>
        <v>0.01</v>
      </c>
      <c r="E306" s="127">
        <f t="shared" si="52"/>
        <v>0.43837590976016622</v>
      </c>
      <c r="F306" s="127">
        <f t="shared" si="45"/>
        <v>0.01</v>
      </c>
      <c r="G306" s="127">
        <f t="shared" si="53"/>
        <v>0.46040714720047227</v>
      </c>
      <c r="H306" s="127">
        <f t="shared" si="46"/>
        <v>0.01</v>
      </c>
      <c r="I306" s="127">
        <f t="shared" si="54"/>
        <v>0.37399651992755889</v>
      </c>
      <c r="J306" s="127">
        <f t="shared" si="47"/>
        <v>0.01</v>
      </c>
      <c r="L306" s="306">
        <f t="shared" si="48"/>
        <v>0.30145164811421615</v>
      </c>
      <c r="M306" s="127">
        <f t="shared" si="49"/>
        <v>0.1</v>
      </c>
      <c r="W306" s="129">
        <v>0.62010708569917872</v>
      </c>
      <c r="X306" s="129">
        <v>0.30145164811421615</v>
      </c>
      <c r="Y306" s="129">
        <v>0.17662504153725281</v>
      </c>
      <c r="Z306" s="129">
        <v>0.12098360705553794</v>
      </c>
      <c r="AA306" s="129">
        <v>9.0934042972698984E-2</v>
      </c>
      <c r="AB306" s="129">
        <v>0.47644483335912141</v>
      </c>
    </row>
    <row r="307" spans="2:28" x14ac:dyDescent="0.25">
      <c r="B307" s="63">
        <f t="shared" si="50"/>
        <v>301</v>
      </c>
      <c r="C307" s="307">
        <f t="shared" si="51"/>
        <v>0.31729702550051281</v>
      </c>
      <c r="D307" s="127">
        <f t="shared" si="44"/>
        <v>0.01</v>
      </c>
      <c r="E307" s="127">
        <f t="shared" si="52"/>
        <v>0.4371765539826748</v>
      </c>
      <c r="F307" s="127">
        <f t="shared" si="45"/>
        <v>0.01</v>
      </c>
      <c r="G307" s="127">
        <f t="shared" si="53"/>
        <v>0.4601868348260692</v>
      </c>
      <c r="H307" s="127">
        <f t="shared" si="46"/>
        <v>0.01</v>
      </c>
      <c r="I307" s="127">
        <f t="shared" si="54"/>
        <v>0.37486062620028798</v>
      </c>
      <c r="J307" s="127">
        <f t="shared" si="47"/>
        <v>0.01</v>
      </c>
      <c r="L307" s="306">
        <f t="shared" si="48"/>
        <v>0.30017975145953857</v>
      </c>
      <c r="M307" s="127">
        <f t="shared" si="49"/>
        <v>0.1</v>
      </c>
      <c r="W307" s="129">
        <v>0.61864063385913537</v>
      </c>
      <c r="X307" s="129">
        <v>0.30017975145953857</v>
      </c>
      <c r="Y307" s="129">
        <v>0.17585372950487588</v>
      </c>
      <c r="Z307" s="129">
        <v>0.12046865787817325</v>
      </c>
      <c r="AA307" s="129">
        <v>9.0558034184140282E-2</v>
      </c>
      <c r="AB307" s="129">
        <v>0.47392638377199903</v>
      </c>
    </row>
    <row r="308" spans="2:28" x14ac:dyDescent="0.25">
      <c r="B308" s="63">
        <f t="shared" si="50"/>
        <v>302</v>
      </c>
      <c r="C308" s="307">
        <f t="shared" si="51"/>
        <v>0.31616093410341317</v>
      </c>
      <c r="D308" s="127">
        <f t="shared" si="44"/>
        <v>0.01</v>
      </c>
      <c r="E308" s="127">
        <f t="shared" si="52"/>
        <v>0.43597775869785316</v>
      </c>
      <c r="F308" s="127">
        <f t="shared" si="45"/>
        <v>0.01</v>
      </c>
      <c r="G308" s="127">
        <f t="shared" si="53"/>
        <v>0.45995673201763526</v>
      </c>
      <c r="H308" s="127">
        <f t="shared" si="46"/>
        <v>0.01</v>
      </c>
      <c r="I308" s="127">
        <f t="shared" si="54"/>
        <v>0.37571388828654578</v>
      </c>
      <c r="J308" s="127">
        <f t="shared" si="47"/>
        <v>0.01</v>
      </c>
      <c r="L308" s="306">
        <f t="shared" si="48"/>
        <v>0.29891628807517961</v>
      </c>
      <c r="M308" s="127">
        <f t="shared" si="49"/>
        <v>0.1</v>
      </c>
      <c r="W308" s="129">
        <v>0.61717550235946583</v>
      </c>
      <c r="X308" s="129">
        <v>0.29891628807517961</v>
      </c>
      <c r="Y308" s="129">
        <v>0.17508842932297033</v>
      </c>
      <c r="Z308" s="129">
        <v>0.1199577864197663</v>
      </c>
      <c r="AA308" s="129">
        <v>9.0184975562361352E-2</v>
      </c>
      <c r="AB308" s="129">
        <v>0.47140932408674363</v>
      </c>
    </row>
    <row r="309" spans="2:28" x14ac:dyDescent="0.25">
      <c r="B309" s="63">
        <f t="shared" si="50"/>
        <v>303</v>
      </c>
      <c r="C309" s="307">
        <f t="shared" si="51"/>
        <v>0.31503199904242113</v>
      </c>
      <c r="D309" s="127">
        <f t="shared" si="44"/>
        <v>0.01</v>
      </c>
      <c r="E309" s="127">
        <f t="shared" si="52"/>
        <v>0.43477959045190878</v>
      </c>
      <c r="F309" s="127">
        <f t="shared" si="45"/>
        <v>0.01</v>
      </c>
      <c r="G309" s="127">
        <f t="shared" si="53"/>
        <v>0.45971694228443744</v>
      </c>
      <c r="H309" s="127">
        <f t="shared" si="46"/>
        <v>0.01</v>
      </c>
      <c r="I309" s="127">
        <f t="shared" si="54"/>
        <v>0.3765563167238567</v>
      </c>
      <c r="J309" s="127">
        <f t="shared" si="47"/>
        <v>0.01</v>
      </c>
      <c r="L309" s="306">
        <f t="shared" si="48"/>
        <v>0.29766119532504254</v>
      </c>
      <c r="M309" s="127">
        <f t="shared" si="49"/>
        <v>0.1</v>
      </c>
      <c r="W309" s="129">
        <v>0.61571172680398023</v>
      </c>
      <c r="X309" s="129">
        <v>0.29766119532504254</v>
      </c>
      <c r="Y309" s="129">
        <v>0.17432907732710129</v>
      </c>
      <c r="Z309" s="129">
        <v>0.11945094694527149</v>
      </c>
      <c r="AA309" s="129">
        <v>8.9814833754772325E-2</v>
      </c>
      <c r="AB309" s="129">
        <v>0.46889378134819359</v>
      </c>
    </row>
    <row r="310" spans="2:28" x14ac:dyDescent="0.25">
      <c r="B310" s="63">
        <f t="shared" si="50"/>
        <v>304</v>
      </c>
      <c r="C310" s="307">
        <f t="shared" si="51"/>
        <v>0.31391016184749765</v>
      </c>
      <c r="D310" s="127">
        <f t="shared" si="44"/>
        <v>0.01</v>
      </c>
      <c r="E310" s="127">
        <f t="shared" si="52"/>
        <v>0.43358211453781387</v>
      </c>
      <c r="F310" s="127">
        <f t="shared" si="45"/>
        <v>0.01</v>
      </c>
      <c r="G310" s="127">
        <f t="shared" si="53"/>
        <v>0.45946756876611217</v>
      </c>
      <c r="H310" s="127">
        <f t="shared" si="46"/>
        <v>0.01</v>
      </c>
      <c r="I310" s="127">
        <f t="shared" si="54"/>
        <v>0.3773879229794625</v>
      </c>
      <c r="J310" s="127">
        <f t="shared" si="47"/>
        <v>0.01</v>
      </c>
      <c r="L310" s="306">
        <f t="shared" si="48"/>
        <v>0.29641441088344717</v>
      </c>
      <c r="M310" s="127">
        <f t="shared" si="49"/>
        <v>0.1</v>
      </c>
      <c r="W310" s="129">
        <v>0.61424934247178853</v>
      </c>
      <c r="X310" s="129">
        <v>0.29641441088344717</v>
      </c>
      <c r="Y310" s="129">
        <v>0.17357561066129729</v>
      </c>
      <c r="Z310" s="129">
        <v>0.11894809436828306</v>
      </c>
      <c r="AA310" s="129">
        <v>8.9447575894186032E-2</v>
      </c>
      <c r="AB310" s="129">
        <v>0.46637988228381727</v>
      </c>
    </row>
    <row r="311" spans="2:28" x14ac:dyDescent="0.25">
      <c r="B311" s="63">
        <f t="shared" si="50"/>
        <v>305</v>
      </c>
      <c r="C311" s="307">
        <f t="shared" si="51"/>
        <v>0.31279536436241223</v>
      </c>
      <c r="D311" s="127">
        <f t="shared" si="44"/>
        <v>0.01</v>
      </c>
      <c r="E311" s="127">
        <f t="shared" si="52"/>
        <v>0.43238539501091072</v>
      </c>
      <c r="F311" s="127">
        <f t="shared" si="45"/>
        <v>0.01</v>
      </c>
      <c r="G311" s="127">
        <f t="shared" si="53"/>
        <v>0.45920871422382914</v>
      </c>
      <c r="H311" s="127">
        <f t="shared" si="46"/>
        <v>0.01</v>
      </c>
      <c r="I311" s="127">
        <f t="shared" si="54"/>
        <v>0.37820871943732903</v>
      </c>
      <c r="J311" s="127">
        <f t="shared" si="47"/>
        <v>0.01</v>
      </c>
      <c r="L311" s="306">
        <f t="shared" si="48"/>
        <v>0.29517587274030382</v>
      </c>
      <c r="M311" s="127">
        <f t="shared" si="49"/>
        <v>0.1</v>
      </c>
      <c r="W311" s="129">
        <v>0.61278838431524496</v>
      </c>
      <c r="X311" s="129">
        <v>0.29517587274030382</v>
      </c>
      <c r="Y311" s="129">
        <v>0.17282796726687547</v>
      </c>
      <c r="Z311" s="129">
        <v>0.11844918424014414</v>
      </c>
      <c r="AA311" s="129">
        <v>8.9083169590276248E-2</v>
      </c>
      <c r="AB311" s="129">
        <v>0.46386775327837293</v>
      </c>
    </row>
    <row r="312" spans="2:28" x14ac:dyDescent="0.25">
      <c r="B312" s="63">
        <f t="shared" si="50"/>
        <v>306</v>
      </c>
      <c r="C312" s="307">
        <f t="shared" si="51"/>
        <v>0.31168754875095056</v>
      </c>
      <c r="D312" s="127">
        <f t="shared" si="44"/>
        <v>0.01</v>
      </c>
      <c r="E312" s="127">
        <f t="shared" si="52"/>
        <v>0.43118949470442575</v>
      </c>
      <c r="F312" s="127">
        <f t="shared" si="45"/>
        <v>0.01</v>
      </c>
      <c r="G312" s="127">
        <f t="shared" si="53"/>
        <v>0.45894048103169993</v>
      </c>
      <c r="H312" s="127">
        <f t="shared" si="46"/>
        <v>0.01</v>
      </c>
      <c r="I312" s="127">
        <f t="shared" si="54"/>
        <v>0.37901871938519405</v>
      </c>
      <c r="J312" s="127">
        <f t="shared" si="47"/>
        <v>0.01</v>
      </c>
      <c r="L312" s="306">
        <f t="shared" si="48"/>
        <v>0.29394551920601053</v>
      </c>
      <c r="M312" s="127">
        <f t="shared" si="49"/>
        <v>0.1</v>
      </c>
      <c r="W312" s="129">
        <v>0.61132888695798626</v>
      </c>
      <c r="X312" s="129">
        <v>0.29394551920601053</v>
      </c>
      <c r="Y312" s="129">
        <v>0.17208608587141289</v>
      </c>
      <c r="Z312" s="129">
        <v>0.11795417273926219</v>
      </c>
      <c r="AA312" s="129">
        <v>8.8721582921210393E-2</v>
      </c>
      <c r="AB312" s="129">
        <v>0.4613575203487188</v>
      </c>
    </row>
    <row r="313" spans="2:28" x14ac:dyDescent="0.25">
      <c r="B313" s="63">
        <f t="shared" si="50"/>
        <v>307</v>
      </c>
      <c r="C313" s="307">
        <f t="shared" si="51"/>
        <v>0.31058665750279896</v>
      </c>
      <c r="D313" s="127">
        <f t="shared" si="44"/>
        <v>0.01</v>
      </c>
      <c r="E313" s="127">
        <f t="shared" si="52"/>
        <v>0.42999447524489098</v>
      </c>
      <c r="F313" s="127">
        <f t="shared" si="45"/>
        <v>0.01</v>
      </c>
      <c r="G313" s="127">
        <f t="shared" si="53"/>
        <v>0.45866297116842719</v>
      </c>
      <c r="H313" s="127">
        <f t="shared" si="46"/>
        <v>0.01</v>
      </c>
      <c r="I313" s="127">
        <f t="shared" si="54"/>
        <v>0.37981793700165911</v>
      </c>
      <c r="J313" s="127">
        <f t="shared" si="47"/>
        <v>0.01</v>
      </c>
      <c r="L313" s="306">
        <f t="shared" si="48"/>
        <v>0.29272328891608163</v>
      </c>
      <c r="M313" s="127">
        <f t="shared" si="49"/>
        <v>0.1</v>
      </c>
      <c r="W313" s="129">
        <v>0.60987088469306316</v>
      </c>
      <c r="X313" s="129">
        <v>0.29272328891608163</v>
      </c>
      <c r="Y313" s="129">
        <v>0.17134990597786279</v>
      </c>
      <c r="Z313" s="129">
        <v>0.11746301666062661</v>
      </c>
      <c r="AA313" s="129">
        <v>8.8362784425452631E-2</v>
      </c>
      <c r="AB313" s="129">
        <v>0.45884930911878374</v>
      </c>
    </row>
    <row r="314" spans="2:28" x14ac:dyDescent="0.25">
      <c r="B314" s="63">
        <f t="shared" si="50"/>
        <v>308</v>
      </c>
      <c r="C314" s="307">
        <f t="shared" si="51"/>
        <v>0.30949263343911582</v>
      </c>
      <c r="D314" s="127">
        <f t="shared" si="44"/>
        <v>0.01</v>
      </c>
      <c r="E314" s="127">
        <f t="shared" si="52"/>
        <v>0.42880039706747003</v>
      </c>
      <c r="F314" s="127">
        <f t="shared" si="45"/>
        <v>0.01</v>
      </c>
      <c r="G314" s="127">
        <f t="shared" si="53"/>
        <v>0.45837628620919185</v>
      </c>
      <c r="H314" s="127">
        <f t="shared" si="46"/>
        <v>0.01</v>
      </c>
      <c r="I314" s="127">
        <f t="shared" si="54"/>
        <v>0.3806063873433268</v>
      </c>
      <c r="J314" s="127">
        <f t="shared" si="47"/>
        <v>0.01</v>
      </c>
      <c r="L314" s="306">
        <f t="shared" si="48"/>
        <v>0.29150912083551594</v>
      </c>
      <c r="M314" s="127">
        <f t="shared" si="49"/>
        <v>0.1</v>
      </c>
      <c r="W314" s="129">
        <v>0.60841441148116437</v>
      </c>
      <c r="X314" s="129">
        <v>0.29150912083551594</v>
      </c>
      <c r="Y314" s="129">
        <v>0.17061936785381493</v>
      </c>
      <c r="Z314" s="129">
        <v>0.11697567340552438</v>
      </c>
      <c r="AA314" s="129">
        <v>8.8006743093733533E-2</v>
      </c>
      <c r="AB314" s="129">
        <v>0.45634324479470956</v>
      </c>
    </row>
    <row r="315" spans="2:28" x14ac:dyDescent="0.25">
      <c r="B315" s="63">
        <f t="shared" si="50"/>
        <v>309</v>
      </c>
      <c r="C315" s="307">
        <f t="shared" si="51"/>
        <v>0.30840541971779789</v>
      </c>
      <c r="D315" s="127">
        <f t="shared" si="44"/>
        <v>0.01</v>
      </c>
      <c r="E315" s="127">
        <f t="shared" si="52"/>
        <v>0.42760731943118652</v>
      </c>
      <c r="F315" s="127">
        <f t="shared" si="45"/>
        <v>0.01</v>
      </c>
      <c r="G315" s="127">
        <f t="shared" si="53"/>
        <v>0.4580805273177746</v>
      </c>
      <c r="H315" s="127">
        <f t="shared" si="46"/>
        <v>0.01</v>
      </c>
      <c r="I315" s="127">
        <f t="shared" si="54"/>
        <v>0.38138408633198545</v>
      </c>
      <c r="J315" s="127">
        <f t="shared" si="47"/>
        <v>0.01</v>
      </c>
      <c r="L315" s="306">
        <f t="shared" si="48"/>
        <v>0.29030295426291247</v>
      </c>
      <c r="M315" s="127">
        <f t="shared" si="49"/>
        <v>0.1</v>
      </c>
      <c r="W315" s="129">
        <v>0.60695950094893303</v>
      </c>
      <c r="X315" s="129">
        <v>0.29030295426291247</v>
      </c>
      <c r="Y315" s="129">
        <v>0.16989441252089879</v>
      </c>
      <c r="Z315" s="129">
        <v>0.1164921009714497</v>
      </c>
      <c r="AA315" s="129">
        <v>8.7653428361182437E-2</v>
      </c>
      <c r="AB315" s="129">
        <v>0.45383945214017485</v>
      </c>
    </row>
    <row r="316" spans="2:28" x14ac:dyDescent="0.25">
      <c r="B316" s="63">
        <f t="shared" si="50"/>
        <v>310</v>
      </c>
      <c r="C316" s="307">
        <f t="shared" si="51"/>
        <v>0.30732495983845126</v>
      </c>
      <c r="D316" s="127">
        <f t="shared" si="44"/>
        <v>0.01</v>
      </c>
      <c r="E316" s="127">
        <f t="shared" si="52"/>
        <v>0.42641530043405262</v>
      </c>
      <c r="F316" s="127">
        <f t="shared" si="45"/>
        <v>0.01</v>
      </c>
      <c r="G316" s="127">
        <f t="shared" si="53"/>
        <v>0.45777579523890877</v>
      </c>
      <c r="H316" s="127">
        <f t="shared" si="46"/>
        <v>0.01</v>
      </c>
      <c r="I316" s="127">
        <f t="shared" si="54"/>
        <v>0.3821510507418433</v>
      </c>
      <c r="J316" s="127">
        <f t="shared" si="47"/>
        <v>0.01</v>
      </c>
      <c r="L316" s="306">
        <f t="shared" si="48"/>
        <v>0.28910472883434074</v>
      </c>
      <c r="M316" s="127">
        <f t="shared" si="49"/>
        <v>0.1</v>
      </c>
      <c r="W316" s="129">
        <v>0.60550618638737386</v>
      </c>
      <c r="X316" s="129">
        <v>0.28910472883434074</v>
      </c>
      <c r="Y316" s="129">
        <v>0.16917498174432855</v>
      </c>
      <c r="Z316" s="129">
        <v>0.11601225794220363</v>
      </c>
      <c r="AA316" s="129">
        <v>8.7302810099618752E-2</v>
      </c>
      <c r="AB316" s="129">
        <v>0.4513380554519103</v>
      </c>
    </row>
    <row r="317" spans="2:28" x14ac:dyDescent="0.25">
      <c r="B317" s="63">
        <f t="shared" si="50"/>
        <v>311</v>
      </c>
      <c r="C317" s="307">
        <f t="shared" si="51"/>
        <v>0.30625119764707409</v>
      </c>
      <c r="D317" s="127">
        <f t="shared" si="44"/>
        <v>0.01</v>
      </c>
      <c r="E317" s="127">
        <f t="shared" si="52"/>
        <v>0.42522439702809661</v>
      </c>
      <c r="F317" s="127">
        <f t="shared" si="45"/>
        <v>0.01</v>
      </c>
      <c r="G317" s="127">
        <f t="shared" si="53"/>
        <v>0.45746219029086022</v>
      </c>
      <c r="H317" s="127">
        <f t="shared" si="46"/>
        <v>0.01</v>
      </c>
      <c r="I317" s="127">
        <f t="shared" si="54"/>
        <v>0.38290729818681396</v>
      </c>
      <c r="J317" s="127">
        <f t="shared" si="47"/>
        <v>0.01</v>
      </c>
      <c r="L317" s="306">
        <f t="shared" si="48"/>
        <v>0.28791438452697427</v>
      </c>
      <c r="M317" s="127">
        <f t="shared" si="49"/>
        <v>0.1</v>
      </c>
      <c r="W317" s="129">
        <v>0.60405450075035083</v>
      </c>
      <c r="X317" s="129">
        <v>0.28791438452697427</v>
      </c>
      <c r="Y317" s="129">
        <v>0.16846101802258853</v>
      </c>
      <c r="Z317" s="129">
        <v>0.11553610347817987</v>
      </c>
      <c r="AA317" s="129">
        <v>8.6954858609998714E-2</v>
      </c>
      <c r="AB317" s="129">
        <v>0.44883917853541622</v>
      </c>
    </row>
    <row r="318" spans="2:28" x14ac:dyDescent="0.25">
      <c r="B318" s="63">
        <f t="shared" si="50"/>
        <v>312</v>
      </c>
      <c r="C318" s="307">
        <f t="shared" si="51"/>
        <v>0.30518407734046149</v>
      </c>
      <c r="D318" s="127">
        <f t="shared" si="44"/>
        <v>0.01</v>
      </c>
      <c r="E318" s="127">
        <f t="shared" si="52"/>
        <v>0.42403466503428638</v>
      </c>
      <c r="F318" s="127">
        <f t="shared" si="45"/>
        <v>0.01</v>
      </c>
      <c r="G318" s="127">
        <f t="shared" si="53"/>
        <v>0.45713981235823259</v>
      </c>
      <c r="H318" s="127">
        <f t="shared" si="46"/>
        <v>0.01</v>
      </c>
      <c r="I318" s="127">
        <f t="shared" si="54"/>
        <v>0.38365284710785441</v>
      </c>
      <c r="J318" s="127">
        <f t="shared" si="47"/>
        <v>0.01</v>
      </c>
      <c r="L318" s="306">
        <f t="shared" si="48"/>
        <v>0.28673186166249365</v>
      </c>
      <c r="M318" s="127">
        <f t="shared" si="49"/>
        <v>0.1</v>
      </c>
      <c r="W318" s="129">
        <v>0.60260447665317507</v>
      </c>
      <c r="X318" s="129">
        <v>0.28673186166249365</v>
      </c>
      <c r="Y318" s="129">
        <v>0.16775246457725826</v>
      </c>
      <c r="Z318" s="129">
        <v>0.11506359730683291</v>
      </c>
      <c r="AA318" s="129">
        <v>8.6609544615013925E-2</v>
      </c>
      <c r="AB318" s="129">
        <v>0.44634294468089158</v>
      </c>
    </row>
    <row r="319" spans="2:28" x14ac:dyDescent="0.25">
      <c r="B319" s="63">
        <f t="shared" si="50"/>
        <v>313</v>
      </c>
      <c r="C319" s="307">
        <f t="shared" si="51"/>
        <v>0.30412354347033865</v>
      </c>
      <c r="D319" s="127">
        <f t="shared" si="44"/>
        <v>0.01</v>
      </c>
      <c r="E319" s="127">
        <f t="shared" si="52"/>
        <v>0.42284615915734813</v>
      </c>
      <c r="F319" s="127">
        <f t="shared" si="45"/>
        <v>0.01</v>
      </c>
      <c r="G319" s="127">
        <f t="shared" si="53"/>
        <v>0.45680876088499311</v>
      </c>
      <c r="H319" s="127">
        <f t="shared" si="46"/>
        <v>0.01</v>
      </c>
      <c r="I319" s="127">
        <f t="shared" si="54"/>
        <v>0.38438771676035816</v>
      </c>
      <c r="J319" s="127">
        <f t="shared" si="47"/>
        <v>0.01</v>
      </c>
      <c r="L319" s="306">
        <f t="shared" si="48"/>
        <v>0.2855571009102667</v>
      </c>
      <c r="M319" s="127">
        <f t="shared" si="49"/>
        <v>0.1</v>
      </c>
      <c r="W319" s="129">
        <v>0.60115614637128156</v>
      </c>
      <c r="X319" s="129">
        <v>0.2855571009102667</v>
      </c>
      <c r="Y319" s="129">
        <v>0.16704926534297537</v>
      </c>
      <c r="Z319" s="129">
        <v>0.11459469971332474</v>
      </c>
      <c r="AA319" s="129">
        <v>8.6266839251838284E-2</v>
      </c>
      <c r="AB319" s="129">
        <v>0.44384947663938445</v>
      </c>
    </row>
    <row r="320" spans="2:28" x14ac:dyDescent="0.25">
      <c r="B320" s="63">
        <f t="shared" si="50"/>
        <v>314</v>
      </c>
      <c r="C320" s="307">
        <f t="shared" si="51"/>
        <v>0.30306954094723171</v>
      </c>
      <c r="D320" s="127">
        <f t="shared" si="44"/>
        <v>0.01</v>
      </c>
      <c r="E320" s="127">
        <f t="shared" si="52"/>
        <v>0.42165893300047802</v>
      </c>
      <c r="F320" s="127">
        <f t="shared" si="45"/>
        <v>0.01</v>
      </c>
      <c r="G320" s="127">
        <f t="shared" si="53"/>
        <v>0.45646913486771667</v>
      </c>
      <c r="H320" s="127">
        <f t="shared" si="46"/>
        <v>0.01</v>
      </c>
      <c r="I320" s="127">
        <f t="shared" si="54"/>
        <v>0.38511192720160448</v>
      </c>
      <c r="J320" s="127">
        <f t="shared" si="47"/>
        <v>0.01</v>
      </c>
      <c r="L320" s="306">
        <f t="shared" si="48"/>
        <v>0.28439004329031292</v>
      </c>
      <c r="M320" s="127">
        <f t="shared" si="49"/>
        <v>0.1</v>
      </c>
      <c r="W320" s="129">
        <v>0.59970954183899383</v>
      </c>
      <c r="X320" s="129">
        <v>0.28439004329031292</v>
      </c>
      <c r="Y320" s="129">
        <v>0.16635136495753561</v>
      </c>
      <c r="Z320" s="129">
        <v>0.11412937153134656</v>
      </c>
      <c r="AA320" s="129">
        <v>8.5926714065020005E-2</v>
      </c>
      <c r="AB320" s="129">
        <v>0.44135889659917366</v>
      </c>
    </row>
    <row r="321" spans="2:28" x14ac:dyDescent="0.25">
      <c r="B321" s="63">
        <f t="shared" si="50"/>
        <v>315</v>
      </c>
      <c r="C321" s="307">
        <f t="shared" si="51"/>
        <v>0.30202201504408355</v>
      </c>
      <c r="D321" s="127">
        <f t="shared" si="44"/>
        <v>0.01</v>
      </c>
      <c r="E321" s="127">
        <f t="shared" si="52"/>
        <v>0.42047303907994554</v>
      </c>
      <c r="F321" s="127">
        <f t="shared" si="45"/>
        <v>0.01</v>
      </c>
      <c r="G321" s="127">
        <f t="shared" si="53"/>
        <v>0.45612103284904432</v>
      </c>
      <c r="H321" s="127">
        <f t="shared" si="46"/>
        <v>0.01</v>
      </c>
      <c r="I321" s="127">
        <f t="shared" si="54"/>
        <v>0.38582549927826559</v>
      </c>
      <c r="J321" s="127">
        <f t="shared" si="47"/>
        <v>0.01</v>
      </c>
      <c r="L321" s="306">
        <f t="shared" si="48"/>
        <v>0.2832306301760586</v>
      </c>
      <c r="M321" s="127">
        <f t="shared" si="49"/>
        <v>0.1</v>
      </c>
      <c r="W321" s="129">
        <v>0.59826469464837628</v>
      </c>
      <c r="X321" s="129">
        <v>0.2832306301760586</v>
      </c>
      <c r="Y321" s="129">
        <v>0.16565870875212829</v>
      </c>
      <c r="Z321" s="129">
        <v>0.11366757413411191</v>
      </c>
      <c r="AA321" s="129">
        <v>8.5589140999515353E-2</v>
      </c>
      <c r="AB321" s="129">
        <v>0.4388713261623905</v>
      </c>
    </row>
    <row r="322" spans="2:28" x14ac:dyDescent="0.25">
      <c r="B322" s="63">
        <f t="shared" si="50"/>
        <v>316</v>
      </c>
      <c r="C322" s="307">
        <f t="shared" si="51"/>
        <v>0.30098091139962285</v>
      </c>
      <c r="D322" s="127">
        <f t="shared" si="44"/>
        <v>0.01</v>
      </c>
      <c r="E322" s="127">
        <f t="shared" si="52"/>
        <v>0.41928852883958695</v>
      </c>
      <c r="F322" s="127">
        <f t="shared" si="45"/>
        <v>0.01</v>
      </c>
      <c r="G322" s="127">
        <f t="shared" si="53"/>
        <v>0.45576455291135332</v>
      </c>
      <c r="H322" s="127">
        <f t="shared" si="46"/>
        <v>0.01</v>
      </c>
      <c r="I322" s="127">
        <f t="shared" si="54"/>
        <v>0.38652845461397339</v>
      </c>
      <c r="J322" s="127">
        <f t="shared" si="47"/>
        <v>0.01</v>
      </c>
      <c r="L322" s="306">
        <f t="shared" si="48"/>
        <v>0.28207880329688956</v>
      </c>
      <c r="M322" s="127">
        <f t="shared" si="49"/>
        <v>0.1</v>
      </c>
      <c r="W322" s="129">
        <v>0.59682163604817295</v>
      </c>
      <c r="X322" s="129">
        <v>0.28207880329688956</v>
      </c>
      <c r="Y322" s="129">
        <v>0.1649712427417061</v>
      </c>
      <c r="Z322" s="129">
        <v>0.11320926942551772</v>
      </c>
      <c r="AA322" s="129">
        <v>8.5254092393861003E-2</v>
      </c>
      <c r="AB322" s="129">
        <v>0.43638688632189054</v>
      </c>
    </row>
    <row r="323" spans="2:28" x14ac:dyDescent="0.25">
      <c r="B323" s="63">
        <f t="shared" si="50"/>
        <v>317</v>
      </c>
      <c r="C323" s="307">
        <f t="shared" si="51"/>
        <v>0.29994617602149304</v>
      </c>
      <c r="D323" s="127">
        <f t="shared" si="44"/>
        <v>0.01</v>
      </c>
      <c r="E323" s="127">
        <f t="shared" si="52"/>
        <v>0.41810545266518728</v>
      </c>
      <c r="F323" s="127">
        <f t="shared" si="45"/>
        <v>0.01</v>
      </c>
      <c r="G323" s="127">
        <f t="shared" si="53"/>
        <v>0.45539979267063563</v>
      </c>
      <c r="H323" s="127">
        <f t="shared" si="46"/>
        <v>0.01</v>
      </c>
      <c r="I323" s="127">
        <f t="shared" si="54"/>
        <v>0.38722081559694721</v>
      </c>
      <c r="J323" s="127">
        <f t="shared" si="47"/>
        <v>0.01</v>
      </c>
      <c r="L323" s="306">
        <f t="shared" si="48"/>
        <v>0.28093450474050824</v>
      </c>
      <c r="M323" s="127">
        <f t="shared" si="49"/>
        <v>0.1</v>
      </c>
      <c r="W323" s="129">
        <v>0.59538039694283207</v>
      </c>
      <c r="X323" s="129">
        <v>0.28093450474050824</v>
      </c>
      <c r="Y323" s="129">
        <v>0.16428891361548781</v>
      </c>
      <c r="Z323" s="129">
        <v>0.11275441983146983</v>
      </c>
      <c r="AA323" s="129">
        <v>8.4921540973481771E-2</v>
      </c>
      <c r="AB323" s="129">
        <v>0.43390569743838381</v>
      </c>
    </row>
    <row r="324" spans="2:28" x14ac:dyDescent="0.25">
      <c r="B324" s="63">
        <f t="shared" si="50"/>
        <v>318</v>
      </c>
      <c r="C324" s="307">
        <f t="shared" si="51"/>
        <v>0.2989177552891491</v>
      </c>
      <c r="D324" s="127">
        <f t="shared" si="44"/>
        <v>0.01</v>
      </c>
      <c r="E324" s="127">
        <f t="shared" si="52"/>
        <v>0.41692385989875036</v>
      </c>
      <c r="F324" s="127">
        <f t="shared" si="45"/>
        <v>0.01</v>
      </c>
      <c r="G324" s="127">
        <f t="shared" si="53"/>
        <v>0.45502684927058112</v>
      </c>
      <c r="H324" s="127">
        <f t="shared" si="46"/>
        <v>0.01</v>
      </c>
      <c r="I324" s="127">
        <f t="shared" si="54"/>
        <v>0.38790260536768406</v>
      </c>
      <c r="J324" s="127">
        <f t="shared" si="47"/>
        <v>0.01</v>
      </c>
      <c r="L324" s="306">
        <f t="shared" si="48"/>
        <v>0.27979767695510077</v>
      </c>
      <c r="M324" s="127">
        <f t="shared" si="49"/>
        <v>0.1</v>
      </c>
      <c r="W324" s="129">
        <v>0.59394100789161497</v>
      </c>
      <c r="X324" s="129">
        <v>0.27979767695510077</v>
      </c>
      <c r="Y324" s="129">
        <v>0.16361166872759256</v>
      </c>
      <c r="Z324" s="129">
        <v>0.1123029882913697</v>
      </c>
      <c r="AA324" s="129">
        <v>8.4591459844130884E-2</v>
      </c>
      <c r="AB324" s="129">
        <v>0.4314278792178326</v>
      </c>
    </row>
    <row r="325" spans="2:28" x14ac:dyDescent="0.25">
      <c r="B325" s="63">
        <f t="shared" si="50"/>
        <v>319</v>
      </c>
      <c r="C325" s="307">
        <f t="shared" si="51"/>
        <v>0.29789559595652965</v>
      </c>
      <c r="D325" s="127">
        <f t="shared" si="44"/>
        <v>0.01</v>
      </c>
      <c r="E325" s="127">
        <f t="shared" si="52"/>
        <v>0.41574379885265433</v>
      </c>
      <c r="F325" s="127">
        <f t="shared" si="45"/>
        <v>0.01</v>
      </c>
      <c r="G325" s="127">
        <f t="shared" si="53"/>
        <v>0.45464581937686283</v>
      </c>
      <c r="H325" s="127">
        <f t="shared" si="46"/>
        <v>0.01</v>
      </c>
      <c r="I325" s="127">
        <f t="shared" si="54"/>
        <v>0.388573847806713</v>
      </c>
      <c r="J325" s="127">
        <f t="shared" si="47"/>
        <v>0.01</v>
      </c>
      <c r="L325" s="306">
        <f t="shared" si="48"/>
        <v>0.27866826275132089</v>
      </c>
      <c r="M325" s="127">
        <f t="shared" si="49"/>
        <v>0.1</v>
      </c>
      <c r="W325" s="129">
        <v>0.59250349910778943</v>
      </c>
      <c r="X325" s="129">
        <v>0.27866826275132089</v>
      </c>
      <c r="Y325" s="129">
        <v>0.16293945608780444</v>
      </c>
      <c r="Z325" s="129">
        <v>0.11185493824975902</v>
      </c>
      <c r="AA325" s="129">
        <v>8.4263822485459647E-2</v>
      </c>
      <c r="AB325" s="129">
        <v>0.42895355068912566</v>
      </c>
    </row>
    <row r="326" spans="2:28" x14ac:dyDescent="0.25">
      <c r="B326" s="63">
        <f t="shared" si="50"/>
        <v>320</v>
      </c>
      <c r="C326" s="307">
        <f t="shared" si="51"/>
        <v>0.2968796451545106</v>
      </c>
      <c r="D326" s="127">
        <f t="shared" si="44"/>
        <v>0.01</v>
      </c>
      <c r="E326" s="127">
        <f t="shared" si="52"/>
        <v>0.41456531682369313</v>
      </c>
      <c r="F326" s="127">
        <f t="shared" si="45"/>
        <v>0.01</v>
      </c>
      <c r="G326" s="127">
        <f t="shared" si="53"/>
        <v>0.45425679917162071</v>
      </c>
      <c r="H326" s="127">
        <f t="shared" si="46"/>
        <v>0.01</v>
      </c>
      <c r="I326" s="127">
        <f t="shared" si="54"/>
        <v>0.38923456752241453</v>
      </c>
      <c r="J326" s="127">
        <f t="shared" si="47"/>
        <v>0.01</v>
      </c>
      <c r="L326" s="306">
        <f t="shared" si="48"/>
        <v>0.27754620530409646</v>
      </c>
      <c r="M326" s="127">
        <f t="shared" si="49"/>
        <v>0.1</v>
      </c>
      <c r="W326" s="129">
        <v>0.59106790045790536</v>
      </c>
      <c r="X326" s="129">
        <v>0.27754620530409646</v>
      </c>
      <c r="Y326" s="129">
        <v>0.16227222435246588</v>
      </c>
      <c r="Z326" s="129">
        <v>0.11141023364811899</v>
      </c>
      <c r="AA326" s="129">
        <v>8.3938602744713667E-2</v>
      </c>
      <c r="AB326" s="129">
        <v>0.42648283018203698</v>
      </c>
    </row>
    <row r="327" spans="2:28" x14ac:dyDescent="0.25">
      <c r="B327" s="63">
        <f t="shared" si="50"/>
        <v>321</v>
      </c>
      <c r="C327" s="307">
        <f t="shared" si="51"/>
        <v>0.29586985039314823</v>
      </c>
      <c r="D327" s="127">
        <f t="shared" ref="D327:D390" si="55">$D$2</f>
        <v>0.01</v>
      </c>
      <c r="E327" s="127">
        <f t="shared" si="52"/>
        <v>0.41338846010700131</v>
      </c>
      <c r="F327" s="127">
        <f t="shared" ref="F327:F390" si="56">$F$2</f>
        <v>0.01</v>
      </c>
      <c r="G327" s="127">
        <f t="shared" si="53"/>
        <v>0.45385988434814145</v>
      </c>
      <c r="H327" s="127">
        <f t="shared" ref="H327:H390" si="57">$H$2</f>
        <v>0.01</v>
      </c>
      <c r="I327" s="127">
        <f t="shared" si="54"/>
        <v>0.38988478983890656</v>
      </c>
      <c r="J327" s="127">
        <f t="shared" ref="J327:J390" si="58">$J$2</f>
        <v>0.01</v>
      </c>
      <c r="L327" s="306">
        <f t="shared" ref="L327:L390" si="59">X327</f>
        <v>0.27643144815426446</v>
      </c>
      <c r="M327" s="127">
        <f t="shared" ref="M327:M390" si="60">$M$2</f>
        <v>0.1</v>
      </c>
      <c r="W327" s="129">
        <v>0.58963424146115262</v>
      </c>
      <c r="X327" s="129">
        <v>0.27643144815426446</v>
      </c>
      <c r="Y327" s="129">
        <v>0.16160992281549855</v>
      </c>
      <c r="Z327" s="129">
        <v>0.11096883891682111</v>
      </c>
      <c r="AA327" s="129">
        <v>8.3615774830552922E-2</v>
      </c>
      <c r="AB327" s="129">
        <v>0.42401583530547743</v>
      </c>
    </row>
    <row r="328" spans="2:28" x14ac:dyDescent="0.25">
      <c r="B328" s="63">
        <f t="shared" ref="B328:B391" si="61">B327+1</f>
        <v>322</v>
      </c>
      <c r="C328" s="307">
        <f t="shared" ref="C328:C391" si="62">C327*(1-J328-M328) + $I327*J328 + L327*M328</f>
        <v>0.29486615956371748</v>
      </c>
      <c r="D328" s="127">
        <f t="shared" si="55"/>
        <v>0.01</v>
      </c>
      <c r="E328" s="127">
        <f t="shared" ref="E328:E391" si="63">E327*(1-D328) + C327*D328</f>
        <v>0.4122132740098628</v>
      </c>
      <c r="F328" s="127">
        <f t="shared" si="56"/>
        <v>0.01</v>
      </c>
      <c r="G328" s="127">
        <f t="shared" ref="G328:G391" si="64">G327*(1-F328) + E327*F328</f>
        <v>0.45345517010573005</v>
      </c>
      <c r="H328" s="127">
        <f t="shared" si="57"/>
        <v>0.01</v>
      </c>
      <c r="I328" s="127">
        <f t="shared" ref="I328:I391" si="65">I327*(1-H328) + G327*H328</f>
        <v>0.3905245407839989</v>
      </c>
      <c r="J328" s="127">
        <f t="shared" si="58"/>
        <v>0.01</v>
      </c>
      <c r="L328" s="306">
        <f t="shared" si="59"/>
        <v>0.27532393521004023</v>
      </c>
      <c r="M328" s="127">
        <f t="shared" si="60"/>
        <v>0.1</v>
      </c>
      <c r="W328" s="129">
        <v>0.58820255128880017</v>
      </c>
      <c r="X328" s="129">
        <v>0.27532393521004023</v>
      </c>
      <c r="Y328" s="129">
        <v>0.16095250139955025</v>
      </c>
      <c r="Z328" s="129">
        <v>0.11053071896722658</v>
      </c>
      <c r="AA328" s="129">
        <v>8.3295313306992746E-2</v>
      </c>
      <c r="AB328" s="129">
        <v>0.42155268292604769</v>
      </c>
    </row>
    <row r="329" spans="2:28" x14ac:dyDescent="0.25">
      <c r="B329" s="63">
        <f t="shared" si="61"/>
        <v>323</v>
      </c>
      <c r="C329" s="307">
        <f t="shared" si="62"/>
        <v>0.29386852094055255</v>
      </c>
      <c r="D329" s="127">
        <f t="shared" si="55"/>
        <v>0.01</v>
      </c>
      <c r="E329" s="127">
        <f t="shared" si="63"/>
        <v>0.41103980286540132</v>
      </c>
      <c r="F329" s="127">
        <f t="shared" si="56"/>
        <v>0.01</v>
      </c>
      <c r="G329" s="127">
        <f t="shared" si="64"/>
        <v>0.45304275114477138</v>
      </c>
      <c r="H329" s="127">
        <f t="shared" si="57"/>
        <v>0.01</v>
      </c>
      <c r="I329" s="127">
        <f t="shared" si="65"/>
        <v>0.39115384707721623</v>
      </c>
      <c r="J329" s="127">
        <f t="shared" si="58"/>
        <v>0.01</v>
      </c>
      <c r="L329" s="306">
        <f t="shared" si="59"/>
        <v>0.27422361074832635</v>
      </c>
      <c r="M329" s="127">
        <f t="shared" si="60"/>
        <v>0.1</v>
      </c>
      <c r="W329" s="129">
        <v>0.58677285876371466</v>
      </c>
      <c r="X329" s="129">
        <v>0.27422361074832635</v>
      </c>
      <c r="Y329" s="129">
        <v>0.16029991064726659</v>
      </c>
      <c r="Z329" s="129">
        <v>0.11009583918393102</v>
      </c>
      <c r="AA329" s="129">
        <v>8.2977193087463208E-2</v>
      </c>
      <c r="AB329" s="129">
        <v>0.41909348914690003</v>
      </c>
    </row>
    <row r="330" spans="2:28" x14ac:dyDescent="0.25">
      <c r="B330" s="63">
        <f t="shared" si="61"/>
        <v>324</v>
      </c>
      <c r="C330" s="307">
        <f t="shared" si="62"/>
        <v>0.29287688318269656</v>
      </c>
      <c r="D330" s="127">
        <f t="shared" si="55"/>
        <v>0.01</v>
      </c>
      <c r="E330" s="127">
        <f t="shared" si="63"/>
        <v>0.40986809004615282</v>
      </c>
      <c r="F330" s="127">
        <f t="shared" si="56"/>
        <v>0.01</v>
      </c>
      <c r="G330" s="127">
        <f t="shared" si="64"/>
        <v>0.4526227216619777</v>
      </c>
      <c r="H330" s="127">
        <f t="shared" si="57"/>
        <v>0.01</v>
      </c>
      <c r="I330" s="127">
        <f t="shared" si="65"/>
        <v>0.39177273611789176</v>
      </c>
      <c r="J330" s="127">
        <f t="shared" si="58"/>
        <v>0.01</v>
      </c>
      <c r="L330" s="306">
        <f t="shared" si="59"/>
        <v>0.27313041941586708</v>
      </c>
      <c r="M330" s="127">
        <f t="shared" si="60"/>
        <v>0.1</v>
      </c>
      <c r="W330" s="129">
        <v>0.58534519235995819</v>
      </c>
      <c r="X330" s="129">
        <v>0.27313041941586708</v>
      </c>
      <c r="Y330" s="129">
        <v>0.15965210171268579</v>
      </c>
      <c r="Z330" s="129">
        <v>0.10966416541715189</v>
      </c>
      <c r="AA330" s="129">
        <v>8.2661389428984197E-2</v>
      </c>
      <c r="AB330" s="129">
        <v>0.41663836928691639</v>
      </c>
    </row>
    <row r="331" spans="2:28" x14ac:dyDescent="0.25">
      <c r="B331" s="63">
        <f t="shared" si="61"/>
        <v>325</v>
      </c>
      <c r="C331" s="307">
        <f t="shared" si="62"/>
        <v>0.29189119533536556</v>
      </c>
      <c r="D331" s="127">
        <f t="shared" si="55"/>
        <v>0.01</v>
      </c>
      <c r="E331" s="127">
        <f t="shared" si="63"/>
        <v>0.40869817797751828</v>
      </c>
      <c r="F331" s="127">
        <f t="shared" si="56"/>
        <v>0.01</v>
      </c>
      <c r="G331" s="127">
        <f t="shared" si="64"/>
        <v>0.45219517534581943</v>
      </c>
      <c r="H331" s="127">
        <f t="shared" si="57"/>
        <v>0.01</v>
      </c>
      <c r="I331" s="127">
        <f t="shared" si="65"/>
        <v>0.39238123597333263</v>
      </c>
      <c r="J331" s="127">
        <f t="shared" si="58"/>
        <v>0.01</v>
      </c>
      <c r="L331" s="306">
        <f t="shared" si="59"/>
        <v>0.27204430623025311</v>
      </c>
      <c r="M331" s="127">
        <f t="shared" si="60"/>
        <v>0.1</v>
      </c>
      <c r="W331" s="129">
        <v>0.58391958020246404</v>
      </c>
      <c r="X331" s="129">
        <v>0.27204430623025311</v>
      </c>
      <c r="Y331" s="129">
        <v>0.15900902635275541</v>
      </c>
      <c r="Z331" s="129">
        <v>0.10923566397525543</v>
      </c>
      <c r="AA331" s="129">
        <v>8.234787792645365E-2</v>
      </c>
      <c r="AB331" s="129">
        <v>0.41418743786021067</v>
      </c>
    </row>
    <row r="332" spans="2:28" x14ac:dyDescent="0.25">
      <c r="B332" s="63">
        <f t="shared" si="61"/>
        <v>326</v>
      </c>
      <c r="C332" s="307">
        <f t="shared" si="62"/>
        <v>0.29091140683123395</v>
      </c>
      <c r="D332" s="127">
        <f t="shared" si="55"/>
        <v>0.01</v>
      </c>
      <c r="E332" s="127">
        <f t="shared" si="63"/>
        <v>0.40753010815109675</v>
      </c>
      <c r="F332" s="127">
        <f t="shared" si="56"/>
        <v>0.01</v>
      </c>
      <c r="G332" s="127">
        <f t="shared" si="64"/>
        <v>0.4517602053721364</v>
      </c>
      <c r="H332" s="127">
        <f t="shared" si="57"/>
        <v>0.01</v>
      </c>
      <c r="I332" s="127">
        <f t="shared" si="65"/>
        <v>0.39297937536705752</v>
      </c>
      <c r="J332" s="127">
        <f t="shared" si="58"/>
        <v>0.01</v>
      </c>
      <c r="L332" s="306">
        <f t="shared" si="59"/>
        <v>0.27096521658078204</v>
      </c>
      <c r="M332" s="127">
        <f t="shared" si="60"/>
        <v>0.1</v>
      </c>
      <c r="W332" s="129">
        <v>0.58249605006678928</v>
      </c>
      <c r="X332" s="129">
        <v>0.27096521658078204</v>
      </c>
      <c r="Y332" s="129">
        <v>0.15837063691896952</v>
      </c>
      <c r="Z332" s="129">
        <v>0.10881030161742057</v>
      </c>
      <c r="AA332" s="129">
        <v>8.2036634507046499E-2</v>
      </c>
      <c r="AB332" s="129">
        <v>0.41174080855596223</v>
      </c>
    </row>
    <row r="333" spans="2:28" x14ac:dyDescent="0.25">
      <c r="B333" s="63">
        <f t="shared" si="61"/>
        <v>327</v>
      </c>
      <c r="C333" s="307">
        <f t="shared" si="62"/>
        <v>0.28993746749154697</v>
      </c>
      <c r="D333" s="127">
        <f t="shared" si="55"/>
        <v>0.01</v>
      </c>
      <c r="E333" s="127">
        <f t="shared" si="63"/>
        <v>0.4063639211378981</v>
      </c>
      <c r="F333" s="127">
        <f t="shared" si="56"/>
        <v>0.01</v>
      </c>
      <c r="G333" s="127">
        <f t="shared" si="64"/>
        <v>0.45131790439992597</v>
      </c>
      <c r="H333" s="127">
        <f t="shared" si="57"/>
        <v>0.01</v>
      </c>
      <c r="I333" s="127">
        <f t="shared" si="65"/>
        <v>0.3935671836671083</v>
      </c>
      <c r="J333" s="127">
        <f t="shared" si="58"/>
        <v>0.01</v>
      </c>
      <c r="L333" s="306">
        <f t="shared" si="59"/>
        <v>0.26989309622917973</v>
      </c>
      <c r="M333" s="127">
        <f t="shared" si="60"/>
        <v>0.1</v>
      </c>
      <c r="W333" s="129">
        <v>0.58107462937894327</v>
      </c>
      <c r="X333" s="129">
        <v>0.26989309622917973</v>
      </c>
      <c r="Y333" s="129">
        <v>0.15773688634912475</v>
      </c>
      <c r="Z333" s="129">
        <v>0.10838804554643687</v>
      </c>
      <c r="AA333" s="129">
        <v>8.1727635424721848E-2</v>
      </c>
      <c r="AB333" s="129">
        <v>0.40929859421858705</v>
      </c>
    </row>
    <row r="334" spans="2:28" x14ac:dyDescent="0.25">
      <c r="B334" s="63">
        <f t="shared" si="61"/>
        <v>328</v>
      </c>
      <c r="C334" s="307">
        <f t="shared" si="62"/>
        <v>0.28896932752706589</v>
      </c>
      <c r="D334" s="127">
        <f t="shared" si="55"/>
        <v>0.01</v>
      </c>
      <c r="E334" s="127">
        <f t="shared" si="63"/>
        <v>0.40519965660143459</v>
      </c>
      <c r="F334" s="127">
        <f t="shared" si="56"/>
        <v>0.01</v>
      </c>
      <c r="G334" s="127">
        <f t="shared" si="64"/>
        <v>0.45086836456730567</v>
      </c>
      <c r="H334" s="127">
        <f t="shared" si="57"/>
        <v>0.01</v>
      </c>
      <c r="I334" s="127">
        <f t="shared" si="65"/>
        <v>0.39414469087443649</v>
      </c>
      <c r="J334" s="127">
        <f t="shared" si="58"/>
        <v>0.01</v>
      </c>
      <c r="L334" s="306">
        <f t="shared" si="59"/>
        <v>0.26882789131018703</v>
      </c>
      <c r="M334" s="127">
        <f t="shared" si="60"/>
        <v>0.1</v>
      </c>
      <c r="W334" s="129">
        <v>0.57965534521529083</v>
      </c>
      <c r="X334" s="129">
        <v>0.26882789131018703</v>
      </c>
      <c r="Y334" s="129">
        <v>0.15710772815919394</v>
      </c>
      <c r="Z334" s="129">
        <v>0.1079688634016339</v>
      </c>
      <c r="AA334" s="129">
        <v>8.1420857254836013E-2</v>
      </c>
      <c r="AB334" s="129">
        <v>0.40686090682825415</v>
      </c>
    </row>
    <row r="335" spans="2:28" x14ac:dyDescent="0.25">
      <c r="B335" s="63">
        <f t="shared" si="61"/>
        <v>329</v>
      </c>
      <c r="C335" s="307">
        <f t="shared" si="62"/>
        <v>0.2880069375388517</v>
      </c>
      <c r="D335" s="127">
        <f t="shared" si="55"/>
        <v>0.01</v>
      </c>
      <c r="E335" s="127">
        <f t="shared" si="63"/>
        <v>0.40403735331069091</v>
      </c>
      <c r="F335" s="127">
        <f t="shared" si="56"/>
        <v>0.01</v>
      </c>
      <c r="G335" s="127">
        <f t="shared" si="64"/>
        <v>0.45041167748764693</v>
      </c>
      <c r="H335" s="127">
        <f t="shared" si="57"/>
        <v>0.01</v>
      </c>
      <c r="I335" s="127">
        <f t="shared" si="65"/>
        <v>0.3947119276113652</v>
      </c>
      <c r="J335" s="127">
        <f t="shared" si="58"/>
        <v>0.01</v>
      </c>
      <c r="L335" s="306">
        <f t="shared" si="59"/>
        <v>0.26776954833201705</v>
      </c>
      <c r="M335" s="127">
        <f t="shared" si="60"/>
        <v>0.1</v>
      </c>
      <c r="W335" s="129">
        <v>0.57823822430252914</v>
      </c>
      <c r="X335" s="129">
        <v>0.26776954833201705</v>
      </c>
      <c r="Y335" s="129">
        <v>0.15648311643531604</v>
      </c>
      <c r="Z335" s="129">
        <v>0.10755272325193936</v>
      </c>
      <c r="AA335" s="129">
        <v>8.1116276888859168E-2</v>
      </c>
      <c r="AB335" s="129">
        <v>0.40442785748175319</v>
      </c>
    </row>
    <row r="336" spans="2:28" x14ac:dyDescent="0.25">
      <c r="B336" s="63">
        <f t="shared" si="61"/>
        <v>330</v>
      </c>
      <c r="C336" s="307">
        <f t="shared" si="62"/>
        <v>0.28705024851889333</v>
      </c>
      <c r="D336" s="127">
        <f t="shared" si="55"/>
        <v>0.01</v>
      </c>
      <c r="E336" s="127">
        <f t="shared" si="63"/>
        <v>0.40287704915297251</v>
      </c>
      <c r="F336" s="127">
        <f t="shared" si="56"/>
        <v>0.01</v>
      </c>
      <c r="G336" s="127">
        <f t="shared" si="64"/>
        <v>0.44994793424587737</v>
      </c>
      <c r="H336" s="127">
        <f t="shared" si="57"/>
        <v>0.01</v>
      </c>
      <c r="I336" s="127">
        <f t="shared" si="65"/>
        <v>0.39526892511012801</v>
      </c>
      <c r="J336" s="127">
        <f t="shared" si="58"/>
        <v>0.01</v>
      </c>
      <c r="L336" s="306">
        <f t="shared" si="59"/>
        <v>0.26671801417668739</v>
      </c>
      <c r="M336" s="127">
        <f t="shared" si="60"/>
        <v>0.1</v>
      </c>
      <c r="W336" s="129">
        <v>0.57682329301773727</v>
      </c>
      <c r="X336" s="129">
        <v>0.26671801417668739</v>
      </c>
      <c r="Y336" s="129">
        <v>0.15586300582590054</v>
      </c>
      <c r="Z336" s="129">
        <v>0.10713959358906334</v>
      </c>
      <c r="AA336" s="129">
        <v>8.0813871529193282E-2</v>
      </c>
      <c r="AB336" s="129">
        <v>0.40199955637371965</v>
      </c>
    </row>
    <row r="337" spans="2:28" x14ac:dyDescent="0.25">
      <c r="B337" s="63">
        <f t="shared" si="61"/>
        <v>331</v>
      </c>
      <c r="C337" s="307">
        <f t="shared" si="62"/>
        <v>0.28609921185058507</v>
      </c>
      <c r="D337" s="127">
        <f t="shared" si="55"/>
        <v>0.01</v>
      </c>
      <c r="E337" s="127">
        <f t="shared" si="63"/>
        <v>0.40171878114663173</v>
      </c>
      <c r="F337" s="127">
        <f t="shared" si="56"/>
        <v>0.01</v>
      </c>
      <c r="G337" s="127">
        <f t="shared" si="64"/>
        <v>0.44947722539494833</v>
      </c>
      <c r="H337" s="127">
        <f t="shared" si="57"/>
        <v>0.01</v>
      </c>
      <c r="I337" s="127">
        <f t="shared" si="65"/>
        <v>0.39581571520148551</v>
      </c>
      <c r="J337" s="127">
        <f t="shared" si="58"/>
        <v>0.01</v>
      </c>
      <c r="L337" s="306">
        <f t="shared" si="59"/>
        <v>0.26567323610023197</v>
      </c>
      <c r="M337" s="127">
        <f t="shared" si="60"/>
        <v>0.1</v>
      </c>
      <c r="W337" s="129">
        <v>0.5754105773884971</v>
      </c>
      <c r="X337" s="129">
        <v>0.26567323610023197</v>
      </c>
      <c r="Y337" s="129">
        <v>0.15524735153384542</v>
      </c>
      <c r="Z337" s="129">
        <v>0.10672944332080633</v>
      </c>
      <c r="AA337" s="129">
        <v>8.0513618684089197E-2</v>
      </c>
      <c r="AB337" s="129">
        <v>0.39957611277822341</v>
      </c>
    </row>
    <row r="338" spans="2:28" x14ac:dyDescent="0.25">
      <c r="B338" s="63">
        <f t="shared" si="61"/>
        <v>332</v>
      </c>
      <c r="C338" s="307">
        <f t="shared" si="62"/>
        <v>0.28515377930905877</v>
      </c>
      <c r="D338" s="127">
        <f t="shared" si="55"/>
        <v>0.01</v>
      </c>
      <c r="E338" s="127">
        <f t="shared" si="63"/>
        <v>0.40056258545367129</v>
      </c>
      <c r="F338" s="127">
        <f t="shared" si="56"/>
        <v>0.01</v>
      </c>
      <c r="G338" s="127">
        <f t="shared" si="64"/>
        <v>0.44899964095246514</v>
      </c>
      <c r="H338" s="127">
        <f t="shared" si="57"/>
        <v>0.01</v>
      </c>
      <c r="I338" s="127">
        <f t="shared" si="65"/>
        <v>0.39635233030342015</v>
      </c>
      <c r="J338" s="127">
        <f t="shared" si="58"/>
        <v>0.01</v>
      </c>
      <c r="L338" s="306">
        <f t="shared" si="59"/>
        <v>0.26463516173279661</v>
      </c>
      <c r="M338" s="127">
        <f t="shared" si="60"/>
        <v>0.1</v>
      </c>
      <c r="W338" s="129">
        <v>0.57400010309308491</v>
      </c>
      <c r="X338" s="129">
        <v>0.26463516173279661</v>
      </c>
      <c r="Y338" s="129">
        <v>0.15463610930886668</v>
      </c>
      <c r="Z338" s="129">
        <v>0.10632224176448832</v>
      </c>
      <c r="AA338" s="129">
        <v>8.0215496162660618E-2</v>
      </c>
      <c r="AB338" s="129">
        <v>0.39715763503072704</v>
      </c>
    </row>
    <row r="339" spans="2:28" x14ac:dyDescent="0.25">
      <c r="B339" s="63">
        <f t="shared" si="61"/>
        <v>333</v>
      </c>
      <c r="C339" s="307">
        <f t="shared" si="62"/>
        <v>0.28421390306137617</v>
      </c>
      <c r="D339" s="127">
        <f t="shared" si="55"/>
        <v>0.01</v>
      </c>
      <c r="E339" s="127">
        <f t="shared" si="63"/>
        <v>0.39940849739222517</v>
      </c>
      <c r="F339" s="127">
        <f t="shared" si="56"/>
        <v>0.01</v>
      </c>
      <c r="G339" s="127">
        <f t="shared" si="64"/>
        <v>0.44851527039747724</v>
      </c>
      <c r="H339" s="127">
        <f t="shared" si="57"/>
        <v>0.01</v>
      </c>
      <c r="I339" s="127">
        <f t="shared" si="65"/>
        <v>0.39687880340991061</v>
      </c>
      <c r="J339" s="127">
        <f t="shared" si="58"/>
        <v>0.01</v>
      </c>
      <c r="L339" s="306">
        <f t="shared" si="59"/>
        <v>0.26360373907862272</v>
      </c>
      <c r="M339" s="127">
        <f t="shared" si="60"/>
        <v>0.1</v>
      </c>
      <c r="W339" s="129">
        <v>0.57259189546073186</v>
      </c>
      <c r="X339" s="129">
        <v>0.26360373907862272</v>
      </c>
      <c r="Y339" s="129">
        <v>0.15402923543993863</v>
      </c>
      <c r="Z339" s="129">
        <v>0.10591795864049665</v>
      </c>
      <c r="AA339" s="129">
        <v>7.9919482069993011E-2</v>
      </c>
      <c r="AB339" s="129">
        <v>0.39474423051041863</v>
      </c>
    </row>
    <row r="340" spans="2:28" x14ac:dyDescent="0.25">
      <c r="B340" s="63">
        <f t="shared" si="61"/>
        <v>334</v>
      </c>
      <c r="C340" s="307">
        <f t="shared" si="62"/>
        <v>0.2832795356665862</v>
      </c>
      <c r="D340" s="127">
        <f t="shared" si="55"/>
        <v>0.01</v>
      </c>
      <c r="E340" s="127">
        <f t="shared" si="63"/>
        <v>0.3982565514489167</v>
      </c>
      <c r="F340" s="127">
        <f t="shared" si="56"/>
        <v>0.01</v>
      </c>
      <c r="G340" s="127">
        <f t="shared" si="64"/>
        <v>0.44802420266742471</v>
      </c>
      <c r="H340" s="127">
        <f t="shared" si="57"/>
        <v>0.01</v>
      </c>
      <c r="I340" s="127">
        <f t="shared" si="65"/>
        <v>0.39739516807978625</v>
      </c>
      <c r="J340" s="127">
        <f t="shared" si="58"/>
        <v>0.01</v>
      </c>
      <c r="L340" s="306">
        <f t="shared" si="59"/>
        <v>0.26257891651592363</v>
      </c>
      <c r="M340" s="127">
        <f t="shared" si="60"/>
        <v>0.1</v>
      </c>
      <c r="W340" s="129">
        <v>0.57118597947195282</v>
      </c>
      <c r="X340" s="129">
        <v>0.26257891651592363</v>
      </c>
      <c r="Y340" s="129">
        <v>0.15342668674784307</v>
      </c>
      <c r="Z340" s="129">
        <v>0.10551656406595036</v>
      </c>
      <c r="AA340" s="129">
        <v>7.9625554802345344E-2</v>
      </c>
      <c r="AB340" s="129">
        <v>0.39233600562292487</v>
      </c>
    </row>
    <row r="341" spans="2:28" x14ac:dyDescent="0.25">
      <c r="B341" s="63">
        <f t="shared" si="61"/>
        <v>335</v>
      </c>
      <c r="C341" s="307">
        <f t="shared" si="62"/>
        <v>0.28235063007565192</v>
      </c>
      <c r="D341" s="127">
        <f t="shared" si="55"/>
        <v>0.01</v>
      </c>
      <c r="E341" s="127">
        <f t="shared" si="63"/>
        <v>0.39710678129109339</v>
      </c>
      <c r="F341" s="127">
        <f t="shared" si="56"/>
        <v>0.01</v>
      </c>
      <c r="G341" s="127">
        <f t="shared" si="64"/>
        <v>0.44752652615523963</v>
      </c>
      <c r="H341" s="127">
        <f t="shared" si="57"/>
        <v>0.01</v>
      </c>
      <c r="I341" s="127">
        <f t="shared" si="65"/>
        <v>0.3979014584256626</v>
      </c>
      <c r="J341" s="127">
        <f t="shared" si="58"/>
        <v>0.01</v>
      </c>
      <c r="L341" s="306">
        <f t="shared" si="59"/>
        <v>0.26156064279665692</v>
      </c>
      <c r="M341" s="127">
        <f t="shared" si="60"/>
        <v>0.1</v>
      </c>
      <c r="W341" s="129">
        <v>0.56978237975894197</v>
      </c>
      <c r="X341" s="129">
        <v>0.26156064279665692</v>
      </c>
      <c r="Y341" s="129">
        <v>0.15282842057782606</v>
      </c>
      <c r="Z341" s="129">
        <v>0.10511802854847845</v>
      </c>
      <c r="AA341" s="129">
        <v>7.9333693042442588E-2</v>
      </c>
      <c r="AB341" s="129">
        <v>0.38993306578340936</v>
      </c>
    </row>
    <row r="342" spans="2:28" x14ac:dyDescent="0.25">
      <c r="B342" s="63">
        <f t="shared" si="61"/>
        <v>336</v>
      </c>
      <c r="C342" s="307">
        <f t="shared" si="62"/>
        <v>0.2814271396312526</v>
      </c>
      <c r="D342" s="127">
        <f t="shared" si="55"/>
        <v>0.01</v>
      </c>
      <c r="E342" s="127">
        <f t="shared" si="63"/>
        <v>0.39595921977893894</v>
      </c>
      <c r="F342" s="127">
        <f t="shared" si="56"/>
        <v>0.01</v>
      </c>
      <c r="G342" s="127">
        <f t="shared" si="64"/>
        <v>0.44702232870659819</v>
      </c>
      <c r="H342" s="127">
        <f t="shared" si="57"/>
        <v>0.01</v>
      </c>
      <c r="I342" s="127">
        <f t="shared" si="65"/>
        <v>0.39839770910295835</v>
      </c>
      <c r="J342" s="127">
        <f t="shared" si="58"/>
        <v>0.01</v>
      </c>
      <c r="L342" s="306">
        <f t="shared" si="59"/>
        <v>0.26054886704619706</v>
      </c>
      <c r="M342" s="127">
        <f t="shared" si="60"/>
        <v>0.1</v>
      </c>
      <c r="W342" s="129">
        <v>0.56838112060603463</v>
      </c>
      <c r="X342" s="129">
        <v>0.26054886704619706</v>
      </c>
      <c r="Y342" s="129">
        <v>0.15223439479236109</v>
      </c>
      <c r="Z342" s="129">
        <v>0.10472232298011</v>
      </c>
      <c r="AA342" s="129">
        <v>7.9043875754857135E-2</v>
      </c>
      <c r="AB342" s="129">
        <v>0.38753551540006076</v>
      </c>
    </row>
    <row r="343" spans="2:28" x14ac:dyDescent="0.25">
      <c r="B343" s="63">
        <f t="shared" si="61"/>
        <v>337</v>
      </c>
      <c r="C343" s="307">
        <f t="shared" si="62"/>
        <v>0.28050901806746409</v>
      </c>
      <c r="D343" s="127">
        <f t="shared" si="55"/>
        <v>0.01</v>
      </c>
      <c r="E343" s="127">
        <f t="shared" si="63"/>
        <v>0.39481389897746205</v>
      </c>
      <c r="F343" s="127">
        <f t="shared" si="56"/>
        <v>0.01</v>
      </c>
      <c r="G343" s="127">
        <f t="shared" si="64"/>
        <v>0.44651169761732162</v>
      </c>
      <c r="H343" s="127">
        <f t="shared" si="57"/>
        <v>0.01</v>
      </c>
      <c r="I343" s="127">
        <f t="shared" si="65"/>
        <v>0.39888395529899473</v>
      </c>
      <c r="J343" s="127">
        <f t="shared" si="58"/>
        <v>0.01</v>
      </c>
      <c r="L343" s="306">
        <f t="shared" si="59"/>
        <v>0.25954353876291231</v>
      </c>
      <c r="M343" s="127">
        <f t="shared" si="60"/>
        <v>0.1</v>
      </c>
      <c r="W343" s="129">
        <v>0.56698222595023351</v>
      </c>
      <c r="X343" s="129">
        <v>0.25954353876291231</v>
      </c>
      <c r="Y343" s="129">
        <v>0.15164456776401694</v>
      </c>
      <c r="Z343" s="129">
        <v>0.10432941863127396</v>
      </c>
      <c r="AA343" s="129">
        <v>7.8756082181477186E-2</v>
      </c>
      <c r="AB343" s="129">
        <v>0.38514345785797527</v>
      </c>
    </row>
    <row r="344" spans="2:28" x14ac:dyDescent="0.25">
      <c r="B344" s="63">
        <f t="shared" si="61"/>
        <v>338</v>
      </c>
      <c r="C344" s="307">
        <f t="shared" si="62"/>
        <v>0.27959621950932423</v>
      </c>
      <c r="D344" s="127">
        <f t="shared" si="55"/>
        <v>0.01</v>
      </c>
      <c r="E344" s="127">
        <f t="shared" si="63"/>
        <v>0.39367085016836206</v>
      </c>
      <c r="F344" s="127">
        <f t="shared" si="56"/>
        <v>0.01</v>
      </c>
      <c r="G344" s="127">
        <f t="shared" si="64"/>
        <v>0.44599471963092302</v>
      </c>
      <c r="H344" s="127">
        <f t="shared" si="57"/>
        <v>0.01</v>
      </c>
      <c r="I344" s="127">
        <f t="shared" si="65"/>
        <v>0.39936023272217797</v>
      </c>
      <c r="J344" s="127">
        <f t="shared" si="58"/>
        <v>0.01</v>
      </c>
      <c r="L344" s="306">
        <f t="shared" si="59"/>
        <v>0.25854460781764926</v>
      </c>
      <c r="M344" s="127">
        <f t="shared" si="60"/>
        <v>0.1</v>
      </c>
      <c r="W344" s="129">
        <v>0.56558571938179825</v>
      </c>
      <c r="X344" s="129">
        <v>0.25854460781764926</v>
      </c>
      <c r="Y344" s="129">
        <v>0.15105889836842917</v>
      </c>
      <c r="Z344" s="129">
        <v>0.10393928714490613</v>
      </c>
      <c r="AA344" s="129">
        <v>7.847029183706021E-2</v>
      </c>
      <c r="AB344" s="129">
        <v>0.382756995503438</v>
      </c>
    </row>
    <row r="345" spans="2:28" x14ac:dyDescent="0.25">
      <c r="B345" s="63">
        <f t="shared" si="61"/>
        <v>339</v>
      </c>
      <c r="C345" s="307">
        <f t="shared" si="62"/>
        <v>0.27868869847228528</v>
      </c>
      <c r="D345" s="127">
        <f t="shared" si="55"/>
        <v>0.01</v>
      </c>
      <c r="E345" s="127">
        <f t="shared" si="63"/>
        <v>0.39253010386177167</v>
      </c>
      <c r="F345" s="127">
        <f t="shared" si="56"/>
        <v>0.01</v>
      </c>
      <c r="G345" s="127">
        <f t="shared" si="64"/>
        <v>0.4454714809362974</v>
      </c>
      <c r="H345" s="127">
        <f t="shared" si="57"/>
        <v>0.01</v>
      </c>
      <c r="I345" s="127">
        <f t="shared" si="65"/>
        <v>0.39982657759126539</v>
      </c>
      <c r="J345" s="127">
        <f t="shared" si="58"/>
        <v>0.01</v>
      </c>
      <c r="L345" s="306">
        <f t="shared" si="59"/>
        <v>0.25755202445312864</v>
      </c>
      <c r="M345" s="127">
        <f t="shared" si="60"/>
        <v>0.1</v>
      </c>
      <c r="W345" s="129">
        <v>0.5641916241448981</v>
      </c>
      <c r="X345" s="129">
        <v>0.25755202445312864</v>
      </c>
      <c r="Y345" s="129">
        <v>0.1504773459773735</v>
      </c>
      <c r="Z345" s="129">
        <v>0.10355190053066163</v>
      </c>
      <c r="AA345" s="129">
        <v>7.8186484504869772E-2</v>
      </c>
      <c r="AB345" s="129">
        <v>0.38037622962860684</v>
      </c>
    </row>
    <row r="346" spans="2:28" x14ac:dyDescent="0.25">
      <c r="B346" s="63">
        <f t="shared" si="61"/>
        <v>340</v>
      </c>
      <c r="C346" s="307">
        <f t="shared" si="62"/>
        <v>0.27778640986155945</v>
      </c>
      <c r="D346" s="127">
        <f t="shared" si="55"/>
        <v>0.01</v>
      </c>
      <c r="E346" s="127">
        <f t="shared" si="63"/>
        <v>0.39139168980787681</v>
      </c>
      <c r="F346" s="127">
        <f t="shared" si="56"/>
        <v>0.01</v>
      </c>
      <c r="G346" s="127">
        <f t="shared" si="64"/>
        <v>0.44494206716555212</v>
      </c>
      <c r="H346" s="127">
        <f t="shared" si="57"/>
        <v>0.01</v>
      </c>
      <c r="I346" s="127">
        <f t="shared" si="65"/>
        <v>0.40028302662471571</v>
      </c>
      <c r="J346" s="127">
        <f t="shared" si="58"/>
        <v>0.01</v>
      </c>
      <c r="L346" s="306">
        <f t="shared" si="59"/>
        <v>0.25656573928325616</v>
      </c>
      <c r="M346" s="127">
        <f t="shared" si="60"/>
        <v>0.1</v>
      </c>
      <c r="W346" s="129">
        <v>0.56279996313832492</v>
      </c>
      <c r="X346" s="129">
        <v>0.25656573928325616</v>
      </c>
      <c r="Y346" s="129">
        <v>0.14989987045194011</v>
      </c>
      <c r="Z346" s="129">
        <v>0.10316723115923036</v>
      </c>
      <c r="AA346" s="129">
        <v>7.790464023239381E-2</v>
      </c>
      <c r="AB346" s="129">
        <v>0.37800126045660287</v>
      </c>
    </row>
    <row r="347" spans="2:28" x14ac:dyDescent="0.25">
      <c r="B347" s="63">
        <f t="shared" si="61"/>
        <v>341</v>
      </c>
      <c r="C347" s="307">
        <f t="shared" si="62"/>
        <v>0.27688930897136066</v>
      </c>
      <c r="D347" s="127">
        <f t="shared" si="55"/>
        <v>0.01</v>
      </c>
      <c r="E347" s="127">
        <f t="shared" si="63"/>
        <v>0.39025563700841359</v>
      </c>
      <c r="F347" s="127">
        <f t="shared" si="56"/>
        <v>0.01</v>
      </c>
      <c r="G347" s="127">
        <f t="shared" si="64"/>
        <v>0.44440656339197537</v>
      </c>
      <c r="H347" s="127">
        <f t="shared" si="57"/>
        <v>0.01</v>
      </c>
      <c r="I347" s="127">
        <f t="shared" si="65"/>
        <v>0.40072961703012411</v>
      </c>
      <c r="J347" s="127">
        <f t="shared" si="58"/>
        <v>0.01</v>
      </c>
      <c r="L347" s="306">
        <f t="shared" si="59"/>
        <v>0.25558570329235153</v>
      </c>
      <c r="M347" s="127">
        <f t="shared" si="60"/>
        <v>0.1</v>
      </c>
      <c r="W347" s="129">
        <v>0.56141075891626668</v>
      </c>
      <c r="X347" s="129">
        <v>0.25558570329235153</v>
      </c>
      <c r="Y347" s="129">
        <v>0.14932643213580712</v>
      </c>
      <c r="Z347" s="129">
        <v>0.10278525175675379</v>
      </c>
      <c r="AA347" s="129">
        <v>7.7624739327142755E-2</v>
      </c>
      <c r="AB347" s="129">
        <v>0.37563218712701063</v>
      </c>
    </row>
    <row r="348" spans="2:28" x14ac:dyDescent="0.25">
      <c r="B348" s="63">
        <f t="shared" si="61"/>
        <v>342</v>
      </c>
      <c r="C348" s="307">
        <f t="shared" si="62"/>
        <v>0.27599735148404736</v>
      </c>
      <c r="D348" s="127">
        <f t="shared" si="55"/>
        <v>0.01</v>
      </c>
      <c r="E348" s="127">
        <f t="shared" si="63"/>
        <v>0.38912197372804308</v>
      </c>
      <c r="F348" s="127">
        <f t="shared" si="56"/>
        <v>0.01</v>
      </c>
      <c r="G348" s="127">
        <f t="shared" si="64"/>
        <v>0.44386505412813976</v>
      </c>
      <c r="H348" s="127">
        <f t="shared" si="57"/>
        <v>0.01</v>
      </c>
      <c r="I348" s="127">
        <f t="shared" si="65"/>
        <v>0.40116638649374259</v>
      </c>
      <c r="J348" s="127">
        <f t="shared" si="58"/>
        <v>0.01</v>
      </c>
      <c r="L348" s="306">
        <f t="shared" si="59"/>
        <v>0.25461186783429918</v>
      </c>
      <c r="M348" s="127">
        <f t="shared" si="60"/>
        <v>0.1</v>
      </c>
      <c r="W348" s="129">
        <v>0.56002403368913989</v>
      </c>
      <c r="X348" s="129">
        <v>0.25461186783429918</v>
      </c>
      <c r="Y348" s="129">
        <v>0.14875699184861224</v>
      </c>
      <c r="Z348" s="129">
        <v>0.10240593539934074</v>
      </c>
      <c r="AA348" s="129">
        <v>7.7346762352525772E-2</v>
      </c>
      <c r="AB348" s="129">
        <v>0.3732691076817915</v>
      </c>
    </row>
    <row r="349" spans="2:28" x14ac:dyDescent="0.25">
      <c r="B349" s="63">
        <f t="shared" si="61"/>
        <v>343</v>
      </c>
      <c r="C349" s="307">
        <f t="shared" si="62"/>
        <v>0.27511049346916949</v>
      </c>
      <c r="D349" s="127">
        <f t="shared" si="55"/>
        <v>0.01</v>
      </c>
      <c r="E349" s="127">
        <f t="shared" si="63"/>
        <v>0.38799072750560309</v>
      </c>
      <c r="F349" s="127">
        <f t="shared" si="56"/>
        <v>0.01</v>
      </c>
      <c r="G349" s="127">
        <f t="shared" si="64"/>
        <v>0.44331762332413877</v>
      </c>
      <c r="H349" s="127">
        <f t="shared" si="57"/>
        <v>0.01</v>
      </c>
      <c r="I349" s="127">
        <f t="shared" si="65"/>
        <v>0.40159337317008653</v>
      </c>
      <c r="J349" s="127">
        <f t="shared" si="58"/>
        <v>0.01</v>
      </c>
      <c r="L349" s="306">
        <f t="shared" si="59"/>
        <v>0.25364418463162341</v>
      </c>
      <c r="M349" s="127">
        <f t="shared" si="60"/>
        <v>0.1</v>
      </c>
      <c r="W349" s="129">
        <v>0.55863980932447954</v>
      </c>
      <c r="X349" s="129">
        <v>0.25364418463162341</v>
      </c>
      <c r="Y349" s="129">
        <v>0.14819151087942095</v>
      </c>
      <c r="Z349" s="129">
        <v>0.10202925550768045</v>
      </c>
      <c r="AA349" s="129">
        <v>7.7070690123803368E-2</v>
      </c>
      <c r="AB349" s="129">
        <v>0.37091211905161314</v>
      </c>
    </row>
    <row r="350" spans="2:28" x14ac:dyDescent="0.25">
      <c r="B350" s="63">
        <f t="shared" si="61"/>
        <v>344</v>
      </c>
      <c r="C350" s="307">
        <f t="shared" si="62"/>
        <v>0.27422869138242406</v>
      </c>
      <c r="D350" s="127">
        <f t="shared" si="55"/>
        <v>0.01</v>
      </c>
      <c r="E350" s="127">
        <f t="shared" si="63"/>
        <v>0.38686192516523876</v>
      </c>
      <c r="F350" s="127">
        <f t="shared" si="56"/>
        <v>0.01</v>
      </c>
      <c r="G350" s="127">
        <f t="shared" si="64"/>
        <v>0.44276435436595341</v>
      </c>
      <c r="H350" s="127">
        <f t="shared" si="57"/>
        <v>0.01</v>
      </c>
      <c r="I350" s="127">
        <f t="shared" si="65"/>
        <v>0.40201061567162705</v>
      </c>
      <c r="J350" s="127">
        <f t="shared" si="58"/>
        <v>0.01</v>
      </c>
      <c r="L350" s="306">
        <f t="shared" si="59"/>
        <v>0.25268260577449175</v>
      </c>
      <c r="M350" s="127">
        <f t="shared" si="60"/>
        <v>0.1</v>
      </c>
      <c r="W350" s="129">
        <v>0.55725810734788539</v>
      </c>
      <c r="X350" s="129">
        <v>0.25268260577449175</v>
      </c>
      <c r="Y350" s="129">
        <v>0.14762995098029014</v>
      </c>
      <c r="Z350" s="129">
        <v>0.10165518584175091</v>
      </c>
      <c r="AA350" s="129">
        <v>7.6796503704114977E-2</v>
      </c>
      <c r="AB350" s="129">
        <v>0.36856131704259787</v>
      </c>
    </row>
    <row r="351" spans="2:28" x14ac:dyDescent="0.25">
      <c r="B351" s="63">
        <f t="shared" si="61"/>
        <v>345</v>
      </c>
      <c r="C351" s="307">
        <f t="shared" si="62"/>
        <v>0.27335190206452287</v>
      </c>
      <c r="D351" s="127">
        <f t="shared" si="55"/>
        <v>0.01</v>
      </c>
      <c r="E351" s="127">
        <f t="shared" si="63"/>
        <v>0.3857355928274106</v>
      </c>
      <c r="F351" s="127">
        <f t="shared" si="56"/>
        <v>0.01</v>
      </c>
      <c r="G351" s="127">
        <f t="shared" si="64"/>
        <v>0.44220533007394625</v>
      </c>
      <c r="H351" s="127">
        <f t="shared" si="57"/>
        <v>0.01</v>
      </c>
      <c r="I351" s="127">
        <f t="shared" si="65"/>
        <v>0.40241815305857032</v>
      </c>
      <c r="J351" s="127">
        <f t="shared" si="58"/>
        <v>0.01</v>
      </c>
      <c r="L351" s="306">
        <f t="shared" si="59"/>
        <v>0.25172708371964891</v>
      </c>
      <c r="M351" s="127">
        <f t="shared" si="60"/>
        <v>0.1</v>
      </c>
      <c r="W351" s="129">
        <v>0.55587894894402412</v>
      </c>
      <c r="X351" s="129">
        <v>0.25172708371964891</v>
      </c>
      <c r="Y351" s="129">
        <v>0.14707227435992568</v>
      </c>
      <c r="Z351" s="129">
        <v>0.10128370049562059</v>
      </c>
      <c r="AA351" s="129">
        <v>7.6524184400579731E-2</v>
      </c>
      <c r="AB351" s="129">
        <v>0.3662167963234923</v>
      </c>
    </row>
    <row r="352" spans="2:28" x14ac:dyDescent="0.25">
      <c r="B352" s="63">
        <f t="shared" si="61"/>
        <v>346</v>
      </c>
      <c r="C352" s="307">
        <f t="shared" si="62"/>
        <v>0.27248008273997593</v>
      </c>
      <c r="D352" s="127">
        <f t="shared" si="55"/>
        <v>0.01</v>
      </c>
      <c r="E352" s="127">
        <f t="shared" si="63"/>
        <v>0.38461175591978169</v>
      </c>
      <c r="F352" s="127">
        <f t="shared" si="56"/>
        <v>0.01</v>
      </c>
      <c r="G352" s="127">
        <f t="shared" si="64"/>
        <v>0.44164063270148091</v>
      </c>
      <c r="H352" s="127">
        <f t="shared" si="57"/>
        <v>0.01</v>
      </c>
      <c r="I352" s="127">
        <f t="shared" si="65"/>
        <v>0.40281602482872408</v>
      </c>
      <c r="J352" s="127">
        <f t="shared" si="58"/>
        <v>0.01</v>
      </c>
      <c r="L352" s="306">
        <f t="shared" si="59"/>
        <v>0.25077757128928474</v>
      </c>
      <c r="M352" s="127">
        <f t="shared" si="60"/>
        <v>0.1</v>
      </c>
      <c r="W352" s="129">
        <v>0.55450235495768507</v>
      </c>
      <c r="X352" s="129">
        <v>0.25077757128928474</v>
      </c>
      <c r="Y352" s="129">
        <v>0.14651844367743275</v>
      </c>
      <c r="Z352" s="129">
        <v>0.10091477389234176</v>
      </c>
      <c r="AA352" s="129">
        <v>7.6253713760469008E-2</v>
      </c>
      <c r="AB352" s="129">
        <v>0.36387865041326017</v>
      </c>
    </row>
    <row r="353" spans="2:28" x14ac:dyDescent="0.25">
      <c r="B353" s="63">
        <f t="shared" si="61"/>
        <v>347</v>
      </c>
      <c r="C353" s="307">
        <f t="shared" si="62"/>
        <v>0.27161319101579429</v>
      </c>
      <c r="D353" s="127">
        <f t="shared" si="55"/>
        <v>0.01</v>
      </c>
      <c r="E353" s="127">
        <f t="shared" si="63"/>
        <v>0.38349043918798364</v>
      </c>
      <c r="F353" s="127">
        <f t="shared" si="56"/>
        <v>0.01</v>
      </c>
      <c r="G353" s="127">
        <f t="shared" si="64"/>
        <v>0.44107034393366396</v>
      </c>
      <c r="H353" s="127">
        <f t="shared" si="57"/>
        <v>0.01</v>
      </c>
      <c r="I353" s="127">
        <f t="shared" si="65"/>
        <v>0.40320427090745165</v>
      </c>
      <c r="J353" s="127">
        <f t="shared" si="58"/>
        <v>0.01</v>
      </c>
      <c r="L353" s="306">
        <f t="shared" si="59"/>
        <v>0.24983402166983884</v>
      </c>
      <c r="M353" s="127">
        <f t="shared" si="60"/>
        <v>0.1</v>
      </c>
      <c r="W353" s="129">
        <v>0.55312834589488924</v>
      </c>
      <c r="X353" s="129">
        <v>0.24983402166983884</v>
      </c>
      <c r="Y353" s="129">
        <v>0.14596842203615759</v>
      </c>
      <c r="Z353" s="129">
        <v>0.1005483807789336</v>
      </c>
      <c r="AA353" s="129">
        <v>7.5985073567449157E-2</v>
      </c>
      <c r="AB353" s="129">
        <v>0.36154697166910088</v>
      </c>
    </row>
    <row r="354" spans="2:28" x14ac:dyDescent="0.25">
      <c r="B354" s="63">
        <f t="shared" si="61"/>
        <v>348</v>
      </c>
      <c r="C354" s="307">
        <f t="shared" si="62"/>
        <v>0.27075118488011529</v>
      </c>
      <c r="D354" s="127">
        <f t="shared" si="55"/>
        <v>0.01</v>
      </c>
      <c r="E354" s="127">
        <f t="shared" si="63"/>
        <v>0.38237166670626177</v>
      </c>
      <c r="F354" s="127">
        <f t="shared" si="56"/>
        <v>0.01</v>
      </c>
      <c r="G354" s="127">
        <f t="shared" si="64"/>
        <v>0.44049454488620715</v>
      </c>
      <c r="H354" s="127">
        <f t="shared" si="57"/>
        <v>0.01</v>
      </c>
      <c r="I354" s="127">
        <f t="shared" si="65"/>
        <v>0.40358293163771375</v>
      </c>
      <c r="J354" s="127">
        <f t="shared" si="58"/>
        <v>0.01</v>
      </c>
      <c r="L354" s="306">
        <f t="shared" si="59"/>
        <v>0.24889638841074441</v>
      </c>
      <c r="M354" s="127">
        <f t="shared" si="60"/>
        <v>0.1</v>
      </c>
      <c r="W354" s="129">
        <v>0.55175694192405023</v>
      </c>
      <c r="X354" s="129">
        <v>0.24889638841074441</v>
      </c>
      <c r="Y354" s="129">
        <v>0.14542217297761945</v>
      </c>
      <c r="Z354" s="129">
        <v>0.10018449622145337</v>
      </c>
      <c r="AA354" s="129">
        <v>7.5718245837893106E-2</v>
      </c>
      <c r="AB354" s="129">
        <v>0.35922185127489503</v>
      </c>
    </row>
    <row r="355" spans="2:28" x14ac:dyDescent="0.25">
      <c r="B355" s="63">
        <f t="shared" si="61"/>
        <v>349</v>
      </c>
      <c r="C355" s="307">
        <f t="shared" si="62"/>
        <v>0.26989402270075419</v>
      </c>
      <c r="D355" s="127">
        <f t="shared" si="55"/>
        <v>0.01</v>
      </c>
      <c r="E355" s="127">
        <f t="shared" si="63"/>
        <v>0.3812554618880003</v>
      </c>
      <c r="F355" s="127">
        <f t="shared" si="56"/>
        <v>0.01</v>
      </c>
      <c r="G355" s="127">
        <f t="shared" si="64"/>
        <v>0.4399133161044077</v>
      </c>
      <c r="H355" s="127">
        <f t="shared" si="57"/>
        <v>0.01</v>
      </c>
      <c r="I355" s="127">
        <f t="shared" si="65"/>
        <v>0.40395204777019866</v>
      </c>
      <c r="J355" s="127">
        <f t="shared" si="58"/>
        <v>0.01</v>
      </c>
      <c r="L355" s="306">
        <f t="shared" si="59"/>
        <v>0.24796462542311429</v>
      </c>
      <c r="M355" s="127">
        <f t="shared" si="60"/>
        <v>0.1</v>
      </c>
      <c r="W355" s="129">
        <v>0.55038816287718539</v>
      </c>
      <c r="X355" s="129">
        <v>0.24796462542311429</v>
      </c>
      <c r="Y355" s="129">
        <v>0.14487966047553119</v>
      </c>
      <c r="Z355" s="129">
        <v>9.9823095600153747E-2</v>
      </c>
      <c r="AA355" s="129">
        <v>7.545321281725921E-2</v>
      </c>
      <c r="AB355" s="129">
        <v>0.35690337923007837</v>
      </c>
    </row>
    <row r="356" spans="2:28" x14ac:dyDescent="0.25">
      <c r="B356" s="63">
        <f t="shared" si="61"/>
        <v>350</v>
      </c>
      <c r="C356" s="307">
        <f t="shared" si="62"/>
        <v>0.26904166322368461</v>
      </c>
      <c r="D356" s="127">
        <f t="shared" si="55"/>
        <v>0.01</v>
      </c>
      <c r="E356" s="127">
        <f t="shared" si="63"/>
        <v>0.38014184749612784</v>
      </c>
      <c r="F356" s="127">
        <f t="shared" si="56"/>
        <v>0.01</v>
      </c>
      <c r="G356" s="127">
        <f t="shared" si="64"/>
        <v>0.43932673756224366</v>
      </c>
      <c r="H356" s="127">
        <f t="shared" si="57"/>
        <v>0.01</v>
      </c>
      <c r="I356" s="127">
        <f t="shared" si="65"/>
        <v>0.40431166045354072</v>
      </c>
      <c r="J356" s="127">
        <f t="shared" si="58"/>
        <v>0.01</v>
      </c>
      <c r="L356" s="306">
        <f t="shared" si="59"/>
        <v>0.2470386869783717</v>
      </c>
      <c r="M356" s="127">
        <f t="shared" si="60"/>
        <v>0.1</v>
      </c>
      <c r="W356" s="129">
        <v>0.54902202825117707</v>
      </c>
      <c r="X356" s="129">
        <v>0.2470386869783717</v>
      </c>
      <c r="Y356" s="129">
        <v>0.14434084892990781</v>
      </c>
      <c r="Z356" s="129">
        <v>9.9464154604725019E-2</v>
      </c>
      <c r="AA356" s="129">
        <v>7.5189956976536104E-2</v>
      </c>
      <c r="AB356" s="129">
        <v>0.35459164433894547</v>
      </c>
    </row>
    <row r="357" spans="2:28" x14ac:dyDescent="0.25">
      <c r="B357" s="63">
        <f t="shared" si="61"/>
        <v>351</v>
      </c>
      <c r="C357" s="307">
        <f t="shared" si="62"/>
        <v>0.26819406557145192</v>
      </c>
      <c r="D357" s="127">
        <f t="shared" si="55"/>
        <v>0.01</v>
      </c>
      <c r="E357" s="127">
        <f t="shared" si="63"/>
        <v>0.37903084565340339</v>
      </c>
      <c r="F357" s="127">
        <f t="shared" si="56"/>
        <v>0.01</v>
      </c>
      <c r="G357" s="127">
        <f t="shared" si="64"/>
        <v>0.4387348886615825</v>
      </c>
      <c r="H357" s="127">
        <f t="shared" si="57"/>
        <v>0.01</v>
      </c>
      <c r="I357" s="127">
        <f t="shared" si="65"/>
        <v>0.40466181122462774</v>
      </c>
      <c r="J357" s="127">
        <f t="shared" si="58"/>
        <v>0.01</v>
      </c>
      <c r="L357" s="306">
        <f t="shared" si="59"/>
        <v>0.24611852770682802</v>
      </c>
      <c r="M357" s="127">
        <f t="shared" si="60"/>
        <v>0.1</v>
      </c>
      <c r="W357" s="129">
        <v>0.54765855720908152</v>
      </c>
      <c r="X357" s="129">
        <v>0.24611852770682802</v>
      </c>
      <c r="Y357" s="129">
        <v>0.14380570316126104</v>
      </c>
      <c r="Z357" s="129">
        <v>9.9107649229620065E-2</v>
      </c>
      <c r="AA357" s="129">
        <v>7.4928461008752098E-2</v>
      </c>
      <c r="AB357" s="129">
        <v>0.35228673420038426</v>
      </c>
    </row>
    <row r="358" spans="2:28" x14ac:dyDescent="0.25">
      <c r="B358" s="63">
        <f t="shared" si="61"/>
        <v>352</v>
      </c>
      <c r="C358" s="307">
        <f t="shared" si="62"/>
        <v>0.26735118924152129</v>
      </c>
      <c r="D358" s="127">
        <f t="shared" si="55"/>
        <v>0.01</v>
      </c>
      <c r="E358" s="127">
        <f t="shared" si="63"/>
        <v>0.37792247785258387</v>
      </c>
      <c r="F358" s="127">
        <f t="shared" si="56"/>
        <v>0.01</v>
      </c>
      <c r="G358" s="127">
        <f t="shared" si="64"/>
        <v>0.4381378482315007</v>
      </c>
      <c r="H358" s="127">
        <f t="shared" si="57"/>
        <v>0.01</v>
      </c>
      <c r="I358" s="127">
        <f t="shared" si="65"/>
        <v>0.40500254199899732</v>
      </c>
      <c r="J358" s="127">
        <f t="shared" si="58"/>
        <v>0.01</v>
      </c>
      <c r="L358" s="306">
        <f t="shared" si="59"/>
        <v>0.24520410259621034</v>
      </c>
      <c r="M358" s="127">
        <f t="shared" si="60"/>
        <v>0.1</v>
      </c>
      <c r="W358" s="129">
        <v>0.54629776858148527</v>
      </c>
      <c r="X358" s="129">
        <v>0.24520410259621034</v>
      </c>
      <c r="Y358" s="129">
        <v>0.14327418840487921</v>
      </c>
      <c r="Z358" s="129">
        <v>9.8753555769460794E-2</v>
      </c>
      <c r="AA358" s="129">
        <v>7.4668707825547839E-2</v>
      </c>
      <c r="AB358" s="129">
        <v>0.34998873519804152</v>
      </c>
    </row>
    <row r="359" spans="2:28" x14ac:dyDescent="0.25">
      <c r="B359" s="63">
        <f t="shared" si="61"/>
        <v>353</v>
      </c>
      <c r="C359" s="307">
        <f t="shared" si="62"/>
        <v>0.26651299410456497</v>
      </c>
      <c r="D359" s="127">
        <f t="shared" si="55"/>
        <v>0.01</v>
      </c>
      <c r="E359" s="127">
        <f t="shared" si="63"/>
        <v>0.37681676496647326</v>
      </c>
      <c r="F359" s="127">
        <f t="shared" si="56"/>
        <v>0.01</v>
      </c>
      <c r="G359" s="127">
        <f t="shared" si="64"/>
        <v>0.43753569452771152</v>
      </c>
      <c r="H359" s="127">
        <f t="shared" si="57"/>
        <v>0.01</v>
      </c>
      <c r="I359" s="127">
        <f t="shared" si="65"/>
        <v>0.40533389506132234</v>
      </c>
      <c r="J359" s="127">
        <f t="shared" si="58"/>
        <v>0.01</v>
      </c>
      <c r="L359" s="306">
        <f t="shared" si="59"/>
        <v>0.24429536699014096</v>
      </c>
      <c r="M359" s="127">
        <f t="shared" si="60"/>
        <v>0.1</v>
      </c>
      <c r="W359" s="129">
        <v>0.54493968086790745</v>
      </c>
      <c r="X359" s="129">
        <v>0.24429536699014096</v>
      </c>
      <c r="Y359" s="129">
        <v>0.14274627030519099</v>
      </c>
      <c r="Z359" s="129">
        <v>9.8401850814524364E-2</v>
      </c>
      <c r="AA359" s="129">
        <v>7.4410680553810893E-2</v>
      </c>
      <c r="AB359" s="129">
        <v>0.34769773249092034</v>
      </c>
    </row>
    <row r="360" spans="2:28" x14ac:dyDescent="0.25">
      <c r="B360" s="63">
        <f t="shared" si="61"/>
        <v>354</v>
      </c>
      <c r="C360" s="307">
        <f t="shared" si="62"/>
        <v>0.26567944040269015</v>
      </c>
      <c r="D360" s="127">
        <f t="shared" si="55"/>
        <v>0.01</v>
      </c>
      <c r="E360" s="127">
        <f t="shared" si="63"/>
        <v>0.37571372725785418</v>
      </c>
      <c r="F360" s="127">
        <f t="shared" si="56"/>
        <v>0.01</v>
      </c>
      <c r="G360" s="127">
        <f t="shared" si="64"/>
        <v>0.43692850523209914</v>
      </c>
      <c r="H360" s="127">
        <f t="shared" si="57"/>
        <v>0.01</v>
      </c>
      <c r="I360" s="127">
        <f t="shared" si="65"/>
        <v>0.40565591305598625</v>
      </c>
      <c r="J360" s="127">
        <f t="shared" si="58"/>
        <v>0.01</v>
      </c>
      <c r="L360" s="306">
        <f t="shared" si="59"/>
        <v>0.24339227658657106</v>
      </c>
      <c r="M360" s="127">
        <f t="shared" si="60"/>
        <v>0.1</v>
      </c>
      <c r="W360" s="129">
        <v>0.54358431223824677</v>
      </c>
      <c r="X360" s="129">
        <v>0.24339227658657106</v>
      </c>
      <c r="Y360" s="129">
        <v>0.14222191491021188</v>
      </c>
      <c r="Z360" s="129">
        <v>9.8052511246307608E-2</v>
      </c>
      <c r="AA360" s="129">
        <v>7.415436253237101E-2</v>
      </c>
      <c r="AB360" s="129">
        <v>0.34541381000440952</v>
      </c>
    </row>
    <row r="361" spans="2:28" x14ac:dyDescent="0.25">
      <c r="B361" s="63">
        <f t="shared" si="61"/>
        <v>355</v>
      </c>
      <c r="C361" s="307">
        <f t="shared" si="62"/>
        <v>0.26485048874761119</v>
      </c>
      <c r="D361" s="127">
        <f t="shared" si="55"/>
        <v>0.01</v>
      </c>
      <c r="E361" s="127">
        <f t="shared" si="63"/>
        <v>0.37461338438930253</v>
      </c>
      <c r="F361" s="127">
        <f t="shared" si="56"/>
        <v>0.01</v>
      </c>
      <c r="G361" s="127">
        <f t="shared" si="64"/>
        <v>0.4363163574523567</v>
      </c>
      <c r="H361" s="127">
        <f t="shared" si="57"/>
        <v>0.01</v>
      </c>
      <c r="I361" s="127">
        <f t="shared" si="65"/>
        <v>0.40596863897774738</v>
      </c>
      <c r="J361" s="127">
        <f t="shared" si="58"/>
        <v>0.01</v>
      </c>
      <c r="L361" s="306">
        <f t="shared" si="59"/>
        <v>0.24249478743617103</v>
      </c>
      <c r="M361" s="127">
        <f t="shared" si="60"/>
        <v>0.1</v>
      </c>
      <c r="W361" s="129">
        <v>0.54223168053427262</v>
      </c>
      <c r="X361" s="129">
        <v>0.24249478743617103</v>
      </c>
      <c r="Y361" s="129">
        <v>0.14170108866607206</v>
      </c>
      <c r="Z361" s="129">
        <v>9.7705514233168242E-2</v>
      </c>
      <c r="AA361" s="129">
        <v>7.3899737308754793E-2</v>
      </c>
      <c r="AB361" s="129">
        <v>0.3431370504217448</v>
      </c>
    </row>
    <row r="362" spans="2:28" x14ac:dyDescent="0.25">
      <c r="B362" s="63">
        <f t="shared" si="61"/>
        <v>356</v>
      </c>
      <c r="C362" s="307">
        <f t="shared" si="62"/>
        <v>0.26402610011876854</v>
      </c>
      <c r="D362" s="127">
        <f t="shared" si="55"/>
        <v>0.01</v>
      </c>
      <c r="E362" s="127">
        <f t="shared" si="63"/>
        <v>0.37351575543288557</v>
      </c>
      <c r="F362" s="127">
        <f t="shared" si="56"/>
        <v>0.01</v>
      </c>
      <c r="G362" s="127">
        <f t="shared" si="64"/>
        <v>0.4356993277217262</v>
      </c>
      <c r="H362" s="127">
        <f t="shared" si="57"/>
        <v>0.01</v>
      </c>
      <c r="I362" s="127">
        <f t="shared" si="65"/>
        <v>0.40627211616249342</v>
      </c>
      <c r="J362" s="127">
        <f t="shared" si="58"/>
        <v>0.01</v>
      </c>
      <c r="L362" s="306">
        <f t="shared" si="59"/>
        <v>0.24160285594067929</v>
      </c>
      <c r="M362" s="127">
        <f t="shared" si="60"/>
        <v>0.1</v>
      </c>
      <c r="W362" s="129">
        <v>0.54088180327115809</v>
      </c>
      <c r="X362" s="129">
        <v>0.24160285594067929</v>
      </c>
      <c r="Y362" s="129">
        <v>0.14118375841162473</v>
      </c>
      <c r="Z362" s="129">
        <v>9.7360837226041275E-2</v>
      </c>
      <c r="AA362" s="129">
        <v>7.3646788635998592E-2</v>
      </c>
      <c r="AB362" s="129">
        <v>0.34086753517590179</v>
      </c>
    </row>
    <row r="363" spans="2:28" x14ac:dyDescent="0.25">
      <c r="B363" s="63">
        <f t="shared" si="61"/>
        <v>357</v>
      </c>
      <c r="C363" s="307">
        <f t="shared" si="62"/>
        <v>0.26320623586139685</v>
      </c>
      <c r="D363" s="127">
        <f t="shared" si="55"/>
        <v>0.01</v>
      </c>
      <c r="E363" s="127">
        <f t="shared" si="63"/>
        <v>0.37242085887974441</v>
      </c>
      <c r="F363" s="127">
        <f t="shared" si="56"/>
        <v>0.01</v>
      </c>
      <c r="G363" s="127">
        <f t="shared" si="64"/>
        <v>0.43507749199883777</v>
      </c>
      <c r="H363" s="127">
        <f t="shared" si="57"/>
        <v>0.01</v>
      </c>
      <c r="I363" s="127">
        <f t="shared" si="65"/>
        <v>0.40656638827808578</v>
      </c>
      <c r="J363" s="127">
        <f t="shared" si="58"/>
        <v>0.01</v>
      </c>
      <c r="L363" s="306">
        <f t="shared" si="59"/>
        <v>0.24071643885121188</v>
      </c>
      <c r="M363" s="127">
        <f t="shared" si="60"/>
        <v>0.1</v>
      </c>
      <c r="W363" s="129">
        <v>0.53953469763905459</v>
      </c>
      <c r="X363" s="129">
        <v>0.24071643885121188</v>
      </c>
      <c r="Y363" s="129">
        <v>0.14066989137313338</v>
      </c>
      <c r="Z363" s="129">
        <v>9.7018457954229267E-2</v>
      </c>
      <c r="AA363" s="129">
        <v>7.3395500469518385E-2</v>
      </c>
      <c r="AB363" s="129">
        <v>0.33860534444191992</v>
      </c>
    </row>
    <row r="364" spans="2:28" x14ac:dyDescent="0.25">
      <c r="B364" s="63">
        <f t="shared" si="61"/>
        <v>358</v>
      </c>
      <c r="C364" s="307">
        <f t="shared" si="62"/>
        <v>0.26239085768454523</v>
      </c>
      <c r="D364" s="127">
        <f t="shared" si="55"/>
        <v>0.01</v>
      </c>
      <c r="E364" s="127">
        <f t="shared" si="63"/>
        <v>0.37132871264956091</v>
      </c>
      <c r="F364" s="127">
        <f t="shared" si="56"/>
        <v>0.01</v>
      </c>
      <c r="G364" s="127">
        <f t="shared" si="64"/>
        <v>0.43445092566764687</v>
      </c>
      <c r="H364" s="127">
        <f t="shared" si="57"/>
        <v>0.01</v>
      </c>
      <c r="I364" s="127">
        <f t="shared" si="65"/>
        <v>0.4068514993152933</v>
      </c>
      <c r="J364" s="127">
        <f t="shared" si="58"/>
        <v>0.01</v>
      </c>
      <c r="L364" s="306">
        <f t="shared" si="59"/>
        <v>0.23983549326653483</v>
      </c>
      <c r="M364" s="127">
        <f t="shared" si="60"/>
        <v>0.1</v>
      </c>
      <c r="W364" s="129">
        <v>0.53819038050470702</v>
      </c>
      <c r="X364" s="129">
        <v>0.23983549326653483</v>
      </c>
      <c r="Y364" s="129">
        <v>0.14015945515903735</v>
      </c>
      <c r="Z364" s="129">
        <v>9.667835442126492E-2</v>
      </c>
      <c r="AA364" s="129">
        <v>7.3145856964035555E-2</v>
      </c>
      <c r="AB364" s="129">
        <v>0.33635055712965678</v>
      </c>
    </row>
    <row r="365" spans="2:28" x14ac:dyDescent="0.25">
      <c r="B365" s="63">
        <f t="shared" si="61"/>
        <v>359</v>
      </c>
      <c r="C365" s="307">
        <f t="shared" si="62"/>
        <v>0.26157992765905169</v>
      </c>
      <c r="D365" s="127">
        <f t="shared" si="55"/>
        <v>0.01</v>
      </c>
      <c r="E365" s="127">
        <f t="shared" si="63"/>
        <v>0.37023933409991078</v>
      </c>
      <c r="F365" s="127">
        <f t="shared" si="56"/>
        <v>0.01</v>
      </c>
      <c r="G365" s="127">
        <f t="shared" si="64"/>
        <v>0.43381970353746602</v>
      </c>
      <c r="H365" s="127">
        <f t="shared" si="57"/>
        <v>0.01</v>
      </c>
      <c r="I365" s="127">
        <f t="shared" si="65"/>
        <v>0.40712749357881683</v>
      </c>
      <c r="J365" s="127">
        <f t="shared" si="58"/>
        <v>0.01</v>
      </c>
      <c r="L365" s="306">
        <f t="shared" si="59"/>
        <v>0.2389599766313012</v>
      </c>
      <c r="M365" s="127">
        <f t="shared" si="60"/>
        <v>0.1</v>
      </c>
      <c r="W365" s="129">
        <v>0.53684886841310775</v>
      </c>
      <c r="X365" s="129">
        <v>0.2389599766313012</v>
      </c>
      <c r="Y365" s="129">
        <v>0.13965241775479395</v>
      </c>
      <c r="Z365" s="129">
        <v>9.634050490084467E-2</v>
      </c>
      <c r="AA365" s="129">
        <v>7.2897842470557347E-2</v>
      </c>
      <c r="AB365" s="129">
        <v>0.3341032508769719</v>
      </c>
    </row>
    <row r="366" spans="2:28" x14ac:dyDescent="0.25">
      <c r="B366" s="63">
        <f t="shared" si="61"/>
        <v>360</v>
      </c>
      <c r="C366" s="307">
        <f t="shared" si="62"/>
        <v>0.26077340821547429</v>
      </c>
      <c r="D366" s="127">
        <f t="shared" si="55"/>
        <v>0.01</v>
      </c>
      <c r="E366" s="127">
        <f t="shared" si="63"/>
        <v>0.36915274003550219</v>
      </c>
      <c r="F366" s="127">
        <f t="shared" si="56"/>
        <v>0.01</v>
      </c>
      <c r="G366" s="127">
        <f t="shared" si="64"/>
        <v>0.43318389984309041</v>
      </c>
      <c r="H366" s="127">
        <f t="shared" si="57"/>
        <v>0.01</v>
      </c>
      <c r="I366" s="127">
        <f t="shared" si="65"/>
        <v>0.40739441567840329</v>
      </c>
      <c r="J366" s="127">
        <f t="shared" si="58"/>
        <v>0.01</v>
      </c>
      <c r="L366" s="306">
        <f t="shared" si="59"/>
        <v>0.23808984673425468</v>
      </c>
      <c r="M366" s="127">
        <f t="shared" si="60"/>
        <v>0.1</v>
      </c>
      <c r="W366" s="129">
        <v>0.53551017758918862</v>
      </c>
      <c r="X366" s="129">
        <v>0.23808984673425468</v>
      </c>
      <c r="Y366" s="129">
        <v>0.13914874751779643</v>
      </c>
      <c r="Z366" s="129">
        <v>9.6004887932831906E-2</v>
      </c>
      <c r="AA366" s="129">
        <v>7.2651441533410951E-2</v>
      </c>
      <c r="AB366" s="129">
        <v>0.33186350204333848</v>
      </c>
    </row>
    <row r="367" spans="2:28" x14ac:dyDescent="0.25">
      <c r="B367" s="63">
        <f t="shared" si="61"/>
        <v>361</v>
      </c>
      <c r="C367" s="307">
        <f t="shared" si="62"/>
        <v>0.25997126214198163</v>
      </c>
      <c r="D367" s="127">
        <f t="shared" si="55"/>
        <v>0.01</v>
      </c>
      <c r="E367" s="127">
        <f t="shared" si="63"/>
        <v>0.36806894671730195</v>
      </c>
      <c r="F367" s="127">
        <f t="shared" si="56"/>
        <v>0.01</v>
      </c>
      <c r="G367" s="127">
        <f t="shared" si="64"/>
        <v>0.43254358824501449</v>
      </c>
      <c r="H367" s="127">
        <f t="shared" si="57"/>
        <v>0.01</v>
      </c>
      <c r="I367" s="127">
        <f t="shared" si="65"/>
        <v>0.40765231052005019</v>
      </c>
      <c r="J367" s="127">
        <f t="shared" si="58"/>
        <v>0.01</v>
      </c>
      <c r="L367" s="306">
        <f t="shared" si="59"/>
        <v>0.23722506170640167</v>
      </c>
      <c r="M367" s="127">
        <f t="shared" si="60"/>
        <v>0.1</v>
      </c>
      <c r="W367" s="129">
        <v>0.53417432393954989</v>
      </c>
      <c r="X367" s="129">
        <v>0.23722506170640167</v>
      </c>
      <c r="Y367" s="129">
        <v>0.13864841317236662</v>
      </c>
      <c r="Z367" s="129">
        <v>9.5671482319328496E-2</v>
      </c>
      <c r="AA367" s="129">
        <v>7.2406638887330094E-2</v>
      </c>
      <c r="AB367" s="129">
        <v>0.32963138570388217</v>
      </c>
    </row>
    <row r="368" spans="2:28" x14ac:dyDescent="0.25">
      <c r="B368" s="63">
        <f t="shared" si="61"/>
        <v>362</v>
      </c>
      <c r="C368" s="307">
        <f t="shared" si="62"/>
        <v>0.25917345258220431</v>
      </c>
      <c r="D368" s="127">
        <f t="shared" si="55"/>
        <v>0.01</v>
      </c>
      <c r="E368" s="127">
        <f t="shared" si="63"/>
        <v>0.36698796987154875</v>
      </c>
      <c r="F368" s="127">
        <f t="shared" si="56"/>
        <v>0.01</v>
      </c>
      <c r="G368" s="127">
        <f t="shared" si="64"/>
        <v>0.43189884182973737</v>
      </c>
      <c r="H368" s="127">
        <f t="shared" si="57"/>
        <v>0.01</v>
      </c>
      <c r="I368" s="127">
        <f t="shared" si="65"/>
        <v>0.40790122329729983</v>
      </c>
      <c r="J368" s="127">
        <f t="shared" si="58"/>
        <v>0.01</v>
      </c>
      <c r="L368" s="306">
        <f t="shared" si="59"/>
        <v>0.23636558001915345</v>
      </c>
      <c r="M368" s="127">
        <f t="shared" si="60"/>
        <v>0.1</v>
      </c>
      <c r="W368" s="129">
        <v>0.53284132305422482</v>
      </c>
      <c r="X368" s="129">
        <v>0.23636558001915345</v>
      </c>
      <c r="Y368" s="129">
        <v>0.13815138380482098</v>
      </c>
      <c r="Z368" s="129">
        <v>9.5340267120813282E-2</v>
      </c>
      <c r="AA368" s="129">
        <v>7.2163419454593161E-2</v>
      </c>
      <c r="AB368" s="129">
        <v>0.32740697564384469</v>
      </c>
    </row>
    <row r="369" spans="2:28" x14ac:dyDescent="0.25">
      <c r="B369" s="63">
        <f t="shared" si="61"/>
        <v>363</v>
      </c>
      <c r="C369" s="307">
        <f t="shared" si="62"/>
        <v>0.25837994303305017</v>
      </c>
      <c r="D369" s="127">
        <f t="shared" si="55"/>
        <v>0.01</v>
      </c>
      <c r="E369" s="127">
        <f t="shared" si="63"/>
        <v>0.36590982469865529</v>
      </c>
      <c r="F369" s="127">
        <f t="shared" si="56"/>
        <v>0.01</v>
      </c>
      <c r="G369" s="127">
        <f t="shared" si="64"/>
        <v>0.43124973311015546</v>
      </c>
      <c r="H369" s="127">
        <f t="shared" si="57"/>
        <v>0.01</v>
      </c>
      <c r="I369" s="127">
        <f t="shared" si="65"/>
        <v>0.40814119948262417</v>
      </c>
      <c r="J369" s="127">
        <f t="shared" si="58"/>
        <v>0.01</v>
      </c>
      <c r="L369" s="306">
        <f t="shared" si="59"/>
        <v>0.23551136048244029</v>
      </c>
      <c r="M369" s="127">
        <f t="shared" si="60"/>
        <v>0.1</v>
      </c>
      <c r="W369" s="129">
        <v>0.53151119020847948</v>
      </c>
      <c r="X369" s="129">
        <v>0.23551136048244029</v>
      </c>
      <c r="Y369" s="129">
        <v>0.13765762885860902</v>
      </c>
      <c r="Z369" s="129">
        <v>9.5011221652346295E-2</v>
      </c>
      <c r="AA369" s="129">
        <v>7.1921768342211645E-2</v>
      </c>
      <c r="AB369" s="129">
        <v>0.32519034435347077</v>
      </c>
    </row>
    <row r="370" spans="2:28" x14ac:dyDescent="0.25">
      <c r="B370" s="63">
        <f t="shared" si="61"/>
        <v>364</v>
      </c>
      <c r="C370" s="307">
        <f t="shared" si="62"/>
        <v>0.25759069734248491</v>
      </c>
      <c r="D370" s="127">
        <f t="shared" si="55"/>
        <v>0.01</v>
      </c>
      <c r="E370" s="127">
        <f t="shared" si="63"/>
        <v>0.36483452588199922</v>
      </c>
      <c r="F370" s="127">
        <f t="shared" si="56"/>
        <v>0.01</v>
      </c>
      <c r="G370" s="127">
        <f t="shared" si="64"/>
        <v>0.43059633402604047</v>
      </c>
      <c r="H370" s="127">
        <f t="shared" si="57"/>
        <v>0.01</v>
      </c>
      <c r="I370" s="127">
        <f t="shared" si="65"/>
        <v>0.40837228481889948</v>
      </c>
      <c r="J370" s="127">
        <f t="shared" si="58"/>
        <v>0.01</v>
      </c>
      <c r="L370" s="306">
        <f t="shared" si="59"/>
        <v>0.23466236224279916</v>
      </c>
      <c r="M370" s="127">
        <f t="shared" si="60"/>
        <v>0.1</v>
      </c>
      <c r="W370" s="129">
        <v>0.53018394036464533</v>
      </c>
      <c r="X370" s="129">
        <v>0.23466236224279916</v>
      </c>
      <c r="Y370" s="129">
        <v>0.13716711812952326</v>
      </c>
      <c r="Z370" s="129">
        <v>9.468432547983742E-2</v>
      </c>
      <c r="AA370" s="129">
        <v>7.1681670839168113E-2</v>
      </c>
      <c r="AB370" s="129">
        <v>0.32298156302331626</v>
      </c>
    </row>
    <row r="371" spans="2:28" x14ac:dyDescent="0.25">
      <c r="B371" s="63">
        <f t="shared" si="61"/>
        <v>365</v>
      </c>
      <c r="C371" s="307">
        <f t="shared" si="62"/>
        <v>0.25680567970728047</v>
      </c>
      <c r="D371" s="127">
        <f t="shared" si="55"/>
        <v>0.01</v>
      </c>
      <c r="E371" s="127">
        <f t="shared" si="63"/>
        <v>0.36376208759660406</v>
      </c>
      <c r="F371" s="127">
        <f t="shared" si="56"/>
        <v>0.01</v>
      </c>
      <c r="G371" s="127">
        <f t="shared" si="64"/>
        <v>0.42993871594460009</v>
      </c>
      <c r="H371" s="127">
        <f t="shared" si="57"/>
        <v>0.01</v>
      </c>
      <c r="I371" s="127">
        <f t="shared" si="65"/>
        <v>0.4085945253109709</v>
      </c>
      <c r="J371" s="127">
        <f t="shared" si="58"/>
        <v>0.01</v>
      </c>
      <c r="L371" s="306">
        <f t="shared" si="59"/>
        <v>0.23381854478143654</v>
      </c>
      <c r="M371" s="127">
        <f t="shared" si="60"/>
        <v>0.1</v>
      </c>
      <c r="W371" s="129">
        <v>0.52885958817398515</v>
      </c>
      <c r="X371" s="129">
        <v>0.23381854478143654</v>
      </c>
      <c r="Y371" s="129">
        <v>0.1366798217609792</v>
      </c>
      <c r="Z371" s="129">
        <v>9.4359558416378303E-2</v>
      </c>
      <c r="AA371" s="129">
        <v>7.144311241370252E-2</v>
      </c>
      <c r="AB371" s="129">
        <v>0.32078070153997518</v>
      </c>
    </row>
    <row r="372" spans="2:28" x14ac:dyDescent="0.25">
      <c r="B372" s="63">
        <f t="shared" si="61"/>
        <v>366</v>
      </c>
      <c r="C372" s="307">
        <f t="shared" si="62"/>
        <v>0.25602485467073299</v>
      </c>
      <c r="D372" s="127">
        <f t="shared" si="55"/>
        <v>0.01</v>
      </c>
      <c r="E372" s="127">
        <f t="shared" si="63"/>
        <v>0.36269252351771081</v>
      </c>
      <c r="F372" s="127">
        <f t="shared" si="56"/>
        <v>0.01</v>
      </c>
      <c r="G372" s="127">
        <f t="shared" si="64"/>
        <v>0.42927694966112012</v>
      </c>
      <c r="H372" s="127">
        <f t="shared" si="57"/>
        <v>0.01</v>
      </c>
      <c r="I372" s="127">
        <f t="shared" si="65"/>
        <v>0.40880796721730717</v>
      </c>
      <c r="J372" s="127">
        <f t="shared" si="58"/>
        <v>0.01</v>
      </c>
      <c r="L372" s="306">
        <f t="shared" si="59"/>
        <v>0.23297986791226805</v>
      </c>
      <c r="M372" s="127">
        <f t="shared" si="60"/>
        <v>0.1</v>
      </c>
      <c r="W372" s="129">
        <v>0.52753814797858967</v>
      </c>
      <c r="X372" s="129">
        <v>0.23297986791226805</v>
      </c>
      <c r="Y372" s="129">
        <v>0.1361957102393648</v>
      </c>
      <c r="Z372" s="129">
        <v>9.4036900518636266E-2</v>
      </c>
      <c r="AA372" s="129">
        <v>7.120607871064602E-2</v>
      </c>
      <c r="AB372" s="129">
        <v>0.31858782848222311</v>
      </c>
    </row>
    <row r="373" spans="2:28" x14ac:dyDescent="0.25">
      <c r="B373" s="63">
        <f t="shared" si="61"/>
        <v>367</v>
      </c>
      <c r="C373" s="307">
        <f t="shared" si="62"/>
        <v>0.25524818712035224</v>
      </c>
      <c r="D373" s="127">
        <f t="shared" si="55"/>
        <v>0.01</v>
      </c>
      <c r="E373" s="127">
        <f t="shared" si="63"/>
        <v>0.36162584682924104</v>
      </c>
      <c r="F373" s="127">
        <f t="shared" si="56"/>
        <v>0.01</v>
      </c>
      <c r="G373" s="127">
        <f t="shared" si="64"/>
        <v>0.428611105399686</v>
      </c>
      <c r="H373" s="127">
        <f t="shared" si="57"/>
        <v>0.01</v>
      </c>
      <c r="I373" s="127">
        <f t="shared" si="65"/>
        <v>0.40901265704174533</v>
      </c>
      <c r="J373" s="127">
        <f t="shared" si="58"/>
        <v>0.01</v>
      </c>
      <c r="L373" s="306">
        <f t="shared" si="59"/>
        <v>0.23214629177993604</v>
      </c>
      <c r="M373" s="127">
        <f t="shared" si="60"/>
        <v>0.1</v>
      </c>
      <c r="W373" s="129">
        <v>0.52621963381330505</v>
      </c>
      <c r="X373" s="129">
        <v>0.23214629177993604</v>
      </c>
      <c r="Y373" s="129">
        <v>0.13571475438945796</v>
      </c>
      <c r="Z373" s="129">
        <v>9.3716332083309123E-2</v>
      </c>
      <c r="AA373" s="129">
        <v>7.0970555548801315E-2</v>
      </c>
      <c r="AB373" s="129">
        <v>0.31640301111757441</v>
      </c>
    </row>
    <row r="374" spans="2:28" x14ac:dyDescent="0.25">
      <c r="B374" s="63">
        <f t="shared" si="61"/>
        <v>368</v>
      </c>
      <c r="C374" s="307">
        <f t="shared" si="62"/>
        <v>0.25447564228552455</v>
      </c>
      <c r="D374" s="127">
        <f t="shared" si="55"/>
        <v>0.01</v>
      </c>
      <c r="E374" s="127">
        <f t="shared" si="63"/>
        <v>0.3605620702321522</v>
      </c>
      <c r="F374" s="127">
        <f t="shared" si="56"/>
        <v>0.01</v>
      </c>
      <c r="G374" s="127">
        <f t="shared" si="64"/>
        <v>0.42794125281398154</v>
      </c>
      <c r="H374" s="127">
        <f t="shared" si="57"/>
        <v>0.01</v>
      </c>
      <c r="I374" s="127">
        <f t="shared" si="65"/>
        <v>0.40920864152532471</v>
      </c>
      <c r="J374" s="127">
        <f t="shared" si="58"/>
        <v>0.01</v>
      </c>
      <c r="L374" s="306">
        <f t="shared" si="59"/>
        <v>0.23131777685780716</v>
      </c>
      <c r="M374" s="127">
        <f t="shared" si="60"/>
        <v>0.1</v>
      </c>
      <c r="W374" s="129">
        <v>0.52490405940768992</v>
      </c>
      <c r="X374" s="129">
        <v>0.23131777685780716</v>
      </c>
      <c r="Y374" s="129">
        <v>0.13523692536991125</v>
      </c>
      <c r="Z374" s="129">
        <v>9.3397833643639655E-2</v>
      </c>
      <c r="AA374" s="129">
        <v>7.0736528918368513E-2</v>
      </c>
      <c r="AB374" s="129">
        <v>0.31422631539925006</v>
      </c>
    </row>
    <row r="375" spans="2:28" x14ac:dyDescent="0.25">
      <c r="B375" s="63">
        <f t="shared" si="61"/>
        <v>369</v>
      </c>
      <c r="C375" s="307">
        <f t="shared" si="62"/>
        <v>0.25370718573515083</v>
      </c>
      <c r="D375" s="127">
        <f t="shared" si="55"/>
        <v>0.01</v>
      </c>
      <c r="E375" s="127">
        <f t="shared" si="63"/>
        <v>0.35950120595268592</v>
      </c>
      <c r="F375" s="127">
        <f t="shared" si="56"/>
        <v>0.01</v>
      </c>
      <c r="G375" s="127">
        <f t="shared" si="64"/>
        <v>0.42726746098816326</v>
      </c>
      <c r="H375" s="127">
        <f t="shared" si="57"/>
        <v>0.01</v>
      </c>
      <c r="I375" s="127">
        <f t="shared" si="65"/>
        <v>0.40939596763821123</v>
      </c>
      <c r="J375" s="127">
        <f t="shared" si="58"/>
        <v>0.01</v>
      </c>
      <c r="L375" s="306">
        <f t="shared" si="59"/>
        <v>0.23049428394595076</v>
      </c>
      <c r="M375" s="127">
        <f t="shared" si="60"/>
        <v>0.1</v>
      </c>
      <c r="W375" s="129">
        <v>0.52359143818799991</v>
      </c>
      <c r="X375" s="129">
        <v>0.23049428394595076</v>
      </c>
      <c r="Y375" s="129">
        <v>0.13476219466880279</v>
      </c>
      <c r="Z375" s="129">
        <v>9.3081385965988667E-2</v>
      </c>
      <c r="AA375" s="129">
        <v>7.0503984978415771E-2</v>
      </c>
      <c r="AB375" s="129">
        <v>0.3120578059635537</v>
      </c>
    </row>
    <row r="376" spans="2:28" x14ac:dyDescent="0.25">
      <c r="B376" s="63">
        <f t="shared" si="61"/>
        <v>370</v>
      </c>
      <c r="C376" s="307">
        <f t="shared" si="62"/>
        <v>0.25294278337526144</v>
      </c>
      <c r="D376" s="127">
        <f t="shared" si="55"/>
        <v>0.01</v>
      </c>
      <c r="E376" s="127">
        <f t="shared" si="63"/>
        <v>0.35844326575051061</v>
      </c>
      <c r="F376" s="127">
        <f t="shared" si="56"/>
        <v>0.01</v>
      </c>
      <c r="G376" s="127">
        <f t="shared" si="64"/>
        <v>0.42658979843780848</v>
      </c>
      <c r="H376" s="127">
        <f t="shared" si="57"/>
        <v>0.01</v>
      </c>
      <c r="I376" s="127">
        <f t="shared" si="65"/>
        <v>0.40957468257171076</v>
      </c>
      <c r="J376" s="127">
        <f t="shared" si="58"/>
        <v>0.01</v>
      </c>
      <c r="L376" s="306">
        <f t="shared" si="59"/>
        <v>0.22967577416909982</v>
      </c>
      <c r="M376" s="127">
        <f t="shared" si="60"/>
        <v>0.1</v>
      </c>
      <c r="W376" s="129">
        <v>0.52228178327920038</v>
      </c>
      <c r="X376" s="129">
        <v>0.22967577416909982</v>
      </c>
      <c r="Y376" s="129">
        <v>0.13429053409925243</v>
      </c>
      <c r="Z376" s="129">
        <v>9.2766970046465544E-2</v>
      </c>
      <c r="AA376" s="129">
        <v>7.0272910054393636E-2</v>
      </c>
      <c r="AB376" s="129">
        <v>0.30989754612765197</v>
      </c>
    </row>
    <row r="377" spans="2:28" x14ac:dyDescent="0.25">
      <c r="B377" s="63">
        <f t="shared" si="61"/>
        <v>371</v>
      </c>
      <c r="C377" s="307">
        <f t="shared" si="62"/>
        <v>0.25218240144660981</v>
      </c>
      <c r="D377" s="127">
        <f t="shared" si="55"/>
        <v>0.01</v>
      </c>
      <c r="E377" s="127">
        <f t="shared" si="63"/>
        <v>0.35738826092675807</v>
      </c>
      <c r="F377" s="127">
        <f t="shared" si="56"/>
        <v>0.01</v>
      </c>
      <c r="G377" s="127">
        <f t="shared" si="64"/>
        <v>0.42590833311093551</v>
      </c>
      <c r="H377" s="127">
        <f t="shared" si="57"/>
        <v>0.01</v>
      </c>
      <c r="I377" s="127">
        <f t="shared" si="65"/>
        <v>0.40974483373037174</v>
      </c>
      <c r="J377" s="127">
        <f t="shared" si="58"/>
        <v>0.01</v>
      </c>
      <c r="L377" s="306">
        <f t="shared" si="59"/>
        <v>0.2288622089745955</v>
      </c>
      <c r="M377" s="127">
        <f t="shared" si="60"/>
        <v>0.1</v>
      </c>
      <c r="W377" s="129">
        <v>0.52097510750700482</v>
      </c>
      <c r="X377" s="129">
        <v>0.2288622089745955</v>
      </c>
      <c r="Y377" s="129">
        <v>0.13382191579510186</v>
      </c>
      <c r="Z377" s="129">
        <v>9.245456710761521E-2</v>
      </c>
      <c r="AA377" s="129">
        <v>7.0043290635692396E-2</v>
      </c>
      <c r="AB377" s="129">
        <v>0.30774559788775607</v>
      </c>
    </row>
    <row r="378" spans="2:28" x14ac:dyDescent="0.25">
      <c r="B378" s="63">
        <f t="shared" si="61"/>
        <v>372</v>
      </c>
      <c r="C378" s="307">
        <f t="shared" si="62"/>
        <v>0.251426006522246</v>
      </c>
      <c r="D378" s="127">
        <f t="shared" si="55"/>
        <v>0.01</v>
      </c>
      <c r="E378" s="127">
        <f t="shared" si="63"/>
        <v>0.35633620233195656</v>
      </c>
      <c r="F378" s="127">
        <f t="shared" si="56"/>
        <v>0.01</v>
      </c>
      <c r="G378" s="127">
        <f t="shared" si="64"/>
        <v>0.42522313238909371</v>
      </c>
      <c r="H378" s="127">
        <f t="shared" si="57"/>
        <v>0.01</v>
      </c>
      <c r="I378" s="127">
        <f t="shared" si="65"/>
        <v>0.40990646872417735</v>
      </c>
      <c r="J378" s="127">
        <f t="shared" si="58"/>
        <v>0.01</v>
      </c>
      <c r="L378" s="306">
        <f t="shared" si="59"/>
        <v>0.22805355013031683</v>
      </c>
      <c r="M378" s="127">
        <f t="shared" si="60"/>
        <v>0.1</v>
      </c>
      <c r="W378" s="129">
        <v>0.51967142339993866</v>
      </c>
      <c r="X378" s="129">
        <v>0.22805355013031683</v>
      </c>
      <c r="Y378" s="129">
        <v>0.13335631220665828</v>
      </c>
      <c r="Z378" s="129">
        <v>9.2144158595160369E-2</v>
      </c>
      <c r="AA378" s="129">
        <v>6.9815113373241464E-2</v>
      </c>
      <c r="AB378" s="129">
        <v>0.30560202191770097</v>
      </c>
    </row>
    <row r="379" spans="2:28" x14ac:dyDescent="0.25">
      <c r="B379" s="63">
        <f t="shared" si="61"/>
        <v>373</v>
      </c>
      <c r="C379" s="307">
        <f t="shared" si="62"/>
        <v>0.25067356550507242</v>
      </c>
      <c r="D379" s="127">
        <f t="shared" si="55"/>
        <v>0.01</v>
      </c>
      <c r="E379" s="127">
        <f t="shared" si="63"/>
        <v>0.35528710037385947</v>
      </c>
      <c r="F379" s="127">
        <f t="shared" si="56"/>
        <v>0.01</v>
      </c>
      <c r="G379" s="127">
        <f t="shared" si="64"/>
        <v>0.42453426308852232</v>
      </c>
      <c r="H379" s="127">
        <f t="shared" si="57"/>
        <v>0.01</v>
      </c>
      <c r="I379" s="127">
        <f t="shared" si="65"/>
        <v>0.41005963536082646</v>
      </c>
      <c r="J379" s="127">
        <f t="shared" si="58"/>
        <v>0.01</v>
      </c>
      <c r="L379" s="306">
        <f t="shared" si="59"/>
        <v>0.22724975972259645</v>
      </c>
      <c r="M379" s="127">
        <f t="shared" si="60"/>
        <v>0.1</v>
      </c>
      <c r="W379" s="129">
        <v>0.51837074319142729</v>
      </c>
      <c r="X379" s="129">
        <v>0.22724975972259645</v>
      </c>
      <c r="Y379" s="129">
        <v>0.13289369609650004</v>
      </c>
      <c r="Z379" s="129">
        <v>9.1835726174798044E-2</v>
      </c>
      <c r="AA379" s="129">
        <v>6.9588365077150049E-2</v>
      </c>
      <c r="AB379" s="129">
        <v>0.30346687756791824</v>
      </c>
    </row>
    <row r="380" spans="2:28" x14ac:dyDescent="0.25">
      <c r="B380" s="63">
        <f t="shared" si="61"/>
        <v>374</v>
      </c>
      <c r="C380" s="307">
        <f t="shared" si="62"/>
        <v>0.24992504562538237</v>
      </c>
      <c r="D380" s="127">
        <f t="shared" si="55"/>
        <v>0.01</v>
      </c>
      <c r="E380" s="127">
        <f t="shared" si="63"/>
        <v>0.35424096502517161</v>
      </c>
      <c r="F380" s="127">
        <f t="shared" si="56"/>
        <v>0.01</v>
      </c>
      <c r="G380" s="127">
        <f t="shared" si="64"/>
        <v>0.42384179146137568</v>
      </c>
      <c r="H380" s="127">
        <f t="shared" si="57"/>
        <v>0.01</v>
      </c>
      <c r="I380" s="127">
        <f t="shared" si="65"/>
        <v>0.41020438163810341</v>
      </c>
      <c r="J380" s="127">
        <f t="shared" si="58"/>
        <v>0.01</v>
      </c>
      <c r="L380" s="306">
        <f t="shared" si="59"/>
        <v>0.22645080015412375</v>
      </c>
      <c r="M380" s="127">
        <f t="shared" si="60"/>
        <v>0.1</v>
      </c>
      <c r="W380" s="129">
        <v>0.51707307882190756</v>
      </c>
      <c r="X380" s="129">
        <v>0.22645080015412375</v>
      </c>
      <c r="Y380" s="129">
        <v>0.13243404053534386</v>
      </c>
      <c r="Z380" s="129">
        <v>9.1529251729049466E-2</v>
      </c>
      <c r="AA380" s="129">
        <v>6.936303271438829E-2</v>
      </c>
      <c r="AB380" s="129">
        <v>0.30134022286479883</v>
      </c>
    </row>
    <row r="381" spans="2:28" x14ac:dyDescent="0.25">
      <c r="B381" s="63">
        <f t="shared" si="61"/>
        <v>375</v>
      </c>
      <c r="C381" s="307">
        <f t="shared" si="62"/>
        <v>0.24918041443838373</v>
      </c>
      <c r="D381" s="127">
        <f t="shared" si="55"/>
        <v>0.01</v>
      </c>
      <c r="E381" s="127">
        <f t="shared" si="63"/>
        <v>0.35319780583117372</v>
      </c>
      <c r="F381" s="127">
        <f t="shared" si="56"/>
        <v>0.01</v>
      </c>
      <c r="G381" s="127">
        <f t="shared" si="64"/>
        <v>0.42314578319701363</v>
      </c>
      <c r="H381" s="127">
        <f t="shared" si="57"/>
        <v>0.01</v>
      </c>
      <c r="I381" s="127">
        <f t="shared" si="65"/>
        <v>0.41034075573633616</v>
      </c>
      <c r="J381" s="127">
        <f t="shared" si="58"/>
        <v>0.01</v>
      </c>
      <c r="L381" s="306">
        <f t="shared" si="59"/>
        <v>0.22565663414183668</v>
      </c>
      <c r="M381" s="127">
        <f t="shared" si="60"/>
        <v>0.1</v>
      </c>
      <c r="W381" s="129">
        <v>0.51577844194096123</v>
      </c>
      <c r="X381" s="129">
        <v>0.22565663414183668</v>
      </c>
      <c r="Y381" s="129">
        <v>0.13197731889797229</v>
      </c>
      <c r="Z381" s="129">
        <v>9.1224717354162155E-2</v>
      </c>
      <c r="AA381" s="129">
        <v>6.9139103406508001E-2</v>
      </c>
      <c r="AB381" s="129">
        <v>0.29922211451044184</v>
      </c>
    </row>
    <row r="382" spans="2:28" x14ac:dyDescent="0.25">
      <c r="B382" s="63">
        <f t="shared" si="61"/>
        <v>376</v>
      </c>
      <c r="C382" s="307">
        <f t="shared" si="62"/>
        <v>0.24843963982170855</v>
      </c>
      <c r="D382" s="127">
        <f t="shared" si="55"/>
        <v>0.01</v>
      </c>
      <c r="E382" s="127">
        <f t="shared" si="63"/>
        <v>0.35215763191724581</v>
      </c>
      <c r="F382" s="127">
        <f t="shared" si="56"/>
        <v>0.01</v>
      </c>
      <c r="G382" s="127">
        <f t="shared" si="64"/>
        <v>0.42244630342335521</v>
      </c>
      <c r="H382" s="127">
        <f t="shared" si="57"/>
        <v>0.01</v>
      </c>
      <c r="I382" s="127">
        <f t="shared" si="65"/>
        <v>0.41046880601094293</v>
      </c>
      <c r="J382" s="127">
        <f t="shared" si="58"/>
        <v>0.01</v>
      </c>
      <c r="L382" s="306">
        <f t="shared" si="59"/>
        <v>0.22486722471480292</v>
      </c>
      <c r="M382" s="127">
        <f t="shared" si="60"/>
        <v>0.1</v>
      </c>
      <c r="W382" s="129">
        <v>0.51448684390947008</v>
      </c>
      <c r="X382" s="129">
        <v>0.22486722471480292</v>
      </c>
      <c r="Y382" s="129">
        <v>0.13152350485922076</v>
      </c>
      <c r="Z382" s="129">
        <v>9.0922105357063368E-2</v>
      </c>
      <c r="AA382" s="129">
        <v>6.8916564427402349E-2</v>
      </c>
      <c r="AB382" s="129">
        <v>0.29711260788278437</v>
      </c>
    </row>
    <row r="383" spans="2:28" x14ac:dyDescent="0.25">
      <c r="B383" s="63">
        <f t="shared" si="61"/>
        <v>377</v>
      </c>
      <c r="C383" s="307">
        <f t="shared" si="62"/>
        <v>0.24770268997291034</v>
      </c>
      <c r="D383" s="127">
        <f t="shared" si="55"/>
        <v>0.01</v>
      </c>
      <c r="E383" s="127">
        <f t="shared" si="63"/>
        <v>0.35112045199629044</v>
      </c>
      <c r="F383" s="127">
        <f t="shared" si="56"/>
        <v>0.01</v>
      </c>
      <c r="G383" s="127">
        <f t="shared" si="64"/>
        <v>0.42174341670829407</v>
      </c>
      <c r="H383" s="127">
        <f t="shared" si="57"/>
        <v>0.01</v>
      </c>
      <c r="I383" s="127">
        <f t="shared" si="65"/>
        <v>0.41058858098506706</v>
      </c>
      <c r="J383" s="127">
        <f t="shared" si="58"/>
        <v>0.01</v>
      </c>
      <c r="L383" s="306">
        <f t="shared" si="59"/>
        <v>0.22408253521209198</v>
      </c>
      <c r="M383" s="127">
        <f t="shared" si="60"/>
        <v>0.1</v>
      </c>
      <c r="W383" s="129">
        <v>0.51319829580179122</v>
      </c>
      <c r="X383" s="129">
        <v>0.22408253521209198</v>
      </c>
      <c r="Y383" s="129">
        <v>0.13107257239002318</v>
      </c>
      <c r="Z383" s="129">
        <v>9.0621398252363913E-2</v>
      </c>
      <c r="AA383" s="129">
        <v>6.8695403201103622E-2</v>
      </c>
      <c r="AB383" s="129">
        <v>0.29501175703610905</v>
      </c>
    </row>
    <row r="384" spans="2:28" x14ac:dyDescent="0.25">
      <c r="B384" s="63">
        <f t="shared" si="61"/>
        <v>378</v>
      </c>
      <c r="C384" s="307">
        <f t="shared" si="62"/>
        <v>0.24696953340695008</v>
      </c>
      <c r="D384" s="127">
        <f t="shared" si="55"/>
        <v>0.01</v>
      </c>
      <c r="E384" s="127">
        <f t="shared" si="63"/>
        <v>0.35008627437605666</v>
      </c>
      <c r="F384" s="127">
        <f t="shared" si="56"/>
        <v>0.01</v>
      </c>
      <c r="G384" s="127">
        <f t="shared" si="64"/>
        <v>0.42103718706117405</v>
      </c>
      <c r="H384" s="127">
        <f t="shared" si="57"/>
        <v>0.01</v>
      </c>
      <c r="I384" s="127">
        <f t="shared" si="65"/>
        <v>0.41070012934229932</v>
      </c>
      <c r="J384" s="127">
        <f t="shared" si="58"/>
        <v>0.01</v>
      </c>
      <c r="L384" s="306">
        <f t="shared" si="59"/>
        <v>0.22330252928063879</v>
      </c>
      <c r="M384" s="127">
        <f t="shared" si="60"/>
        <v>0.1</v>
      </c>
      <c r="W384" s="129">
        <v>0.51191280840795184</v>
      </c>
      <c r="X384" s="129">
        <v>0.22330252928063879</v>
      </c>
      <c r="Y384" s="129">
        <v>0.1306244957535152</v>
      </c>
      <c r="Z384" s="129">
        <v>9.0322578759411271E-2</v>
      </c>
      <c r="AA384" s="129">
        <v>6.8475607299618393E-2</v>
      </c>
      <c r="AB384" s="129">
        <v>0.29291961470192374</v>
      </c>
    </row>
    <row r="385" spans="2:28" x14ac:dyDescent="0.25">
      <c r="B385" s="63">
        <f t="shared" si="61"/>
        <v>379</v>
      </c>
      <c r="C385" s="307">
        <f t="shared" si="62"/>
        <v>0.24624013895367244</v>
      </c>
      <c r="D385" s="127">
        <f t="shared" si="55"/>
        <v>0.01</v>
      </c>
      <c r="E385" s="127">
        <f t="shared" si="63"/>
        <v>0.3490551069663656</v>
      </c>
      <c r="F385" s="127">
        <f t="shared" si="56"/>
        <v>0.01</v>
      </c>
      <c r="G385" s="127">
        <f t="shared" si="64"/>
        <v>0.42032767793432285</v>
      </c>
      <c r="H385" s="127">
        <f t="shared" si="57"/>
        <v>0.01</v>
      </c>
      <c r="I385" s="127">
        <f t="shared" si="65"/>
        <v>0.41080349991948806</v>
      </c>
      <c r="J385" s="127">
        <f t="shared" si="58"/>
        <v>0.01</v>
      </c>
      <c r="L385" s="306">
        <f t="shared" si="59"/>
        <v>0.22252717087310009</v>
      </c>
      <c r="M385" s="127">
        <f t="shared" si="60"/>
        <v>0.1</v>
      </c>
      <c r="W385" s="129">
        <v>0.5106303922358626</v>
      </c>
      <c r="X385" s="129">
        <v>0.22252717087310009</v>
      </c>
      <c r="Y385" s="129">
        <v>0.13017924950119436</v>
      </c>
      <c r="Z385" s="129">
        <v>9.0025629799391382E-2</v>
      </c>
      <c r="AA385" s="129">
        <v>6.8257164440799406E-2</v>
      </c>
      <c r="AB385" s="129">
        <v>0.29083623229020938</v>
      </c>
    </row>
    <row r="386" spans="2:28" x14ac:dyDescent="0.25">
      <c r="B386" s="63">
        <f t="shared" si="61"/>
        <v>380</v>
      </c>
      <c r="C386" s="307">
        <f t="shared" si="62"/>
        <v>0.24551447575527335</v>
      </c>
      <c r="D386" s="127">
        <f t="shared" si="55"/>
        <v>0.01</v>
      </c>
      <c r="E386" s="127">
        <f t="shared" si="63"/>
        <v>0.34802695728623867</v>
      </c>
      <c r="F386" s="127">
        <f t="shared" si="56"/>
        <v>0.01</v>
      </c>
      <c r="G386" s="127">
        <f t="shared" si="64"/>
        <v>0.41961495222464329</v>
      </c>
      <c r="H386" s="127">
        <f t="shared" si="57"/>
        <v>0.01</v>
      </c>
      <c r="I386" s="127">
        <f t="shared" si="65"/>
        <v>0.41089874169963642</v>
      </c>
      <c r="J386" s="127">
        <f t="shared" si="58"/>
        <v>0.01</v>
      </c>
      <c r="L386" s="306">
        <f t="shared" si="59"/>
        <v>0.2217564242457043</v>
      </c>
      <c r="M386" s="127">
        <f t="shared" si="60"/>
        <v>0.1</v>
      </c>
      <c r="W386" s="129">
        <v>0.50935105751354848</v>
      </c>
      <c r="X386" s="129">
        <v>0.2217564242457043</v>
      </c>
      <c r="Y386" s="129">
        <v>0.12973680846913618</v>
      </c>
      <c r="Z386" s="129">
        <v>8.9730534492477879E-2</v>
      </c>
      <c r="AA386" s="129">
        <v>6.8040062486253272E-2</v>
      </c>
      <c r="AB386" s="129">
        <v>0.28876165989103114</v>
      </c>
    </row>
    <row r="387" spans="2:28" x14ac:dyDescent="0.25">
      <c r="B387" s="63">
        <f t="shared" si="61"/>
        <v>381</v>
      </c>
      <c r="C387" s="307">
        <f t="shared" si="62"/>
        <v>0.24479251326376009</v>
      </c>
      <c r="D387" s="127">
        <f t="shared" si="55"/>
        <v>0.01</v>
      </c>
      <c r="E387" s="127">
        <f t="shared" si="63"/>
        <v>0.34700183247092897</v>
      </c>
      <c r="F387" s="127">
        <f t="shared" si="56"/>
        <v>0.01</v>
      </c>
      <c r="G387" s="127">
        <f t="shared" si="64"/>
        <v>0.41889907227525924</v>
      </c>
      <c r="H387" s="127">
        <f t="shared" si="57"/>
        <v>0.01</v>
      </c>
      <c r="I387" s="127">
        <f t="shared" si="65"/>
        <v>0.41098590380488648</v>
      </c>
      <c r="J387" s="127">
        <f t="shared" si="58"/>
        <v>0.01</v>
      </c>
      <c r="L387" s="306">
        <f t="shared" si="59"/>
        <v>0.22099025395609614</v>
      </c>
      <c r="M387" s="127">
        <f t="shared" si="60"/>
        <v>0.1</v>
      </c>
      <c r="W387" s="129">
        <v>0.50807481419139666</v>
      </c>
      <c r="X387" s="129">
        <v>0.22099025395609614</v>
      </c>
      <c r="Y387" s="129">
        <v>0.12929714777426535</v>
      </c>
      <c r="Z387" s="129">
        <v>8.9437276155028167E-2</v>
      </c>
      <c r="AA387" s="129">
        <v>6.7824289439283592E-2</v>
      </c>
      <c r="AB387" s="129">
        <v>0.2866959462765073</v>
      </c>
    </row>
    <row r="388" spans="2:28" x14ac:dyDescent="0.25">
      <c r="B388" s="63">
        <f t="shared" si="61"/>
        <v>382</v>
      </c>
      <c r="C388" s="307">
        <f t="shared" si="62"/>
        <v>0.24407422123840497</v>
      </c>
      <c r="D388" s="127">
        <f t="shared" si="55"/>
        <v>0.01</v>
      </c>
      <c r="E388" s="127">
        <f t="shared" si="63"/>
        <v>0.34597973927885728</v>
      </c>
      <c r="F388" s="127">
        <f t="shared" si="56"/>
        <v>0.01</v>
      </c>
      <c r="G388" s="127">
        <f t="shared" si="64"/>
        <v>0.41818009987721594</v>
      </c>
      <c r="H388" s="127">
        <f t="shared" si="57"/>
        <v>0.01</v>
      </c>
      <c r="I388" s="127">
        <f t="shared" si="65"/>
        <v>0.41106503548959017</v>
      </c>
      <c r="J388" s="127">
        <f t="shared" si="58"/>
        <v>0.01</v>
      </c>
      <c r="L388" s="306">
        <f t="shared" si="59"/>
        <v>0.22022862486117645</v>
      </c>
      <c r="M388" s="127">
        <f t="shared" si="60"/>
        <v>0.1</v>
      </c>
      <c r="W388" s="129">
        <v>0.50680167194441961</v>
      </c>
      <c r="X388" s="129">
        <v>0.22022862486117645</v>
      </c>
      <c r="Y388" s="129">
        <v>0.12886024281068115</v>
      </c>
      <c r="Z388" s="129">
        <v>8.9145838296825264E-2</v>
      </c>
      <c r="AA388" s="129">
        <v>6.7609833442868514E-2</v>
      </c>
      <c r="AB388" s="129">
        <v>0.28463913890313169</v>
      </c>
    </row>
    <row r="389" spans="2:28" x14ac:dyDescent="0.25">
      <c r="B389" s="63">
        <f t="shared" si="61"/>
        <v>383</v>
      </c>
      <c r="C389" s="307">
        <f t="shared" si="62"/>
        <v>0.24335956974319398</v>
      </c>
      <c r="D389" s="127">
        <f t="shared" si="55"/>
        <v>0.01</v>
      </c>
      <c r="E389" s="127">
        <f t="shared" si="63"/>
        <v>0.34496068409845276</v>
      </c>
      <c r="F389" s="127">
        <f t="shared" si="56"/>
        <v>0.01</v>
      </c>
      <c r="G389" s="127">
        <f t="shared" si="64"/>
        <v>0.41745809627123232</v>
      </c>
      <c r="H389" s="127">
        <f t="shared" si="57"/>
        <v>0.01</v>
      </c>
      <c r="I389" s="127">
        <f t="shared" si="65"/>
        <v>0.41113618613346642</v>
      </c>
      <c r="J389" s="127">
        <f t="shared" si="58"/>
        <v>0.01</v>
      </c>
      <c r="L389" s="306">
        <f t="shared" si="59"/>
        <v>0.21947150211493835</v>
      </c>
      <c r="M389" s="127">
        <f t="shared" si="60"/>
        <v>0.1</v>
      </c>
      <c r="W389" s="129">
        <v>0.50553164017453389</v>
      </c>
      <c r="X389" s="129">
        <v>0.21947150211493835</v>
      </c>
      <c r="Y389" s="129">
        <v>0.12842606924603633</v>
      </c>
      <c r="Z389" s="129">
        <v>8.8856204618364729E-2</v>
      </c>
      <c r="AA389" s="129">
        <v>6.7396682777672315E-2</v>
      </c>
      <c r="AB389" s="129">
        <v>0.28259128391444399</v>
      </c>
    </row>
    <row r="390" spans="2:28" x14ac:dyDescent="0.25">
      <c r="B390" s="63">
        <f t="shared" si="61"/>
        <v>384</v>
      </c>
      <c r="C390" s="307">
        <f t="shared" si="62"/>
        <v>0.24264852914427115</v>
      </c>
      <c r="D390" s="127">
        <f t="shared" si="55"/>
        <v>0.01</v>
      </c>
      <c r="E390" s="127">
        <f t="shared" si="63"/>
        <v>0.34394467295490017</v>
      </c>
      <c r="F390" s="127">
        <f t="shared" si="56"/>
        <v>0.01</v>
      </c>
      <c r="G390" s="127">
        <f t="shared" si="64"/>
        <v>0.41673312214950453</v>
      </c>
      <c r="H390" s="127">
        <f t="shared" si="57"/>
        <v>0.01</v>
      </c>
      <c r="I390" s="127">
        <f t="shared" si="65"/>
        <v>0.41119940523484411</v>
      </c>
      <c r="J390" s="127">
        <f t="shared" si="58"/>
        <v>0.01</v>
      </c>
      <c r="L390" s="306">
        <f t="shared" si="59"/>
        <v>0.21871885116630055</v>
      </c>
      <c r="M390" s="127">
        <f t="shared" si="60"/>
        <v>0.1</v>
      </c>
      <c r="W390" s="129">
        <v>0.50426472801285227</v>
      </c>
      <c r="X390" s="129">
        <v>0.21871885116630055</v>
      </c>
      <c r="Y390" s="129">
        <v>0.12799460301796867</v>
      </c>
      <c r="Z390" s="129">
        <v>8.8568359008185757E-2</v>
      </c>
      <c r="AA390" s="129">
        <v>6.7184825860090169E-2</v>
      </c>
      <c r="AB390" s="129">
        <v>0.28055242614404258</v>
      </c>
    </row>
    <row r="391" spans="2:28" x14ac:dyDescent="0.25">
      <c r="B391" s="63">
        <f t="shared" si="61"/>
        <v>385</v>
      </c>
      <c r="C391" s="307">
        <f t="shared" si="62"/>
        <v>0.24194107010737981</v>
      </c>
      <c r="D391" s="127">
        <f t="shared" ref="D391:D454" si="66">$D$2</f>
        <v>0.01</v>
      </c>
      <c r="E391" s="127">
        <f t="shared" si="63"/>
        <v>0.34293171151679391</v>
      </c>
      <c r="F391" s="127">
        <f t="shared" ref="F391:F454" si="67">$F$2</f>
        <v>0.01</v>
      </c>
      <c r="G391" s="127">
        <f t="shared" si="64"/>
        <v>0.41600523765755848</v>
      </c>
      <c r="H391" s="127">
        <f t="shared" ref="H391:H454" si="68">$H$2</f>
        <v>0.01</v>
      </c>
      <c r="I391" s="127">
        <f t="shared" si="65"/>
        <v>0.41125474240399068</v>
      </c>
      <c r="J391" s="127">
        <f t="shared" ref="J391:J454" si="69">$J$2</f>
        <v>0.01</v>
      </c>
      <c r="L391" s="306">
        <f t="shared" ref="L391:L454" si="70">X391</f>
        <v>0.21797063775693842</v>
      </c>
      <c r="M391" s="127">
        <f t="shared" ref="M391:M454" si="71">$M$2</f>
        <v>0.1</v>
      </c>
      <c r="W391" s="129">
        <v>0.50300094432198994</v>
      </c>
      <c r="X391" s="129">
        <v>0.21797063775693842</v>
      </c>
      <c r="Y391" s="129">
        <v>0.12756582033058422</v>
      </c>
      <c r="Z391" s="129">
        <v>8.8282285540245628E-2</v>
      </c>
      <c r="AA391" s="129">
        <v>6.6974251240325605E-2</v>
      </c>
      <c r="AB391" s="129">
        <v>0.27852260911893478</v>
      </c>
    </row>
    <row r="392" spans="2:28" x14ac:dyDescent="0.25">
      <c r="B392" s="63">
        <f t="shared" ref="B392:B455" si="72">B391+1</f>
        <v>386</v>
      </c>
      <c r="C392" s="307">
        <f t="shared" ref="C392:C455" si="73">C391*(1-J392-M392) + $I391*J392 + L391*M392</f>
        <v>0.24123716359530178</v>
      </c>
      <c r="D392" s="127">
        <f t="shared" si="66"/>
        <v>0.01</v>
      </c>
      <c r="E392" s="127">
        <f t="shared" ref="E392:E455" si="74">E391*(1-D392) + C391*D392</f>
        <v>0.34192180510269982</v>
      </c>
      <c r="F392" s="127">
        <f t="shared" si="67"/>
        <v>0.01</v>
      </c>
      <c r="G392" s="127">
        <f t="shared" ref="G392:G455" si="75">G391*(1-F392) + E391*F392</f>
        <v>0.41527450239615082</v>
      </c>
      <c r="H392" s="127">
        <f t="shared" si="68"/>
        <v>0.01</v>
      </c>
      <c r="I392" s="127">
        <f t="shared" ref="I392:I455" si="76">I391*(1-H392) + G391*H392</f>
        <v>0.41130224735652632</v>
      </c>
      <c r="J392" s="127">
        <f t="shared" si="69"/>
        <v>0.01</v>
      </c>
      <c r="L392" s="306">
        <f t="shared" si="70"/>
        <v>0.21722682791911371</v>
      </c>
      <c r="M392" s="127">
        <f t="shared" si="71"/>
        <v>0.1</v>
      </c>
      <c r="W392" s="129">
        <v>0.50174029769838224</v>
      </c>
      <c r="X392" s="129">
        <v>0.21722682791911371</v>
      </c>
      <c r="Y392" s="129">
        <v>0.12713969765099173</v>
      </c>
      <c r="Z392" s="129">
        <v>8.7997968471336757E-2</v>
      </c>
      <c r="AA392" s="129">
        <v>6.6764947600499919E-2</v>
      </c>
      <c r="AB392" s="129">
        <v>0.27650187506321894</v>
      </c>
    </row>
    <row r="393" spans="2:28" x14ac:dyDescent="0.25">
      <c r="B393" s="63">
        <f t="shared" si="72"/>
        <v>387</v>
      </c>
      <c r="C393" s="307">
        <f t="shared" si="73"/>
        <v>0.24053678086529523</v>
      </c>
      <c r="D393" s="127">
        <f t="shared" si="66"/>
        <v>0.01</v>
      </c>
      <c r="E393" s="127">
        <f t="shared" si="74"/>
        <v>0.34091495868762584</v>
      </c>
      <c r="F393" s="127">
        <f t="shared" si="67"/>
        <v>0.01</v>
      </c>
      <c r="G393" s="127">
        <f t="shared" si="75"/>
        <v>0.41454097542321633</v>
      </c>
      <c r="H393" s="127">
        <f t="shared" si="68"/>
        <v>0.01</v>
      </c>
      <c r="I393" s="127">
        <f t="shared" si="76"/>
        <v>0.41134196990692257</v>
      </c>
      <c r="J393" s="127">
        <f t="shared" si="69"/>
        <v>0.01</v>
      </c>
      <c r="L393" s="306">
        <f t="shared" si="70"/>
        <v>0.21648738797350359</v>
      </c>
      <c r="M393" s="127">
        <f t="shared" si="71"/>
        <v>0.1</v>
      </c>
      <c r="W393" s="129">
        <v>0.50048279647461458</v>
      </c>
      <c r="X393" s="129">
        <v>0.21648738797350359</v>
      </c>
      <c r="Y393" s="129">
        <v>0.12671621170588718</v>
      </c>
      <c r="Z393" s="129">
        <v>8.7715392238545561E-2</v>
      </c>
      <c r="AA393" s="129">
        <v>6.6556903752793037E-2</v>
      </c>
      <c r="AB393" s="129">
        <v>0.27449026490209255</v>
      </c>
    </row>
    <row r="394" spans="2:28" x14ac:dyDescent="0.25">
      <c r="B394" s="63">
        <f t="shared" si="72"/>
        <v>388</v>
      </c>
      <c r="C394" s="307">
        <f t="shared" si="73"/>
        <v>0.23983989346653234</v>
      </c>
      <c r="D394" s="127">
        <f t="shared" si="66"/>
        <v>0.01</v>
      </c>
      <c r="E394" s="127">
        <f t="shared" si="74"/>
        <v>0.33991117690940253</v>
      </c>
      <c r="F394" s="127">
        <f t="shared" si="67"/>
        <v>0.01</v>
      </c>
      <c r="G394" s="127">
        <f t="shared" si="75"/>
        <v>0.41380471525586043</v>
      </c>
      <c r="H394" s="127">
        <f t="shared" si="68"/>
        <v>0.01</v>
      </c>
      <c r="I394" s="127">
        <f t="shared" si="76"/>
        <v>0.41137395996208548</v>
      </c>
      <c r="J394" s="127">
        <f t="shared" si="69"/>
        <v>0.01</v>
      </c>
      <c r="L394" s="306">
        <f t="shared" si="70"/>
        <v>0.21575228452702983</v>
      </c>
      <c r="M394" s="127">
        <f t="shared" si="71"/>
        <v>0.1</v>
      </c>
      <c r="W394" s="129">
        <v>0.49922844872176292</v>
      </c>
      <c r="X394" s="129">
        <v>0.21575228452702983</v>
      </c>
      <c r="Y394" s="129">
        <v>0.12629533947818786</v>
      </c>
      <c r="Z394" s="129">
        <v>8.7434541456752377E-2</v>
      </c>
      <c r="AA394" s="129">
        <v>6.6350108637615146E-2</v>
      </c>
      <c r="AB394" s="129">
        <v>0.27248781826618096</v>
      </c>
    </row>
    <row r="395" spans="2:28" x14ac:dyDescent="0.25">
      <c r="B395" s="63">
        <f t="shared" si="72"/>
        <v>389</v>
      </c>
      <c r="C395" s="307">
        <f t="shared" si="73"/>
        <v>0.23914647323753763</v>
      </c>
      <c r="D395" s="127">
        <f t="shared" si="66"/>
        <v>0.01</v>
      </c>
      <c r="E395" s="127">
        <f t="shared" si="74"/>
        <v>0.33891046407497383</v>
      </c>
      <c r="F395" s="127">
        <f t="shared" si="67"/>
        <v>0.01</v>
      </c>
      <c r="G395" s="127">
        <f t="shared" si="75"/>
        <v>0.41306577987239584</v>
      </c>
      <c r="H395" s="127">
        <f t="shared" si="68"/>
        <v>0.01</v>
      </c>
      <c r="I395" s="127">
        <f t="shared" si="76"/>
        <v>0.41139826751502323</v>
      </c>
      <c r="J395" s="127">
        <f t="shared" si="69"/>
        <v>0.01</v>
      </c>
      <c r="L395" s="306">
        <f t="shared" si="70"/>
        <v>0.21502148447068856</v>
      </c>
      <c r="M395" s="127">
        <f t="shared" si="71"/>
        <v>0.1</v>
      </c>
      <c r="W395" s="129">
        <v>0.49797726225174438</v>
      </c>
      <c r="X395" s="129">
        <v>0.21502148447068856</v>
      </c>
      <c r="Y395" s="129">
        <v>0.12587705820371514</v>
      </c>
      <c r="Z395" s="129">
        <v>8.7155400916171605E-2</v>
      </c>
      <c r="AA395" s="129">
        <v>6.6144551321808534E-2</v>
      </c>
      <c r="AB395" s="129">
        <v>0.27049457349618083</v>
      </c>
    </row>
    <row r="396" spans="2:28" x14ac:dyDescent="0.25">
      <c r="B396" s="63">
        <f t="shared" si="72"/>
        <v>390</v>
      </c>
      <c r="C396" s="307">
        <f t="shared" si="73"/>
        <v>0.23845649230362756</v>
      </c>
      <c r="D396" s="127">
        <f t="shared" si="66"/>
        <v>0.01</v>
      </c>
      <c r="E396" s="127">
        <f t="shared" si="74"/>
        <v>0.33791282416659946</v>
      </c>
      <c r="F396" s="127">
        <f t="shared" si="67"/>
        <v>0.01</v>
      </c>
      <c r="G396" s="127">
        <f t="shared" si="75"/>
        <v>0.41232422671442165</v>
      </c>
      <c r="H396" s="127">
        <f t="shared" si="68"/>
        <v>0.01</v>
      </c>
      <c r="I396" s="127">
        <f t="shared" si="76"/>
        <v>0.41141494263859696</v>
      </c>
      <c r="J396" s="127">
        <f t="shared" si="69"/>
        <v>0.01</v>
      </c>
      <c r="L396" s="306">
        <f t="shared" si="70"/>
        <v>0.21429495497738152</v>
      </c>
      <c r="M396" s="127">
        <f t="shared" si="71"/>
        <v>0.1</v>
      </c>
      <c r="W396" s="129">
        <v>0.49672924461967666</v>
      </c>
      <c r="X396" s="129">
        <v>0.21429495497738152</v>
      </c>
      <c r="Y396" s="129">
        <v>0.12546134536792528</v>
      </c>
      <c r="Z396" s="129">
        <v>8.6877955579931512E-2</v>
      </c>
      <c r="AA396" s="129">
        <v>6.5940220996879101E-2</v>
      </c>
      <c r="AB396" s="129">
        <v>0.26851056764781245</v>
      </c>
    </row>
    <row r="397" spans="2:28" x14ac:dyDescent="0.25">
      <c r="B397" s="63">
        <f t="shared" si="72"/>
        <v>391</v>
      </c>
      <c r="C397" s="307">
        <f t="shared" si="73"/>
        <v>0.23776992307435266</v>
      </c>
      <c r="D397" s="127">
        <f t="shared" si="66"/>
        <v>0.01</v>
      </c>
      <c r="E397" s="127">
        <f t="shared" si="74"/>
        <v>0.33691826084796977</v>
      </c>
      <c r="F397" s="127">
        <f t="shared" si="67"/>
        <v>0.01</v>
      </c>
      <c r="G397" s="127">
        <f t="shared" si="75"/>
        <v>0.4115801126889434</v>
      </c>
      <c r="H397" s="127">
        <f t="shared" si="68"/>
        <v>0.01</v>
      </c>
      <c r="I397" s="127">
        <f t="shared" si="76"/>
        <v>0.41142403547935519</v>
      </c>
      <c r="J397" s="127">
        <f t="shared" si="69"/>
        <v>0.01</v>
      </c>
      <c r="L397" s="306">
        <f t="shared" si="70"/>
        <v>0.21357266349974915</v>
      </c>
      <c r="M397" s="127">
        <f t="shared" si="71"/>
        <v>0.1</v>
      </c>
      <c r="W397" s="129">
        <v>0.49548440312624642</v>
      </c>
      <c r="X397" s="129">
        <v>0.21357266349974915</v>
      </c>
      <c r="Y397" s="129">
        <v>0.12504817870268728</v>
      </c>
      <c r="Z397" s="129">
        <v>8.6602190581692801E-2</v>
      </c>
      <c r="AA397" s="129">
        <v>6.5737106977256987E-2</v>
      </c>
      <c r="AB397" s="129">
        <v>0.26653583649707507</v>
      </c>
    </row>
    <row r="398" spans="2:28" x14ac:dyDescent="0.25">
      <c r="B398" s="63">
        <f t="shared" si="72"/>
        <v>392</v>
      </c>
      <c r="C398" s="307">
        <f t="shared" si="73"/>
        <v>0.23708673824094234</v>
      </c>
      <c r="D398" s="127">
        <f t="shared" si="66"/>
        <v>0.01</v>
      </c>
      <c r="E398" s="127">
        <f t="shared" si="74"/>
        <v>0.33592677747023364</v>
      </c>
      <c r="F398" s="127">
        <f t="shared" si="67"/>
        <v>0.01</v>
      </c>
      <c r="G398" s="127">
        <f t="shared" si="75"/>
        <v>0.41083349417053366</v>
      </c>
      <c r="H398" s="127">
        <f t="shared" si="68"/>
        <v>0.01</v>
      </c>
      <c r="I398" s="127">
        <f t="shared" si="76"/>
        <v>0.41142559625145103</v>
      </c>
      <c r="J398" s="127">
        <f t="shared" si="69"/>
        <v>0.01</v>
      </c>
      <c r="L398" s="306">
        <f t="shared" si="70"/>
        <v>0.2128545777680064</v>
      </c>
      <c r="M398" s="127">
        <f t="shared" si="71"/>
        <v>0.1</v>
      </c>
      <c r="W398" s="129">
        <v>0.49424274482008496</v>
      </c>
      <c r="X398" s="129">
        <v>0.2128545777680064</v>
      </c>
      <c r="Y398" s="129">
        <v>0.12463753618310754</v>
      </c>
      <c r="Z398" s="129">
        <v>8.632809122330537E-2</v>
      </c>
      <c r="AA398" s="129">
        <v>6.5535198698585651E-2</v>
      </c>
      <c r="AB398" s="129">
        <v>0.26457041454579922</v>
      </c>
    </row>
    <row r="399" spans="2:28" x14ac:dyDescent="0.25">
      <c r="B399" s="63">
        <f t="shared" si="72"/>
        <v>393</v>
      </c>
      <c r="C399" s="307">
        <f t="shared" si="73"/>
        <v>0.23640691077375384</v>
      </c>
      <c r="D399" s="127">
        <f t="shared" si="66"/>
        <v>0.01</v>
      </c>
      <c r="E399" s="127">
        <f t="shared" si="74"/>
        <v>0.33493837707794072</v>
      </c>
      <c r="F399" s="127">
        <f t="shared" si="67"/>
        <v>0.01</v>
      </c>
      <c r="G399" s="127">
        <f t="shared" si="75"/>
        <v>0.4100844270035307</v>
      </c>
      <c r="H399" s="127">
        <f t="shared" si="68"/>
        <v>0.01</v>
      </c>
      <c r="I399" s="127">
        <f t="shared" si="76"/>
        <v>0.41141967523064182</v>
      </c>
      <c r="J399" s="127">
        <f t="shared" si="69"/>
        <v>0.01</v>
      </c>
      <c r="L399" s="306">
        <f t="shared" si="70"/>
        <v>0.21214066578778154</v>
      </c>
      <c r="M399" s="127">
        <f t="shared" si="71"/>
        <v>0.1</v>
      </c>
      <c r="W399" s="129">
        <v>0.49300427650015083</v>
      </c>
      <c r="X399" s="129">
        <v>0.21214066578778154</v>
      </c>
      <c r="Y399" s="129">
        <v>0.12422939602440002</v>
      </c>
      <c r="Z399" s="129">
        <v>8.6055642972502497E-2</v>
      </c>
      <c r="AA399" s="129">
        <v>6.5334485716039059E-2</v>
      </c>
      <c r="AB399" s="129">
        <v>0.26261433502748971</v>
      </c>
    </row>
    <row r="400" spans="2:28" x14ac:dyDescent="0.25">
      <c r="B400" s="63">
        <f t="shared" si="72"/>
        <v>394</v>
      </c>
      <c r="C400" s="307">
        <f t="shared" si="73"/>
        <v>0.23573041391972549</v>
      </c>
      <c r="D400" s="127">
        <f t="shared" si="66"/>
        <v>0.01</v>
      </c>
      <c r="E400" s="127">
        <f t="shared" si="74"/>
        <v>0.33395306241489886</v>
      </c>
      <c r="F400" s="127">
        <f t="shared" si="67"/>
        <v>0.01</v>
      </c>
      <c r="G400" s="127">
        <f t="shared" si="75"/>
        <v>0.40933296650427481</v>
      </c>
      <c r="H400" s="127">
        <f t="shared" si="68"/>
        <v>0.01</v>
      </c>
      <c r="I400" s="127">
        <f t="shared" si="76"/>
        <v>0.41140632274837075</v>
      </c>
      <c r="J400" s="127">
        <f t="shared" si="69"/>
        <v>0.01</v>
      </c>
      <c r="L400" s="306">
        <f t="shared" si="70"/>
        <v>0.21143089583795888</v>
      </c>
      <c r="M400" s="127">
        <f t="shared" si="71"/>
        <v>0.1</v>
      </c>
      <c r="W400" s="129">
        <v>0.49176900471811891</v>
      </c>
      <c r="X400" s="129">
        <v>0.21143089583795888</v>
      </c>
      <c r="Y400" s="129">
        <v>0.1238237366788017</v>
      </c>
      <c r="Z400" s="129">
        <v>8.5784831460631816E-2</v>
      </c>
      <c r="AA400" s="129">
        <v>6.513495770266628E-2</v>
      </c>
      <c r="AB400" s="129">
        <v>0.26066762991345377</v>
      </c>
    </row>
    <row r="401" spans="2:28" x14ac:dyDescent="0.25">
      <c r="B401" s="63">
        <f t="shared" si="72"/>
        <v>395</v>
      </c>
      <c r="C401" s="307">
        <f t="shared" si="73"/>
        <v>0.2350572211998353</v>
      </c>
      <c r="D401" s="127">
        <f t="shared" si="66"/>
        <v>0.01</v>
      </c>
      <c r="E401" s="127">
        <f t="shared" si="74"/>
        <v>0.33297083592994714</v>
      </c>
      <c r="F401" s="127">
        <f t="shared" si="67"/>
        <v>0.01</v>
      </c>
      <c r="G401" s="127">
        <f t="shared" si="75"/>
        <v>0.40857916746338102</v>
      </c>
      <c r="H401" s="127">
        <f t="shared" si="68"/>
        <v>0.01</v>
      </c>
      <c r="I401" s="127">
        <f t="shared" si="76"/>
        <v>0.41138558918592977</v>
      </c>
      <c r="J401" s="127">
        <f t="shared" si="69"/>
        <v>0.01</v>
      </c>
      <c r="L401" s="306">
        <f t="shared" si="70"/>
        <v>0.2107252364685254</v>
      </c>
      <c r="M401" s="127">
        <f t="shared" si="71"/>
        <v>0.1</v>
      </c>
      <c r="W401" s="129">
        <v>0.49053693578077479</v>
      </c>
      <c r="X401" s="129">
        <v>0.2107252364685254</v>
      </c>
      <c r="Y401" s="129">
        <v>0.12342053683253233</v>
      </c>
      <c r="Z401" s="129">
        <v>8.5515642480422385E-2</v>
      </c>
      <c r="AA401" s="129">
        <v>6.4936604447763085E-2</v>
      </c>
      <c r="AB401" s="129">
        <v>0.25873032991920758</v>
      </c>
    </row>
    <row r="402" spans="2:28" x14ac:dyDescent="0.25">
      <c r="B402" s="63">
        <f t="shared" si="72"/>
        <v>396</v>
      </c>
      <c r="C402" s="307">
        <f t="shared" si="73"/>
        <v>0.23438730640656524</v>
      </c>
      <c r="D402" s="127">
        <f t="shared" si="66"/>
        <v>0.01</v>
      </c>
      <c r="E402" s="127">
        <f t="shared" si="74"/>
        <v>0.33199169978264603</v>
      </c>
      <c r="F402" s="127">
        <f t="shared" si="67"/>
        <v>0.01</v>
      </c>
      <c r="G402" s="127">
        <f t="shared" si="75"/>
        <v>0.40782308414804669</v>
      </c>
      <c r="H402" s="127">
        <f t="shared" si="68"/>
        <v>0.01</v>
      </c>
      <c r="I402" s="127">
        <f t="shared" si="76"/>
        <v>0.41135752496870426</v>
      </c>
      <c r="J402" s="127">
        <f t="shared" si="69"/>
        <v>0.01</v>
      </c>
      <c r="L402" s="306">
        <f t="shared" si="70"/>
        <v>0.21002365649842242</v>
      </c>
      <c r="M402" s="127">
        <f t="shared" si="71"/>
        <v>0.1</v>
      </c>
      <c r="W402" s="129">
        <v>0.48930807575241397</v>
      </c>
      <c r="X402" s="129">
        <v>0.21002365649842242</v>
      </c>
      <c r="Y402" s="129">
        <v>0.12301977540279799</v>
      </c>
      <c r="Z402" s="129">
        <v>8.524806198378726E-2</v>
      </c>
      <c r="AA402" s="129">
        <v>6.4739415855269988E-2</v>
      </c>
      <c r="AB402" s="129">
        <v>0.25680246451115524</v>
      </c>
    </row>
    <row r="403" spans="2:28" x14ac:dyDescent="0.25">
      <c r="B403" s="63">
        <f t="shared" si="72"/>
        <v>397</v>
      </c>
      <c r="C403" s="307">
        <f t="shared" si="73"/>
        <v>0.23372064360137235</v>
      </c>
      <c r="D403" s="127">
        <f t="shared" si="66"/>
        <v>0.01</v>
      </c>
      <c r="E403" s="127">
        <f t="shared" si="74"/>
        <v>0.3310156558488852</v>
      </c>
      <c r="F403" s="127">
        <f t="shared" si="67"/>
        <v>0.01</v>
      </c>
      <c r="G403" s="127">
        <f t="shared" si="75"/>
        <v>0.4070647703043927</v>
      </c>
      <c r="H403" s="127">
        <f t="shared" si="68"/>
        <v>0.01</v>
      </c>
      <c r="I403" s="127">
        <f t="shared" si="76"/>
        <v>0.41132218056049769</v>
      </c>
      <c r="J403" s="127">
        <f t="shared" si="69"/>
        <v>0.01</v>
      </c>
      <c r="L403" s="306">
        <f t="shared" si="70"/>
        <v>0.20932612501340223</v>
      </c>
      <c r="M403" s="127">
        <f t="shared" si="71"/>
        <v>0.1</v>
      </c>
      <c r="W403" s="129">
        <v>0.48808243045724503</v>
      </c>
      <c r="X403" s="129">
        <v>0.20932612501340223</v>
      </c>
      <c r="Y403" s="129">
        <v>0.12262143153483757</v>
      </c>
      <c r="Z403" s="129">
        <v>8.4982076079660809E-2</v>
      </c>
      <c r="AA403" s="129">
        <v>6.4543381942196318E-2</v>
      </c>
      <c r="AB403" s="129">
        <v>0.25488406191353385</v>
      </c>
    </row>
    <row r="404" spans="2:28" x14ac:dyDescent="0.25">
      <c r="B404" s="63">
        <f t="shared" si="72"/>
        <v>398</v>
      </c>
      <c r="C404" s="307">
        <f t="shared" si="73"/>
        <v>0.2330572071121666</v>
      </c>
      <c r="D404" s="127">
        <f t="shared" si="66"/>
        <v>0.01</v>
      </c>
      <c r="E404" s="127">
        <f t="shared" si="74"/>
        <v>0.33004270572641004</v>
      </c>
      <c r="F404" s="127">
        <f t="shared" si="67"/>
        <v>0.01</v>
      </c>
      <c r="G404" s="127">
        <f t="shared" si="75"/>
        <v>0.40630427915983763</v>
      </c>
      <c r="H404" s="127">
        <f t="shared" si="68"/>
        <v>0.01</v>
      </c>
      <c r="I404" s="127">
        <f t="shared" si="76"/>
        <v>0.41127960645793665</v>
      </c>
      <c r="J404" s="127">
        <f t="shared" si="69"/>
        <v>0.01</v>
      </c>
      <c r="L404" s="306">
        <f t="shared" si="70"/>
        <v>0.20863261136389055</v>
      </c>
      <c r="M404" s="127">
        <f t="shared" si="71"/>
        <v>0.1</v>
      </c>
      <c r="W404" s="129">
        <v>0.48686000548179653</v>
      </c>
      <c r="X404" s="129">
        <v>0.20863261136389055</v>
      </c>
      <c r="Y404" s="129">
        <v>0.12222548459901181</v>
      </c>
      <c r="Z404" s="129">
        <v>8.4717671031870376E-2</v>
      </c>
      <c r="AA404" s="129">
        <v>6.4348492837069698E-2</v>
      </c>
      <c r="AB404" s="129">
        <v>0.25297514911561853</v>
      </c>
    </row>
    <row r="405" spans="2:28" x14ac:dyDescent="0.25">
      <c r="B405" s="63">
        <f t="shared" si="72"/>
        <v>399</v>
      </c>
      <c r="C405" s="307">
        <f t="shared" si="73"/>
        <v>0.23239697153079672</v>
      </c>
      <c r="D405" s="127">
        <f t="shared" si="66"/>
        <v>0.01</v>
      </c>
      <c r="E405" s="127">
        <f t="shared" si="74"/>
        <v>0.3290728507402676</v>
      </c>
      <c r="F405" s="127">
        <f t="shared" si="67"/>
        <v>0.01</v>
      </c>
      <c r="G405" s="127">
        <f t="shared" si="75"/>
        <v>0.40554166342550335</v>
      </c>
      <c r="H405" s="127">
        <f t="shared" si="68"/>
        <v>0.01</v>
      </c>
      <c r="I405" s="127">
        <f t="shared" si="76"/>
        <v>0.41122985318495564</v>
      </c>
      <c r="J405" s="127">
        <f t="shared" si="69"/>
        <v>0.01</v>
      </c>
      <c r="L405" s="306">
        <f t="shared" si="70"/>
        <v>0.20794308516285501</v>
      </c>
      <c r="M405" s="127">
        <f t="shared" si="71"/>
        <v>0.1</v>
      </c>
      <c r="W405" s="129">
        <v>0.48564080617732641</v>
      </c>
      <c r="X405" s="129">
        <v>0.20794308516285501</v>
      </c>
      <c r="Y405" s="129">
        <v>0.12183191418793395</v>
      </c>
      <c r="Z405" s="129">
        <v>8.4454833257041381E-2</v>
      </c>
      <c r="AA405" s="129">
        <v>6.4154738778410589E-2</v>
      </c>
      <c r="AB405" s="129">
        <v>0.25107575187918069</v>
      </c>
    </row>
    <row r="406" spans="2:28" x14ac:dyDescent="0.25">
      <c r="B406" s="63">
        <f t="shared" si="72"/>
        <v>400</v>
      </c>
      <c r="C406" s="307">
        <f t="shared" si="73"/>
        <v>0.23173991171054414</v>
      </c>
      <c r="D406" s="127">
        <f t="shared" si="66"/>
        <v>0.01</v>
      </c>
      <c r="E406" s="127">
        <f t="shared" si="74"/>
        <v>0.32810609194817286</v>
      </c>
      <c r="F406" s="127">
        <f t="shared" si="67"/>
        <v>0.01</v>
      </c>
      <c r="G406" s="127">
        <f t="shared" si="75"/>
        <v>0.40477697529865103</v>
      </c>
      <c r="H406" s="127">
        <f t="shared" si="68"/>
        <v>0.01</v>
      </c>
      <c r="I406" s="127">
        <f t="shared" si="76"/>
        <v>0.41117297128736108</v>
      </c>
      <c r="J406" s="127">
        <f t="shared" si="69"/>
        <v>0.01</v>
      </c>
      <c r="L406" s="306">
        <f t="shared" si="70"/>
        <v>0.20725751628368022</v>
      </c>
      <c r="M406" s="127">
        <f t="shared" si="71"/>
        <v>0.1</v>
      </c>
      <c r="W406" s="129">
        <v>0.4844248376622336</v>
      </c>
      <c r="X406" s="129">
        <v>0.20725751628368022</v>
      </c>
      <c r="Y406" s="129">
        <v>0.12144070011364148</v>
      </c>
      <c r="Z406" s="129">
        <v>8.4193549322535519E-2</v>
      </c>
      <c r="AA406" s="129">
        <v>6.3962110113231413E-2</v>
      </c>
      <c r="AB406" s="129">
        <v>0.24918589474619365</v>
      </c>
    </row>
    <row r="407" spans="2:28" x14ac:dyDescent="0.25">
      <c r="B407" s="63">
        <f t="shared" si="72"/>
        <v>401</v>
      </c>
      <c r="C407" s="307">
        <f t="shared" si="73"/>
        <v>0.2310860027636259</v>
      </c>
      <c r="D407" s="127">
        <f t="shared" si="66"/>
        <v>0.01</v>
      </c>
      <c r="E407" s="127">
        <f t="shared" si="74"/>
        <v>0.32714243014579658</v>
      </c>
      <c r="F407" s="127">
        <f t="shared" si="67"/>
        <v>0.01</v>
      </c>
      <c r="G407" s="127">
        <f t="shared" si="75"/>
        <v>0.40401026646514621</v>
      </c>
      <c r="H407" s="127">
        <f t="shared" si="68"/>
        <v>0.01</v>
      </c>
      <c r="I407" s="127">
        <f t="shared" si="76"/>
        <v>0.41110901132747396</v>
      </c>
      <c r="J407" s="127">
        <f t="shared" si="69"/>
        <v>0.01</v>
      </c>
      <c r="L407" s="306">
        <f t="shared" si="70"/>
        <v>0.20657587485804974</v>
      </c>
      <c r="M407" s="127">
        <f t="shared" si="71"/>
        <v>0.1</v>
      </c>
      <c r="W407" s="129">
        <v>0.48321210482447108</v>
      </c>
      <c r="X407" s="129">
        <v>0.20657587485804974</v>
      </c>
      <c r="Y407" s="129">
        <v>0.1210518224048085</v>
      </c>
      <c r="Z407" s="129">
        <v>8.3933805944421333E-2</v>
      </c>
      <c r="AA407" s="129">
        <v>6.3770597295559728E-2</v>
      </c>
      <c r="AB407" s="129">
        <v>0.24730560104677884</v>
      </c>
    </row>
    <row r="408" spans="2:28" x14ac:dyDescent="0.25">
      <c r="B408" s="63">
        <f t="shared" si="72"/>
        <v>402</v>
      </c>
      <c r="C408" s="307">
        <f t="shared" si="73"/>
        <v>0.23043522005870676</v>
      </c>
      <c r="D408" s="127">
        <f t="shared" si="66"/>
        <v>0.01</v>
      </c>
      <c r="E408" s="127">
        <f t="shared" si="74"/>
        <v>0.32618186587197484</v>
      </c>
      <c r="F408" s="127">
        <f t="shared" si="67"/>
        <v>0.01</v>
      </c>
      <c r="G408" s="127">
        <f t="shared" si="75"/>
        <v>0.40324158810195271</v>
      </c>
      <c r="H408" s="127">
        <f t="shared" si="68"/>
        <v>0.01</v>
      </c>
      <c r="I408" s="127">
        <f t="shared" si="76"/>
        <v>0.41103802387885063</v>
      </c>
      <c r="J408" s="127">
        <f t="shared" si="69"/>
        <v>0.01</v>
      </c>
      <c r="L408" s="306">
        <f t="shared" si="70"/>
        <v>0.20589813127383533</v>
      </c>
      <c r="M408" s="127">
        <f t="shared" si="71"/>
        <v>0.1</v>
      </c>
      <c r="W408" s="129">
        <v>0.48200261232395991</v>
      </c>
      <c r="X408" s="129">
        <v>0.20589813127383533</v>
      </c>
      <c r="Y408" s="129">
        <v>0.12066526130399768</v>
      </c>
      <c r="Z408" s="129">
        <v>8.3675589985476584E-2</v>
      </c>
      <c r="AA408" s="129">
        <v>6.3580190884985122E-2</v>
      </c>
      <c r="AB408" s="129">
        <v>0.24543489290738624</v>
      </c>
    </row>
    <row r="409" spans="2:28" x14ac:dyDescent="0.25">
      <c r="B409" s="63">
        <f t="shared" si="72"/>
        <v>403</v>
      </c>
      <c r="C409" s="307">
        <f t="shared" si="73"/>
        <v>0.22978753921842107</v>
      </c>
      <c r="D409" s="127">
        <f t="shared" si="66"/>
        <v>0.01</v>
      </c>
      <c r="E409" s="127">
        <f t="shared" si="74"/>
        <v>0.32522439941384212</v>
      </c>
      <c r="F409" s="127">
        <f t="shared" si="67"/>
        <v>0.01</v>
      </c>
      <c r="G409" s="127">
        <f t="shared" si="75"/>
        <v>0.40247099087965293</v>
      </c>
      <c r="H409" s="127">
        <f t="shared" si="68"/>
        <v>0.01</v>
      </c>
      <c r="I409" s="127">
        <f t="shared" si="76"/>
        <v>0.41096005952108167</v>
      </c>
      <c r="J409" s="127">
        <f t="shared" si="69"/>
        <v>0.01</v>
      </c>
      <c r="L409" s="306">
        <f t="shared" si="70"/>
        <v>0.20522425617299406</v>
      </c>
      <c r="M409" s="127">
        <f t="shared" si="71"/>
        <v>0.1</v>
      </c>
      <c r="W409" s="129">
        <v>0.4807963645950033</v>
      </c>
      <c r="X409" s="129">
        <v>0.20522425617299406</v>
      </c>
      <c r="Y409" s="129">
        <v>0.12028099726495173</v>
      </c>
      <c r="Z409" s="129">
        <v>8.3418888453221957E-2</v>
      </c>
      <c r="AA409" s="129">
        <v>6.3390881545229261E-2</v>
      </c>
      <c r="AB409" s="129">
        <v>0.24357379125920275</v>
      </c>
    </row>
    <row r="410" spans="2:28" x14ac:dyDescent="0.25">
      <c r="B410" s="63">
        <f t="shared" si="72"/>
        <v>404</v>
      </c>
      <c r="C410" s="307">
        <f t="shared" si="73"/>
        <v>0.22914293611690498</v>
      </c>
      <c r="D410" s="127">
        <f t="shared" si="66"/>
        <v>0.01</v>
      </c>
      <c r="E410" s="127">
        <f t="shared" si="74"/>
        <v>0.32427003081188793</v>
      </c>
      <c r="F410" s="127">
        <f t="shared" si="67"/>
        <v>0.01</v>
      </c>
      <c r="G410" s="127">
        <f t="shared" si="75"/>
        <v>0.40169852496499481</v>
      </c>
      <c r="H410" s="127">
        <f t="shared" si="68"/>
        <v>0.01</v>
      </c>
      <c r="I410" s="127">
        <f t="shared" si="76"/>
        <v>0.4108751688346674</v>
      </c>
      <c r="J410" s="127">
        <f t="shared" si="69"/>
        <v>0.01</v>
      </c>
      <c r="L410" s="306">
        <f t="shared" si="70"/>
        <v>0.20455422044947322</v>
      </c>
      <c r="M410" s="127">
        <f t="shared" si="71"/>
        <v>0.1</v>
      </c>
      <c r="W410" s="129">
        <v>0.47959336584870066</v>
      </c>
      <c r="X410" s="129">
        <v>0.20455422044947322</v>
      </c>
      <c r="Y410" s="129">
        <v>0.11989901094992327</v>
      </c>
      <c r="Z410" s="129">
        <v>8.3163688497985416E-2</v>
      </c>
      <c r="AA410" s="129">
        <v>6.3202660042738834E-2</v>
      </c>
      <c r="AB410" s="129">
        <v>0.241722315846782</v>
      </c>
    </row>
    <row r="411" spans="2:28" x14ac:dyDescent="0.25">
      <c r="B411" s="63">
        <f t="shared" si="72"/>
        <v>405</v>
      </c>
      <c r="C411" s="307">
        <f t="shared" si="73"/>
        <v>0.22850138687733942</v>
      </c>
      <c r="D411" s="127">
        <f t="shared" si="66"/>
        <v>0.01</v>
      </c>
      <c r="E411" s="127">
        <f t="shared" si="74"/>
        <v>0.32331875986493808</v>
      </c>
      <c r="F411" s="127">
        <f t="shared" si="67"/>
        <v>0.01</v>
      </c>
      <c r="G411" s="127">
        <f t="shared" si="75"/>
        <v>0.40092424002346377</v>
      </c>
      <c r="H411" s="127">
        <f t="shared" si="68"/>
        <v>0.01</v>
      </c>
      <c r="I411" s="127">
        <f t="shared" si="76"/>
        <v>0.41078340239597066</v>
      </c>
      <c r="J411" s="127">
        <f t="shared" si="69"/>
        <v>0.01</v>
      </c>
      <c r="L411" s="306">
        <f t="shared" si="70"/>
        <v>0.20388799524712381</v>
      </c>
      <c r="M411" s="127">
        <f t="shared" si="71"/>
        <v>0.1</v>
      </c>
      <c r="W411" s="129">
        <v>0.47839362007536029</v>
      </c>
      <c r="X411" s="129">
        <v>0.20388799524712381</v>
      </c>
      <c r="Y411" s="129">
        <v>0.11951928322704287</v>
      </c>
      <c r="Z411" s="129">
        <v>8.2909977410996746E-2</v>
      </c>
      <c r="AA411" s="129">
        <v>6.3015517245300801E-2</v>
      </c>
      <c r="AB411" s="129">
        <v>0.23988048523688907</v>
      </c>
    </row>
    <row r="412" spans="2:28" x14ac:dyDescent="0.25">
      <c r="B412" s="63">
        <f t="shared" si="72"/>
        <v>406</v>
      </c>
      <c r="C412" s="307">
        <f t="shared" si="73"/>
        <v>0.22786286786950416</v>
      </c>
      <c r="D412" s="127">
        <f t="shared" si="66"/>
        <v>0.01</v>
      </c>
      <c r="E412" s="127">
        <f t="shared" si="74"/>
        <v>0.32237058613506209</v>
      </c>
      <c r="F412" s="127">
        <f t="shared" si="67"/>
        <v>0.01</v>
      </c>
      <c r="G412" s="127">
        <f t="shared" si="75"/>
        <v>0.40014818522187851</v>
      </c>
      <c r="H412" s="127">
        <f t="shared" si="68"/>
        <v>0.01</v>
      </c>
      <c r="I412" s="127">
        <f t="shared" si="76"/>
        <v>0.41068481077224561</v>
      </c>
      <c r="J412" s="127">
        <f t="shared" si="69"/>
        <v>0.01</v>
      </c>
      <c r="L412" s="306">
        <f t="shared" si="70"/>
        <v>0.20322555195762268</v>
      </c>
      <c r="M412" s="127">
        <f t="shared" si="71"/>
        <v>0.1</v>
      </c>
      <c r="W412" s="129">
        <v>0.47719713104691097</v>
      </c>
      <c r="X412" s="129">
        <v>0.20322555195762268</v>
      </c>
      <c r="Y412" s="129">
        <v>0.11914179516772458</v>
      </c>
      <c r="Z412" s="129">
        <v>8.2657742622511771E-2</v>
      </c>
      <c r="AA412" s="129">
        <v>6.2829444120679673E-2</v>
      </c>
      <c r="AB412" s="129">
        <v>0.2380483168275537</v>
      </c>
    </row>
    <row r="413" spans="2:28" x14ac:dyDescent="0.25">
      <c r="B413" s="63">
        <f t="shared" si="72"/>
        <v>407</v>
      </c>
      <c r="C413" s="307">
        <f t="shared" si="73"/>
        <v>0.22722735570734343</v>
      </c>
      <c r="D413" s="127">
        <f t="shared" si="66"/>
        <v>0.01</v>
      </c>
      <c r="E413" s="127">
        <f t="shared" si="74"/>
        <v>0.32142550895240651</v>
      </c>
      <c r="F413" s="127">
        <f t="shared" si="67"/>
        <v>0.01</v>
      </c>
      <c r="G413" s="127">
        <f t="shared" si="75"/>
        <v>0.39937040923101036</v>
      </c>
      <c r="H413" s="127">
        <f t="shared" si="68"/>
        <v>0.01</v>
      </c>
      <c r="I413" s="127">
        <f t="shared" si="76"/>
        <v>0.41057944451674194</v>
      </c>
      <c r="J413" s="127">
        <f t="shared" si="69"/>
        <v>0.01</v>
      </c>
      <c r="L413" s="306">
        <f t="shared" si="70"/>
        <v>0.20256686221840356</v>
      </c>
      <c r="M413" s="127">
        <f t="shared" si="71"/>
        <v>0.1</v>
      </c>
      <c r="W413" s="129">
        <v>0.47600390231931133</v>
      </c>
      <c r="X413" s="129">
        <v>0.20256686221840356</v>
      </c>
      <c r="Y413" s="129">
        <v>0.11876652804410816</v>
      </c>
      <c r="Z413" s="129">
        <v>8.2406971699965623E-2</v>
      </c>
      <c r="AA413" s="129">
        <v>6.264443173527634E-2</v>
      </c>
      <c r="AB413" s="129">
        <v>0.23622582685732552</v>
      </c>
    </row>
    <row r="414" spans="2:28" x14ac:dyDescent="0.25">
      <c r="B414" s="63">
        <f t="shared" si="72"/>
        <v>408</v>
      </c>
      <c r="C414" s="307">
        <f t="shared" si="73"/>
        <v>0.22659482724654342</v>
      </c>
      <c r="D414" s="127">
        <f t="shared" si="66"/>
        <v>0.01</v>
      </c>
      <c r="E414" s="127">
        <f t="shared" si="74"/>
        <v>0.32048352741995589</v>
      </c>
      <c r="F414" s="127">
        <f t="shared" si="67"/>
        <v>0.01</v>
      </c>
      <c r="G414" s="127">
        <f t="shared" si="75"/>
        <v>0.39859096022822432</v>
      </c>
      <c r="H414" s="127">
        <f t="shared" si="68"/>
        <v>0.01</v>
      </c>
      <c r="I414" s="127">
        <f t="shared" si="76"/>
        <v>0.41046735416388463</v>
      </c>
      <c r="J414" s="127">
        <f t="shared" si="69"/>
        <v>0.01</v>
      </c>
      <c r="L414" s="306">
        <f t="shared" si="70"/>
        <v>0.20191189791059755</v>
      </c>
      <c r="M414" s="127">
        <f t="shared" si="71"/>
        <v>0.1</v>
      </c>
      <c r="W414" s="129">
        <v>0.47481393723495668</v>
      </c>
      <c r="X414" s="129">
        <v>0.20191189791059755</v>
      </c>
      <c r="Y414" s="129">
        <v>0.11839346332653783</v>
      </c>
      <c r="Z414" s="129">
        <v>8.215765234615463E-2</v>
      </c>
      <c r="AA414" s="129">
        <v>6.246047125280809E-2</v>
      </c>
      <c r="AB414" s="129">
        <v>0.23441303041472497</v>
      </c>
    </row>
    <row r="415" spans="2:28" x14ac:dyDescent="0.25">
      <c r="B415" s="63">
        <f t="shared" si="72"/>
        <v>409</v>
      </c>
      <c r="C415" s="307">
        <f t="shared" si="73"/>
        <v>0.22596525958212227</v>
      </c>
      <c r="D415" s="127">
        <f t="shared" si="66"/>
        <v>0.01</v>
      </c>
      <c r="E415" s="127">
        <f t="shared" si="74"/>
        <v>0.31954464041822178</v>
      </c>
      <c r="F415" s="127">
        <f t="shared" si="67"/>
        <v>0.01</v>
      </c>
      <c r="G415" s="127">
        <f t="shared" si="75"/>
        <v>0.39780988590014166</v>
      </c>
      <c r="H415" s="127">
        <f t="shared" si="68"/>
        <v>0.01</v>
      </c>
      <c r="I415" s="127">
        <f t="shared" si="76"/>
        <v>0.41034859022452802</v>
      </c>
      <c r="J415" s="127">
        <f t="shared" si="69"/>
        <v>0.01</v>
      </c>
      <c r="L415" s="306">
        <f t="shared" si="70"/>
        <v>0.20126063115698303</v>
      </c>
      <c r="M415" s="127">
        <f t="shared" si="71"/>
        <v>0.1</v>
      </c>
      <c r="W415" s="129">
        <v>0.47362723892508257</v>
      </c>
      <c r="X415" s="129">
        <v>0.20126063115698303</v>
      </c>
      <c r="Y415" s="129">
        <v>0.11802258268107664</v>
      </c>
      <c r="Z415" s="129">
        <v>8.1909772397446373E-2</v>
      </c>
      <c r="AA415" s="129">
        <v>6.2277553933009461E-2</v>
      </c>
      <c r="AB415" s="129">
        <v>0.23260994144788338</v>
      </c>
    </row>
    <row r="416" spans="2:28" x14ac:dyDescent="0.25">
      <c r="B416" s="63">
        <f t="shared" si="72"/>
        <v>410</v>
      </c>
      <c r="C416" s="307">
        <f t="shared" si="73"/>
        <v>0.22533863004603241</v>
      </c>
      <c r="D416" s="127">
        <f t="shared" si="66"/>
        <v>0.01</v>
      </c>
      <c r="E416" s="127">
        <f t="shared" si="74"/>
        <v>0.31860884660986077</v>
      </c>
      <c r="F416" s="127">
        <f t="shared" si="67"/>
        <v>0.01</v>
      </c>
      <c r="G416" s="127">
        <f t="shared" si="75"/>
        <v>0.39702723344532248</v>
      </c>
      <c r="H416" s="127">
        <f t="shared" si="68"/>
        <v>0.01</v>
      </c>
      <c r="I416" s="127">
        <f t="shared" si="76"/>
        <v>0.41022320318128414</v>
      </c>
      <c r="J416" s="127">
        <f t="shared" si="69"/>
        <v>0.01</v>
      </c>
      <c r="L416" s="306">
        <f t="shared" si="70"/>
        <v>0.20061303431994557</v>
      </c>
      <c r="M416" s="127">
        <f t="shared" si="71"/>
        <v>0.1</v>
      </c>
      <c r="W416" s="129">
        <v>0.47244381031216492</v>
      </c>
      <c r="X416" s="129">
        <v>0.20061303431994557</v>
      </c>
      <c r="Y416" s="129">
        <v>0.11765386796705614</v>
      </c>
      <c r="Z416" s="129">
        <v>8.1663319822017258E-2</v>
      </c>
      <c r="AA416" s="129">
        <v>6.2095671130353469E-2</v>
      </c>
      <c r="AB416" s="129">
        <v>0.2308165727743656</v>
      </c>
    </row>
    <row r="417" spans="2:28" x14ac:dyDescent="0.25">
      <c r="B417" s="63">
        <f t="shared" si="72"/>
        <v>411</v>
      </c>
      <c r="C417" s="307">
        <f t="shared" si="73"/>
        <v>0.22471491620477624</v>
      </c>
      <c r="D417" s="127">
        <f t="shared" si="66"/>
        <v>0.01</v>
      </c>
      <c r="E417" s="127">
        <f t="shared" si="74"/>
        <v>0.31767614444422249</v>
      </c>
      <c r="F417" s="127">
        <f t="shared" si="67"/>
        <v>0.01</v>
      </c>
      <c r="G417" s="127">
        <f t="shared" si="75"/>
        <v>0.39624304957696788</v>
      </c>
      <c r="H417" s="127">
        <f t="shared" si="68"/>
        <v>0.01</v>
      </c>
      <c r="I417" s="127">
        <f t="shared" si="76"/>
        <v>0.41009124348392451</v>
      </c>
      <c r="J417" s="127">
        <f t="shared" si="69"/>
        <v>0.01</v>
      </c>
      <c r="L417" s="306">
        <f t="shared" si="70"/>
        <v>0.19996907999944766</v>
      </c>
      <c r="M417" s="127">
        <f t="shared" si="71"/>
        <v>0.1</v>
      </c>
      <c r="W417" s="129">
        <v>0.47126365411231597</v>
      </c>
      <c r="X417" s="129">
        <v>0.19996907999944766</v>
      </c>
      <c r="Y417" s="129">
        <v>0.11728730123466068</v>
      </c>
      <c r="Z417" s="129">
        <v>8.1418282718117255E-2</v>
      </c>
      <c r="AA417" s="129">
        <v>6.1914814292792969E-2</v>
      </c>
      <c r="AB417" s="129">
        <v>0.22903293609116918</v>
      </c>
    </row>
    <row r="418" spans="2:28" x14ac:dyDescent="0.25">
      <c r="B418" s="63">
        <f t="shared" si="72"/>
        <v>412</v>
      </c>
      <c r="C418" s="307">
        <f t="shared" si="73"/>
        <v>0.22409409585703485</v>
      </c>
      <c r="D418" s="127">
        <f t="shared" si="66"/>
        <v>0.01</v>
      </c>
      <c r="E418" s="127">
        <f t="shared" si="74"/>
        <v>0.31674653216182802</v>
      </c>
      <c r="F418" s="127">
        <f t="shared" si="67"/>
        <v>0.01</v>
      </c>
      <c r="G418" s="127">
        <f t="shared" si="75"/>
        <v>0.39545738052564045</v>
      </c>
      <c r="H418" s="127">
        <f t="shared" si="68"/>
        <v>0.01</v>
      </c>
      <c r="I418" s="127">
        <f t="shared" si="76"/>
        <v>0.40995276154485494</v>
      </c>
      <c r="J418" s="127">
        <f t="shared" si="69"/>
        <v>0.01</v>
      </c>
      <c r="L418" s="306">
        <f t="shared" si="70"/>
        <v>0.19932874103100903</v>
      </c>
      <c r="M418" s="127">
        <f t="shared" si="71"/>
        <v>0.1</v>
      </c>
      <c r="W418" s="129">
        <v>0.47008677283767536</v>
      </c>
      <c r="X418" s="129">
        <v>0.19932874103100903</v>
      </c>
      <c r="Y418" s="129">
        <v>0.11692286472254583</v>
      </c>
      <c r="Z418" s="129">
        <v>8.1174649312361333E-2</v>
      </c>
      <c r="AA418" s="129">
        <v>6.1734974960521632E-2</v>
      </c>
      <c r="AB418" s="129">
        <v>0.22725904198489338</v>
      </c>
    </row>
    <row r="419" spans="2:28" x14ac:dyDescent="0.25">
      <c r="B419" s="63">
        <f t="shared" si="72"/>
        <v>413</v>
      </c>
      <c r="C419" s="307">
        <f t="shared" si="73"/>
        <v>0.22347614703131047</v>
      </c>
      <c r="D419" s="127">
        <f t="shared" si="66"/>
        <v>0.01</v>
      </c>
      <c r="E419" s="127">
        <f t="shared" si="74"/>
        <v>0.31582000779878011</v>
      </c>
      <c r="F419" s="127">
        <f t="shared" si="67"/>
        <v>0.01</v>
      </c>
      <c r="G419" s="127">
        <f t="shared" si="75"/>
        <v>0.39467027204200228</v>
      </c>
      <c r="H419" s="127">
        <f t="shared" si="68"/>
        <v>0.01</v>
      </c>
      <c r="I419" s="127">
        <f t="shared" si="76"/>
        <v>0.40980780773466274</v>
      </c>
      <c r="J419" s="127">
        <f t="shared" si="69"/>
        <v>0.01</v>
      </c>
      <c r="L419" s="306">
        <f t="shared" si="70"/>
        <v>0.19869199048369734</v>
      </c>
      <c r="M419" s="127">
        <f t="shared" si="71"/>
        <v>0.1</v>
      </c>
      <c r="W419" s="129">
        <v>0.46891316879879646</v>
      </c>
      <c r="X419" s="129">
        <v>0.19869199048369734</v>
      </c>
      <c r="Y419" s="129">
        <v>0.11656054085549047</v>
      </c>
      <c r="Z419" s="129">
        <v>8.0932407958047001E-2</v>
      </c>
      <c r="AA419" s="129">
        <v>6.155614476475435E-2</v>
      </c>
      <c r="AB419" s="129">
        <v>0.22549489994207184</v>
      </c>
    </row>
    <row r="420" spans="2:28" x14ac:dyDescent="0.25">
      <c r="B420" s="63">
        <f t="shared" si="72"/>
        <v>414</v>
      </c>
      <c r="C420" s="307">
        <f t="shared" si="73"/>
        <v>0.22286104798358269</v>
      </c>
      <c r="D420" s="127">
        <f t="shared" si="66"/>
        <v>0.01</v>
      </c>
      <c r="E420" s="127">
        <f t="shared" si="74"/>
        <v>0.31489656919110542</v>
      </c>
      <c r="F420" s="127">
        <f t="shared" si="67"/>
        <v>0.01</v>
      </c>
      <c r="G420" s="127">
        <f t="shared" si="75"/>
        <v>0.39388176939957004</v>
      </c>
      <c r="H420" s="127">
        <f t="shared" si="68"/>
        <v>0.01</v>
      </c>
      <c r="I420" s="127">
        <f t="shared" si="76"/>
        <v>0.40965643237773613</v>
      </c>
      <c r="J420" s="127">
        <f t="shared" si="69"/>
        <v>0.01</v>
      </c>
      <c r="L420" s="306">
        <f t="shared" si="70"/>
        <v>0.19805880165812961</v>
      </c>
      <c r="M420" s="127">
        <f t="shared" si="71"/>
        <v>0.1</v>
      </c>
      <c r="W420" s="129">
        <v>0.46774284410702682</v>
      </c>
      <c r="X420" s="129">
        <v>0.19805880165812961</v>
      </c>
      <c r="Y420" s="129">
        <v>0.11620031224208199</v>
      </c>
      <c r="Z420" s="129">
        <v>8.0691547133497646E-2</v>
      </c>
      <c r="AA420" s="129">
        <v>6.1378315426526567E-2</v>
      </c>
      <c r="AB420" s="129">
        <v>0.22374051835966224</v>
      </c>
    </row>
    <row r="421" spans="2:28" x14ac:dyDescent="0.25">
      <c r="B421" s="63">
        <f t="shared" si="72"/>
        <v>415</v>
      </c>
      <c r="C421" s="307">
        <f t="shared" si="73"/>
        <v>0.22224877719497893</v>
      </c>
      <c r="D421" s="127">
        <f t="shared" si="66"/>
        <v>0.01</v>
      </c>
      <c r="E421" s="127">
        <f t="shared" si="74"/>
        <v>0.31397621397903019</v>
      </c>
      <c r="F421" s="127">
        <f t="shared" si="67"/>
        <v>0.01</v>
      </c>
      <c r="G421" s="127">
        <f t="shared" si="75"/>
        <v>0.39309191739748539</v>
      </c>
      <c r="H421" s="127">
        <f t="shared" si="68"/>
        <v>0.01</v>
      </c>
      <c r="I421" s="127">
        <f t="shared" si="76"/>
        <v>0.40949868574795445</v>
      </c>
      <c r="J421" s="127">
        <f t="shared" si="69"/>
        <v>0.01</v>
      </c>
      <c r="L421" s="306">
        <f t="shared" si="70"/>
        <v>0.19742914808448464</v>
      </c>
      <c r="M421" s="127">
        <f t="shared" si="71"/>
        <v>0.1</v>
      </c>
      <c r="W421" s="129">
        <v>0.4665758006768827</v>
      </c>
      <c r="X421" s="129">
        <v>0.19742914808448464</v>
      </c>
      <c r="Y421" s="129">
        <v>0.11584216167243398</v>
      </c>
      <c r="Z421" s="129">
        <v>8.0452055440431158E-2</v>
      </c>
      <c r="AA421" s="129">
        <v>6.120147875551233E-2</v>
      </c>
      <c r="AB421" s="129">
        <v>0.22199590455568735</v>
      </c>
    </row>
    <row r="422" spans="2:28" x14ac:dyDescent="0.25">
      <c r="B422" s="63">
        <f t="shared" si="72"/>
        <v>416</v>
      </c>
      <c r="C422" s="307">
        <f t="shared" si="73"/>
        <v>0.22163931336945927</v>
      </c>
      <c r="D422" s="127">
        <f t="shared" si="66"/>
        <v>0.01</v>
      </c>
      <c r="E422" s="127">
        <f t="shared" si="74"/>
        <v>0.31305893961118969</v>
      </c>
      <c r="F422" s="127">
        <f t="shared" si="67"/>
        <v>0.01</v>
      </c>
      <c r="G422" s="127">
        <f t="shared" si="75"/>
        <v>0.3923007603633008</v>
      </c>
      <c r="H422" s="127">
        <f t="shared" si="68"/>
        <v>0.01</v>
      </c>
      <c r="I422" s="127">
        <f t="shared" si="76"/>
        <v>0.40933461806444976</v>
      </c>
      <c r="J422" s="127">
        <f t="shared" si="69"/>
        <v>0.01</v>
      </c>
      <c r="L422" s="306">
        <f t="shared" si="70"/>
        <v>0.19680300352052654</v>
      </c>
      <c r="M422" s="127">
        <f t="shared" si="71"/>
        <v>0.1</v>
      </c>
      <c r="W422" s="129">
        <v>0.46541204022841715</v>
      </c>
      <c r="X422" s="129">
        <v>0.19680300352052654</v>
      </c>
      <c r="Y422" s="129">
        <v>0.11548607211593617</v>
      </c>
      <c r="Z422" s="129">
        <v>8.0213921602353383E-2</v>
      </c>
      <c r="AA422" s="129">
        <v>6.1025626648860645E-2</v>
      </c>
      <c r="AB422" s="129">
        <v>0.22026106478002028</v>
      </c>
    </row>
    <row r="423" spans="2:28" x14ac:dyDescent="0.25">
      <c r="B423" s="63">
        <f t="shared" si="72"/>
        <v>417</v>
      </c>
      <c r="C423" s="307">
        <f t="shared" si="73"/>
        <v>0.22103263543151591</v>
      </c>
      <c r="D423" s="127">
        <f t="shared" si="66"/>
        <v>0.01</v>
      </c>
      <c r="E423" s="127">
        <f t="shared" si="74"/>
        <v>0.3121447433487724</v>
      </c>
      <c r="F423" s="127">
        <f t="shared" si="67"/>
        <v>0.01</v>
      </c>
      <c r="G423" s="127">
        <f t="shared" si="75"/>
        <v>0.39150834215577968</v>
      </c>
      <c r="H423" s="127">
        <f t="shared" si="68"/>
        <v>0.01</v>
      </c>
      <c r="I423" s="127">
        <f t="shared" si="76"/>
        <v>0.40916427948743828</v>
      </c>
      <c r="J423" s="127">
        <f t="shared" si="69"/>
        <v>0.01</v>
      </c>
      <c r="L423" s="306">
        <f t="shared" si="70"/>
        <v>0.19618034194963957</v>
      </c>
      <c r="M423" s="127">
        <f t="shared" si="71"/>
        <v>0.1</v>
      </c>
      <c r="W423" s="129">
        <v>0.46425156428958109</v>
      </c>
      <c r="X423" s="129">
        <v>0.19618034194963957</v>
      </c>
      <c r="Y423" s="129">
        <v>0.11513202671903588</v>
      </c>
      <c r="Z423" s="129">
        <v>7.9977134462975996E-2</v>
      </c>
      <c r="AA423" s="129">
        <v>6.0850751090049823E-2</v>
      </c>
      <c r="AB423" s="129">
        <v>0.21853600422530853</v>
      </c>
    </row>
    <row r="424" spans="2:28" x14ac:dyDescent="0.25">
      <c r="B424" s="63">
        <f t="shared" si="72"/>
        <v>418</v>
      </c>
      <c r="C424" s="307">
        <f t="shared" si="73"/>
        <v>0.22042872252388754</v>
      </c>
      <c r="D424" s="127">
        <f t="shared" si="66"/>
        <v>0.01</v>
      </c>
      <c r="E424" s="127">
        <f t="shared" si="74"/>
        <v>0.31123362226959983</v>
      </c>
      <c r="F424" s="127">
        <f t="shared" si="67"/>
        <v>0.01</v>
      </c>
      <c r="G424" s="127">
        <f t="shared" si="75"/>
        <v>0.39071470616770965</v>
      </c>
      <c r="H424" s="127">
        <f t="shared" si="68"/>
        <v>0.01</v>
      </c>
      <c r="I424" s="127">
        <f t="shared" si="76"/>
        <v>0.40898772011412166</v>
      </c>
      <c r="J424" s="127">
        <f t="shared" si="69"/>
        <v>0.01</v>
      </c>
      <c r="L424" s="306">
        <f t="shared" si="70"/>
        <v>0.19556113757887447</v>
      </c>
      <c r="M424" s="127">
        <f t="shared" si="71"/>
        <v>0.1</v>
      </c>
      <c r="W424" s="129">
        <v>0.46309437419857713</v>
      </c>
      <c r="X424" s="129">
        <v>0.19556113757887447</v>
      </c>
      <c r="Y424" s="129">
        <v>0.11478000880305063</v>
      </c>
      <c r="Z424" s="129">
        <v>7.9741682984658377E-2</v>
      </c>
      <c r="AA424" s="129">
        <v>6.0676844147759534E-2</v>
      </c>
      <c r="AB424" s="129">
        <v>0.21682072703803015</v>
      </c>
    </row>
    <row r="425" spans="2:28" x14ac:dyDescent="0.25">
      <c r="B425" s="63">
        <f t="shared" si="72"/>
        <v>419</v>
      </c>
      <c r="C425" s="307">
        <f t="shared" si="73"/>
        <v>0.21982755400528858</v>
      </c>
      <c r="D425" s="127">
        <f t="shared" si="66"/>
        <v>0.01</v>
      </c>
      <c r="E425" s="127">
        <f t="shared" si="74"/>
        <v>0.31032557327214266</v>
      </c>
      <c r="F425" s="127">
        <f t="shared" si="67"/>
        <v>0.01</v>
      </c>
      <c r="G425" s="127">
        <f t="shared" si="75"/>
        <v>0.38991989532872856</v>
      </c>
      <c r="H425" s="127">
        <f t="shared" si="68"/>
        <v>0.01</v>
      </c>
      <c r="I425" s="127">
        <f t="shared" si="76"/>
        <v>0.40880498997465753</v>
      </c>
      <c r="J425" s="127">
        <f t="shared" si="69"/>
        <v>0.01</v>
      </c>
      <c r="L425" s="306">
        <f t="shared" si="70"/>
        <v>0.19494536483700636</v>
      </c>
      <c r="M425" s="127">
        <f t="shared" si="71"/>
        <v>0.1</v>
      </c>
      <c r="W425" s="129">
        <v>0.46194047110620556</v>
      </c>
      <c r="X425" s="129">
        <v>0.19494536483700636</v>
      </c>
      <c r="Y425" s="129">
        <v>0.11443000186201137</v>
      </c>
      <c r="Z425" s="129">
        <v>7.9507556246873126E-2</v>
      </c>
      <c r="AA425" s="129">
        <v>6.0503897974760218E-2</v>
      </c>
      <c r="AB425" s="129">
        <v>0.21511523632967602</v>
      </c>
    </row>
    <row r="426" spans="2:28" x14ac:dyDescent="0.25">
      <c r="B426" s="63">
        <f t="shared" si="72"/>
        <v>420</v>
      </c>
      <c r="C426" s="307">
        <f t="shared" si="73"/>
        <v>0.21922910944815405</v>
      </c>
      <c r="D426" s="127">
        <f t="shared" si="66"/>
        <v>0.01</v>
      </c>
      <c r="E426" s="127">
        <f t="shared" si="74"/>
        <v>0.30942059307947412</v>
      </c>
      <c r="F426" s="127">
        <f t="shared" si="67"/>
        <v>0.01</v>
      </c>
      <c r="G426" s="127">
        <f t="shared" si="75"/>
        <v>0.3891239521081627</v>
      </c>
      <c r="H426" s="127">
        <f t="shared" si="68"/>
        <v>0.01</v>
      </c>
      <c r="I426" s="127">
        <f t="shared" si="76"/>
        <v>0.40861613902819821</v>
      </c>
      <c r="J426" s="127">
        <f t="shared" si="69"/>
        <v>0.01</v>
      </c>
      <c r="L426" s="306">
        <f t="shared" si="70"/>
        <v>0.19433299837260443</v>
      </c>
      <c r="M426" s="127">
        <f t="shared" si="71"/>
        <v>0.1</v>
      </c>
      <c r="W426" s="129">
        <v>0.46078985597820232</v>
      </c>
      <c r="X426" s="129">
        <v>0.19433299837260443</v>
      </c>
      <c r="Y426" s="129">
        <v>0.11408198956053597</v>
      </c>
      <c r="Z426" s="129">
        <v>7.9274743444694665E-2</v>
      </c>
      <c r="AA426" s="129">
        <v>6.0331904806819568E-2</v>
      </c>
      <c r="AB426" s="129">
        <v>0.21341953418805218</v>
      </c>
    </row>
    <row r="427" spans="2:28" x14ac:dyDescent="0.25">
      <c r="B427" s="63">
        <f t="shared" si="72"/>
        <v>421</v>
      </c>
      <c r="C427" s="307">
        <f t="shared" si="73"/>
        <v>0.21863336863639954</v>
      </c>
      <c r="D427" s="127">
        <f t="shared" si="66"/>
        <v>0.01</v>
      </c>
      <c r="E427" s="127">
        <f t="shared" si="74"/>
        <v>0.30851867824316093</v>
      </c>
      <c r="F427" s="127">
        <f t="shared" si="67"/>
        <v>0.01</v>
      </c>
      <c r="G427" s="127">
        <f t="shared" si="75"/>
        <v>0.38832691851787582</v>
      </c>
      <c r="H427" s="127">
        <f t="shared" si="68"/>
        <v>0.01</v>
      </c>
      <c r="I427" s="127">
        <f t="shared" si="76"/>
        <v>0.40842121715899782</v>
      </c>
      <c r="J427" s="127">
        <f t="shared" si="69"/>
        <v>0.01</v>
      </c>
      <c r="L427" s="306">
        <f t="shared" si="70"/>
        <v>0.19372401305211351</v>
      </c>
      <c r="M427" s="127">
        <f t="shared" si="71"/>
        <v>0.1</v>
      </c>
      <c r="W427" s="129">
        <v>0.45964252959756835</v>
      </c>
      <c r="X427" s="129">
        <v>0.19372401305211351</v>
      </c>
      <c r="Y427" s="129">
        <v>0.11373595573173235</v>
      </c>
      <c r="Z427" s="129">
        <v>7.9043233887310729E-2</v>
      </c>
      <c r="AA427" s="129">
        <v>6.0160856961625764E-2</v>
      </c>
      <c r="AB427" s="129">
        <v>0.21173362168869622</v>
      </c>
    </row>
    <row r="428" spans="2:28" x14ac:dyDescent="0.25">
      <c r="B428" s="63">
        <f t="shared" si="72"/>
        <v>422</v>
      </c>
      <c r="C428" s="307">
        <f t="shared" si="73"/>
        <v>0.21804031156319692</v>
      </c>
      <c r="D428" s="127">
        <f t="shared" si="66"/>
        <v>0.01</v>
      </c>
      <c r="E428" s="127">
        <f t="shared" si="74"/>
        <v>0.3076198251470933</v>
      </c>
      <c r="F428" s="127">
        <f t="shared" si="67"/>
        <v>0.01</v>
      </c>
      <c r="G428" s="127">
        <f t="shared" si="75"/>
        <v>0.38752883611512867</v>
      </c>
      <c r="H428" s="127">
        <f t="shared" si="68"/>
        <v>0.01</v>
      </c>
      <c r="I428" s="127">
        <f t="shared" si="76"/>
        <v>0.40822027417258661</v>
      </c>
      <c r="J428" s="127">
        <f t="shared" si="69"/>
        <v>0.01</v>
      </c>
      <c r="L428" s="306">
        <f t="shared" si="70"/>
        <v>0.19311838395794778</v>
      </c>
      <c r="M428" s="127">
        <f t="shared" si="71"/>
        <v>0.1</v>
      </c>
      <c r="W428" s="129">
        <v>0.45849849256689007</v>
      </c>
      <c r="X428" s="129">
        <v>0.19311838395794778</v>
      </c>
      <c r="Y428" s="129">
        <v>0.11339188437513094</v>
      </c>
      <c r="Z428" s="129">
        <v>7.8813016996556143E-2</v>
      </c>
      <c r="AA428" s="129">
        <v>5.9990746837727184E-2</v>
      </c>
      <c r="AB428" s="129">
        <v>0.21005749890640157</v>
      </c>
    </row>
    <row r="429" spans="2:28" x14ac:dyDescent="0.25">
      <c r="B429" s="63">
        <f t="shared" si="72"/>
        <v>423</v>
      </c>
      <c r="C429" s="307">
        <f t="shared" si="73"/>
        <v>0.2174499184287659</v>
      </c>
      <c r="D429" s="127">
        <f t="shared" si="66"/>
        <v>0.01</v>
      </c>
      <c r="E429" s="127">
        <f t="shared" si="74"/>
        <v>0.30672403001125431</v>
      </c>
      <c r="F429" s="127">
        <f t="shared" si="67"/>
        <v>0.01</v>
      </c>
      <c r="G429" s="127">
        <f t="shared" si="75"/>
        <v>0.38672974600544829</v>
      </c>
      <c r="H429" s="127">
        <f t="shared" si="68"/>
        <v>0.01</v>
      </c>
      <c r="I429" s="127">
        <f t="shared" si="76"/>
        <v>0.40801335979201203</v>
      </c>
      <c r="J429" s="127">
        <f t="shared" si="69"/>
        <v>0.01</v>
      </c>
      <c r="L429" s="306">
        <f t="shared" si="70"/>
        <v>0.19251608638659645</v>
      </c>
      <c r="M429" s="127">
        <f t="shared" si="71"/>
        <v>0.1</v>
      </c>
      <c r="W429" s="129">
        <v>0.45735774531065065</v>
      </c>
      <c r="X429" s="129">
        <v>0.19251608638659645</v>
      </c>
      <c r="Y429" s="129">
        <v>0.11304975965464588</v>
      </c>
      <c r="Z429" s="129">
        <v>7.8584082305468719E-2</v>
      </c>
      <c r="AA429" s="129">
        <v>5.9821566913488299E-2</v>
      </c>
      <c r="AB429" s="129">
        <v>0.20839116492684392</v>
      </c>
    </row>
    <row r="430" spans="2:28" x14ac:dyDescent="0.25">
      <c r="B430" s="63">
        <f t="shared" si="72"/>
        <v>424</v>
      </c>
      <c r="C430" s="307">
        <f t="shared" si="73"/>
        <v>0.21686216963818142</v>
      </c>
      <c r="D430" s="127">
        <f t="shared" si="66"/>
        <v>0.01</v>
      </c>
      <c r="E430" s="127">
        <f t="shared" si="74"/>
        <v>0.30583128889542938</v>
      </c>
      <c r="F430" s="127">
        <f t="shared" si="67"/>
        <v>0.01</v>
      </c>
      <c r="G430" s="127">
        <f t="shared" si="75"/>
        <v>0.38592968884550632</v>
      </c>
      <c r="H430" s="127">
        <f t="shared" si="68"/>
        <v>0.01</v>
      </c>
      <c r="I430" s="127">
        <f t="shared" si="76"/>
        <v>0.40780052365414637</v>
      </c>
      <c r="J430" s="127">
        <f t="shared" si="69"/>
        <v>0.01</v>
      </c>
      <c r="L430" s="306">
        <f t="shared" si="70"/>
        <v>0.19191709584674191</v>
      </c>
      <c r="M430" s="127">
        <f t="shared" si="71"/>
        <v>0.1</v>
      </c>
      <c r="W430" s="129">
        <v>0.45622028807753157</v>
      </c>
      <c r="X430" s="129">
        <v>0.19191709584674191</v>
      </c>
      <c r="Y430" s="129">
        <v>0.11270956589656475</v>
      </c>
      <c r="Z430" s="129">
        <v>7.8356419456866735E-2</v>
      </c>
      <c r="AA430" s="129">
        <v>5.9653309746061464E-2</v>
      </c>
      <c r="AB430" s="129">
        <v>0.20673461785830377</v>
      </c>
    </row>
    <row r="431" spans="2:28" x14ac:dyDescent="0.25">
      <c r="B431" s="63">
        <f t="shared" si="72"/>
        <v>425</v>
      </c>
      <c r="C431" s="307">
        <f t="shared" si="73"/>
        <v>0.21627704579919715</v>
      </c>
      <c r="D431" s="127">
        <f t="shared" si="66"/>
        <v>0.01</v>
      </c>
      <c r="E431" s="127">
        <f t="shared" si="74"/>
        <v>0.30494159770285689</v>
      </c>
      <c r="F431" s="127">
        <f t="shared" si="67"/>
        <v>0.01</v>
      </c>
      <c r="G431" s="127">
        <f t="shared" si="75"/>
        <v>0.38512870484600559</v>
      </c>
      <c r="H431" s="127">
        <f t="shared" si="68"/>
        <v>0.01</v>
      </c>
      <c r="I431" s="127">
        <f t="shared" si="76"/>
        <v>0.40758181530605997</v>
      </c>
      <c r="J431" s="127">
        <f t="shared" si="69"/>
        <v>0.01</v>
      </c>
      <c r="L431" s="306">
        <f t="shared" si="70"/>
        <v>0.19132138805738996</v>
      </c>
      <c r="M431" s="127">
        <f t="shared" si="71"/>
        <v>0.1</v>
      </c>
      <c r="W431" s="129">
        <v>0.45508612094270429</v>
      </c>
      <c r="X431" s="129">
        <v>0.19132138805738996</v>
      </c>
      <c r="Y431" s="129">
        <v>0.11237128758756612</v>
      </c>
      <c r="Z431" s="129">
        <v>7.8130018201947676E-2</v>
      </c>
      <c r="AA431" s="129">
        <v>5.9485967970374323E-2</v>
      </c>
      <c r="AB431" s="129">
        <v>0.20508785484347947</v>
      </c>
    </row>
    <row r="432" spans="2:28" x14ac:dyDescent="0.25">
      <c r="B432" s="63">
        <f t="shared" si="72"/>
        <v>426</v>
      </c>
      <c r="C432" s="307">
        <f t="shared" si="73"/>
        <v>0.21569452772008507</v>
      </c>
      <c r="D432" s="127">
        <f t="shared" si="66"/>
        <v>0.01</v>
      </c>
      <c r="E432" s="127">
        <f t="shared" si="74"/>
        <v>0.30405495218382028</v>
      </c>
      <c r="F432" s="127">
        <f t="shared" si="67"/>
        <v>0.01</v>
      </c>
      <c r="G432" s="127">
        <f t="shared" si="75"/>
        <v>0.38432683377457411</v>
      </c>
      <c r="H432" s="127">
        <f t="shared" si="68"/>
        <v>0.01</v>
      </c>
      <c r="I432" s="127">
        <f t="shared" si="76"/>
        <v>0.40735728420145939</v>
      </c>
      <c r="J432" s="127">
        <f t="shared" si="69"/>
        <v>0.01</v>
      </c>
      <c r="L432" s="306">
        <f t="shared" si="70"/>
        <v>0.19072893894601281</v>
      </c>
      <c r="M432" s="127">
        <f t="shared" si="71"/>
        <v>0.1</v>
      </c>
      <c r="W432" s="129">
        <v>0.45395524381011165</v>
      </c>
      <c r="X432" s="129">
        <v>0.19072893894601281</v>
      </c>
      <c r="Y432" s="129">
        <v>0.11203490937276468</v>
      </c>
      <c r="Z432" s="129">
        <v>7.7904868398907895E-2</v>
      </c>
      <c r="AA432" s="129">
        <v>5.931953429813254E-2</v>
      </c>
      <c r="AB432" s="129">
        <v>0.20345087207138479</v>
      </c>
    </row>
    <row r="433" spans="2:28" x14ac:dyDescent="0.25">
      <c r="B433" s="63">
        <f t="shared" si="72"/>
        <v>427</v>
      </c>
      <c r="C433" s="307">
        <f t="shared" si="73"/>
        <v>0.21511459640749159</v>
      </c>
      <c r="D433" s="127">
        <f t="shared" si="66"/>
        <v>0.01</v>
      </c>
      <c r="E433" s="127">
        <f t="shared" si="74"/>
        <v>0.30317134793918293</v>
      </c>
      <c r="F433" s="127">
        <f t="shared" si="67"/>
        <v>0.01</v>
      </c>
      <c r="G433" s="127">
        <f t="shared" si="75"/>
        <v>0.38352411495866656</v>
      </c>
      <c r="H433" s="127">
        <f t="shared" si="68"/>
        <v>0.01</v>
      </c>
      <c r="I433" s="127">
        <f t="shared" si="76"/>
        <v>0.40712697969719053</v>
      </c>
      <c r="J433" s="127">
        <f t="shared" si="69"/>
        <v>0.01</v>
      </c>
      <c r="L433" s="306">
        <f t="shared" si="70"/>
        <v>0.19013972464670434</v>
      </c>
      <c r="M433" s="127">
        <f t="shared" si="71"/>
        <v>0.1</v>
      </c>
      <c r="W433" s="129">
        <v>0.45282765641473871</v>
      </c>
      <c r="X433" s="129">
        <v>0.19013972464670434</v>
      </c>
      <c r="Y433" s="129">
        <v>0.11170041605378352</v>
      </c>
      <c r="Z433" s="129">
        <v>7.7680960011582853E-2</v>
      </c>
      <c r="AA433" s="129">
        <v>5.9154001516837668E-2</v>
      </c>
      <c r="AB433" s="129">
        <v>0.20182366478932551</v>
      </c>
    </row>
    <row r="434" spans="2:28" x14ac:dyDescent="0.25">
      <c r="B434" s="63">
        <f t="shared" si="72"/>
        <v>428</v>
      </c>
      <c r="C434" s="307">
        <f t="shared" si="73"/>
        <v>0.21453723306430983</v>
      </c>
      <c r="D434" s="127">
        <f t="shared" si="66"/>
        <v>0.01</v>
      </c>
      <c r="E434" s="127">
        <f t="shared" si="74"/>
        <v>0.30229078042386598</v>
      </c>
      <c r="F434" s="127">
        <f t="shared" si="67"/>
        <v>0.01</v>
      </c>
      <c r="G434" s="127">
        <f t="shared" si="75"/>
        <v>0.38272058728847175</v>
      </c>
      <c r="H434" s="127">
        <f t="shared" si="68"/>
        <v>0.01</v>
      </c>
      <c r="I434" s="127">
        <f t="shared" si="76"/>
        <v>0.40689095104980527</v>
      </c>
      <c r="J434" s="127">
        <f t="shared" si="69"/>
        <v>0.01</v>
      </c>
      <c r="L434" s="306">
        <f t="shared" si="70"/>
        <v>0.18955372149834815</v>
      </c>
      <c r="M434" s="127">
        <f t="shared" si="71"/>
        <v>0.1</v>
      </c>
      <c r="W434" s="129">
        <v>0.45170335832487246</v>
      </c>
      <c r="X434" s="129">
        <v>0.18955372149834815</v>
      </c>
      <c r="Y434" s="129">
        <v>0.11136779258685303</v>
      </c>
      <c r="Z434" s="129">
        <v>7.7458283108107526E-2</v>
      </c>
      <c r="AA434" s="129">
        <v>5.898936248881978E-2</v>
      </c>
      <c r="AB434" s="129">
        <v>0.20020622731494928</v>
      </c>
    </row>
    <row r="435" spans="2:28" x14ac:dyDescent="0.25">
      <c r="B435" s="63">
        <f t="shared" si="72"/>
        <v>429</v>
      </c>
      <c r="C435" s="307">
        <f t="shared" si="73"/>
        <v>0.21396241908756861</v>
      </c>
      <c r="D435" s="127">
        <f t="shared" si="66"/>
        <v>0.01</v>
      </c>
      <c r="E435" s="127">
        <f t="shared" si="74"/>
        <v>0.30141324495027044</v>
      </c>
      <c r="F435" s="127">
        <f t="shared" si="67"/>
        <v>0.01</v>
      </c>
      <c r="G435" s="127">
        <f t="shared" si="75"/>
        <v>0.38191628921982568</v>
      </c>
      <c r="H435" s="127">
        <f t="shared" si="68"/>
        <v>0.01</v>
      </c>
      <c r="I435" s="127">
        <f t="shared" si="76"/>
        <v>0.40664924741219194</v>
      </c>
      <c r="J435" s="127">
        <f t="shared" si="69"/>
        <v>0.01</v>
      </c>
      <c r="L435" s="306">
        <f t="shared" si="70"/>
        <v>0.1889709060427982</v>
      </c>
      <c r="M435" s="127">
        <f t="shared" si="71"/>
        <v>0.1</v>
      </c>
      <c r="W435" s="129">
        <v>0.45058234894435067</v>
      </c>
      <c r="X435" s="129">
        <v>0.1889709060427982</v>
      </c>
      <c r="Y435" s="129">
        <v>0.11103702408093617</v>
      </c>
      <c r="Z435" s="129">
        <v>7.7236827859596707E-2</v>
      </c>
      <c r="AA435" s="129">
        <v>5.8825610150284688E-2</v>
      </c>
      <c r="AB435" s="129">
        <v>0.19859855304836335</v>
      </c>
    </row>
    <row r="436" spans="2:28" x14ac:dyDescent="0.25">
      <c r="B436" s="63">
        <f t="shared" si="72"/>
        <v>430</v>
      </c>
      <c r="C436" s="307">
        <f t="shared" si="73"/>
        <v>0.2133901360663378</v>
      </c>
      <c r="D436" s="127">
        <f t="shared" si="66"/>
        <v>0.01</v>
      </c>
      <c r="E436" s="127">
        <f t="shared" si="74"/>
        <v>0.30053873669164344</v>
      </c>
      <c r="F436" s="127">
        <f t="shared" si="67"/>
        <v>0.01</v>
      </c>
      <c r="G436" s="127">
        <f t="shared" si="75"/>
        <v>0.38111125877713015</v>
      </c>
      <c r="H436" s="127">
        <f t="shared" si="68"/>
        <v>0.01</v>
      </c>
      <c r="I436" s="127">
        <f t="shared" si="76"/>
        <v>0.40640191783026824</v>
      </c>
      <c r="J436" s="127">
        <f t="shared" si="69"/>
        <v>0.01</v>
      </c>
      <c r="L436" s="306">
        <f t="shared" si="70"/>
        <v>0.18839125502307222</v>
      </c>
      <c r="M436" s="127">
        <f t="shared" si="71"/>
        <v>0.1</v>
      </c>
      <c r="W436" s="129">
        <v>0.44946462751479899</v>
      </c>
      <c r="X436" s="129">
        <v>0.18839125502307222</v>
      </c>
      <c r="Y436" s="129">
        <v>0.11070809579587962</v>
      </c>
      <c r="Z436" s="129">
        <v>7.7016584538844801E-2</v>
      </c>
      <c r="AA436" s="129">
        <v>5.8662737510375464E-2</v>
      </c>
      <c r="AB436" s="129">
        <v>0.19700063448431457</v>
      </c>
    </row>
    <row r="437" spans="2:28" x14ac:dyDescent="0.25">
      <c r="B437" s="63">
        <f t="shared" si="72"/>
        <v>431</v>
      </c>
      <c r="C437" s="307">
        <f t="shared" si="73"/>
        <v>0.21282036577965058</v>
      </c>
      <c r="D437" s="127">
        <f t="shared" si="66"/>
        <v>0.01</v>
      </c>
      <c r="E437" s="127">
        <f t="shared" si="74"/>
        <v>0.29966725068539041</v>
      </c>
      <c r="F437" s="127">
        <f t="shared" si="67"/>
        <v>0.01</v>
      </c>
      <c r="G437" s="127">
        <f t="shared" si="75"/>
        <v>0.38030553355627528</v>
      </c>
      <c r="H437" s="127">
        <f t="shared" si="68"/>
        <v>0.01</v>
      </c>
      <c r="I437" s="127">
        <f t="shared" si="76"/>
        <v>0.40614901123973685</v>
      </c>
      <c r="J437" s="127">
        <f t="shared" si="69"/>
        <v>0.01</v>
      </c>
      <c r="L437" s="306">
        <f t="shared" si="70"/>
        <v>0.18781474538155793</v>
      </c>
      <c r="M437" s="127">
        <f t="shared" si="71"/>
        <v>0.1</v>
      </c>
      <c r="W437" s="129">
        <v>0.44835019311785623</v>
      </c>
      <c r="X437" s="129">
        <v>0.18781474538155793</v>
      </c>
      <c r="Y437" s="129">
        <v>0.11038099314059037</v>
      </c>
      <c r="Z437" s="129">
        <v>7.6797543519044886E-2</v>
      </c>
      <c r="AA437" s="129">
        <v>5.8500737650248026E-2</v>
      </c>
      <c r="AB437" s="129">
        <v>0.19541246322442629</v>
      </c>
    </row>
    <row r="438" spans="2:28" x14ac:dyDescent="0.25">
      <c r="B438" s="63">
        <f t="shared" si="72"/>
        <v>432</v>
      </c>
      <c r="C438" s="307">
        <f t="shared" si="73"/>
        <v>0.21225309019444219</v>
      </c>
      <c r="D438" s="127">
        <f t="shared" si="66"/>
        <v>0.01</v>
      </c>
      <c r="E438" s="127">
        <f t="shared" si="74"/>
        <v>0.29879878183633296</v>
      </c>
      <c r="F438" s="127">
        <f t="shared" si="67"/>
        <v>0.01</v>
      </c>
      <c r="G438" s="127">
        <f t="shared" si="75"/>
        <v>0.37949915072756646</v>
      </c>
      <c r="H438" s="127">
        <f t="shared" si="68"/>
        <v>0.01</v>
      </c>
      <c r="I438" s="127">
        <f t="shared" si="76"/>
        <v>0.40589057646290222</v>
      </c>
      <c r="J438" s="127">
        <f t="shared" si="69"/>
        <v>0.01</v>
      </c>
      <c r="L438" s="306">
        <f t="shared" si="70"/>
        <v>0.18724135425823213</v>
      </c>
      <c r="M438" s="127">
        <f t="shared" si="71"/>
        <v>0.1</v>
      </c>
      <c r="W438" s="129">
        <v>0.44723904467738784</v>
      </c>
      <c r="X438" s="129">
        <v>0.18724135425823213</v>
      </c>
      <c r="Y438" s="129">
        <v>0.11005570167123752</v>
      </c>
      <c r="Z438" s="129">
        <v>7.6579695272526588E-2</v>
      </c>
      <c r="AA438" s="129">
        <v>5.8339603722160571E-2</v>
      </c>
      <c r="AB438" s="129">
        <v>0.1938340299894869</v>
      </c>
    </row>
    <row r="439" spans="2:28" x14ac:dyDescent="0.25">
      <c r="B439" s="63">
        <f t="shared" si="72"/>
        <v>433</v>
      </c>
      <c r="C439" s="307">
        <f t="shared" si="73"/>
        <v>0.21168829146350579</v>
      </c>
      <c r="D439" s="127">
        <f t="shared" si="66"/>
        <v>0.01</v>
      </c>
      <c r="E439" s="127">
        <f t="shared" si="74"/>
        <v>0.29793332491991403</v>
      </c>
      <c r="F439" s="127">
        <f t="shared" si="67"/>
        <v>0.01</v>
      </c>
      <c r="G439" s="127">
        <f t="shared" si="75"/>
        <v>0.37869214703865411</v>
      </c>
      <c r="H439" s="127">
        <f t="shared" si="68"/>
        <v>0.01</v>
      </c>
      <c r="I439" s="127">
        <f t="shared" si="76"/>
        <v>0.40562666220554888</v>
      </c>
      <c r="J439" s="127">
        <f t="shared" si="69"/>
        <v>0.01</v>
      </c>
      <c r="L439" s="306">
        <f t="shared" si="70"/>
        <v>0.18667105898889266</v>
      </c>
      <c r="M439" s="127">
        <f t="shared" si="71"/>
        <v>0.1</v>
      </c>
      <c r="W439" s="129">
        <v>0.44613118096168702</v>
      </c>
      <c r="X439" s="129">
        <v>0.18667105898889266</v>
      </c>
      <c r="Y439" s="129">
        <v>0.10973220708947878</v>
      </c>
      <c r="Z439" s="129">
        <v>7.6363030369512558E-2</v>
      </c>
      <c r="AA439" s="129">
        <v>5.8179328948576539E-2</v>
      </c>
      <c r="AB439" s="129">
        <v>0.1922653246317847</v>
      </c>
    </row>
    <row r="440" spans="2:28" x14ac:dyDescent="0.25">
      <c r="B440" s="63">
        <f t="shared" si="72"/>
        <v>434</v>
      </c>
      <c r="C440" s="307">
        <f t="shared" si="73"/>
        <v>0.21112595192346489</v>
      </c>
      <c r="D440" s="127">
        <f t="shared" si="66"/>
        <v>0.01</v>
      </c>
      <c r="E440" s="127">
        <f t="shared" si="74"/>
        <v>0.29707087458534998</v>
      </c>
      <c r="F440" s="127">
        <f t="shared" si="67"/>
        <v>0.01</v>
      </c>
      <c r="G440" s="127">
        <f t="shared" si="75"/>
        <v>0.37788455881746669</v>
      </c>
      <c r="H440" s="127">
        <f t="shared" si="68"/>
        <v>0.01</v>
      </c>
      <c r="I440" s="127">
        <f t="shared" si="76"/>
        <v>0.40535731705387995</v>
      </c>
      <c r="J440" s="127">
        <f t="shared" si="69"/>
        <v>0.01</v>
      </c>
      <c r="L440" s="306">
        <f t="shared" si="70"/>
        <v>0.18610383710340328</v>
      </c>
      <c r="M440" s="127">
        <f t="shared" si="71"/>
        <v>0.1</v>
      </c>
      <c r="W440" s="129">
        <v>0.44502660058566301</v>
      </c>
      <c r="X440" s="129">
        <v>0.18610383710340328</v>
      </c>
      <c r="Y440" s="129">
        <v>0.10941049524071135</v>
      </c>
      <c r="Z440" s="129">
        <v>7.6147539476893178E-2</v>
      </c>
      <c r="AA440" s="129">
        <v>5.8019906621280974E-2</v>
      </c>
      <c r="AB440" s="129">
        <v>0.19070633614748386</v>
      </c>
    </row>
    <row r="441" spans="2:28" x14ac:dyDescent="0.25">
      <c r="B441" s="63">
        <f t="shared" si="72"/>
        <v>435</v>
      </c>
      <c r="C441" s="307">
        <f t="shared" si="73"/>
        <v>0.21056605409276288</v>
      </c>
      <c r="D441" s="127">
        <f t="shared" si="66"/>
        <v>0.01</v>
      </c>
      <c r="E441" s="127">
        <f t="shared" si="74"/>
        <v>0.29621142535873113</v>
      </c>
      <c r="F441" s="127">
        <f t="shared" si="67"/>
        <v>0.01</v>
      </c>
      <c r="G441" s="127">
        <f t="shared" si="75"/>
        <v>0.37707642197514551</v>
      </c>
      <c r="H441" s="127">
        <f t="shared" si="68"/>
        <v>0.01</v>
      </c>
      <c r="I441" s="127">
        <f t="shared" si="76"/>
        <v>0.40508258947151582</v>
      </c>
      <c r="J441" s="127">
        <f t="shared" si="69"/>
        <v>0.01</v>
      </c>
      <c r="L441" s="306">
        <f t="shared" si="70"/>
        <v>0.18553966632395155</v>
      </c>
      <c r="M441" s="127">
        <f t="shared" si="71"/>
        <v>0.1</v>
      </c>
      <c r="W441" s="129">
        <v>0.44392530201301705</v>
      </c>
      <c r="X441" s="129">
        <v>0.18553966632395155</v>
      </c>
      <c r="Y441" s="129">
        <v>0.10909055211234674</v>
      </c>
      <c r="Z441" s="129">
        <v>7.5933213357019233E-2</v>
      </c>
      <c r="AA441" s="129">
        <v>5.7861330100510013E-2</v>
      </c>
      <c r="AB441" s="129">
        <v>0.18915705268903671</v>
      </c>
    </row>
    <row r="442" spans="2:28" x14ac:dyDescent="0.25">
      <c r="B442" s="63">
        <f t="shared" si="72"/>
        <v>436</v>
      </c>
      <c r="C442" s="307">
        <f t="shared" si="73"/>
        <v>0.21000858066966932</v>
      </c>
      <c r="D442" s="127">
        <f t="shared" si="66"/>
        <v>0.01</v>
      </c>
      <c r="E442" s="127">
        <f t="shared" si="74"/>
        <v>0.29535497164607144</v>
      </c>
      <c r="F442" s="127">
        <f t="shared" si="67"/>
        <v>0.01</v>
      </c>
      <c r="G442" s="127">
        <f t="shared" si="75"/>
        <v>0.37626777200898137</v>
      </c>
      <c r="H442" s="127">
        <f t="shared" si="68"/>
        <v>0.01</v>
      </c>
      <c r="I442" s="127">
        <f t="shared" si="76"/>
        <v>0.40480252779655213</v>
      </c>
      <c r="J442" s="127">
        <f t="shared" si="69"/>
        <v>0.01</v>
      </c>
      <c r="L442" s="306">
        <f t="shared" si="70"/>
        <v>0.1849785245633197</v>
      </c>
      <c r="M442" s="127">
        <f t="shared" si="71"/>
        <v>0.1</v>
      </c>
      <c r="W442" s="129">
        <v>0.44282728355840495</v>
      </c>
      <c r="X442" s="129">
        <v>0.1849785245633197</v>
      </c>
      <c r="Y442" s="129">
        <v>0.1087723638321093</v>
      </c>
      <c r="Z442" s="129">
        <v>7.5720042866512224E-2</v>
      </c>
      <c r="AA442" s="129">
        <v>5.7703592814093228E-2</v>
      </c>
      <c r="AB442" s="129">
        <v>0.18761746157762677</v>
      </c>
    </row>
    <row r="443" spans="2:28" x14ac:dyDescent="0.25">
      <c r="B443" s="63">
        <f t="shared" si="72"/>
        <v>437</v>
      </c>
      <c r="C443" s="307">
        <f t="shared" si="73"/>
        <v>0.2094535145303032</v>
      </c>
      <c r="D443" s="127">
        <f t="shared" si="66"/>
        <v>0.01</v>
      </c>
      <c r="E443" s="127">
        <f t="shared" si="74"/>
        <v>0.2945015077363074</v>
      </c>
      <c r="F443" s="127">
        <f t="shared" si="67"/>
        <v>0.01</v>
      </c>
      <c r="G443" s="127">
        <f t="shared" si="75"/>
        <v>0.37545864400535228</v>
      </c>
      <c r="H443" s="127">
        <f t="shared" si="68"/>
        <v>0.01</v>
      </c>
      <c r="I443" s="127">
        <f t="shared" si="76"/>
        <v>0.40451718023867639</v>
      </c>
      <c r="J443" s="127">
        <f t="shared" si="69"/>
        <v>0.01</v>
      </c>
      <c r="L443" s="306">
        <f t="shared" si="70"/>
        <v>0.18442038992316853</v>
      </c>
      <c r="M443" s="127">
        <f t="shared" si="71"/>
        <v>0.1</v>
      </c>
      <c r="W443" s="129">
        <v>0.44173254338958645</v>
      </c>
      <c r="X443" s="129">
        <v>0.18442038992316853</v>
      </c>
      <c r="Y443" s="129">
        <v>0.10845591666635801</v>
      </c>
      <c r="Z443" s="129">
        <v>7.5508018955092071E-2</v>
      </c>
      <c r="AA443" s="129">
        <v>5.7546688256608698E-2</v>
      </c>
      <c r="AB443" s="129">
        <v>0.1860875493156382</v>
      </c>
    </row>
    <row r="444" spans="2:28" x14ac:dyDescent="0.25">
      <c r="B444" s="63">
        <f t="shared" si="72"/>
        <v>438</v>
      </c>
      <c r="C444" s="307">
        <f t="shared" si="73"/>
        <v>0.20890083872667348</v>
      </c>
      <c r="D444" s="127">
        <f t="shared" si="66"/>
        <v>0.01</v>
      </c>
      <c r="E444" s="127">
        <f t="shared" si="74"/>
        <v>0.2936510278042474</v>
      </c>
      <c r="F444" s="127">
        <f t="shared" si="67"/>
        <v>0.01</v>
      </c>
      <c r="G444" s="127">
        <f t="shared" si="75"/>
        <v>0.37464907264266178</v>
      </c>
      <c r="H444" s="127">
        <f t="shared" si="68"/>
        <v>0.01</v>
      </c>
      <c r="I444" s="127">
        <f t="shared" si="76"/>
        <v>0.4042265948763431</v>
      </c>
      <c r="J444" s="127">
        <f t="shared" si="69"/>
        <v>0.01</v>
      </c>
      <c r="L444" s="306">
        <f t="shared" si="70"/>
        <v>0.18386524069233429</v>
      </c>
      <c r="M444" s="127">
        <f t="shared" si="71"/>
        <v>0.1</v>
      </c>
      <c r="W444" s="129">
        <v>0.4406410795295615</v>
      </c>
      <c r="X444" s="129">
        <v>0.18386524069233429</v>
      </c>
      <c r="Y444" s="129">
        <v>0.10814119701843118</v>
      </c>
      <c r="Z444" s="129">
        <v>7.5297132664421784E-2</v>
      </c>
      <c r="AA444" s="129">
        <v>5.7390609988550521E-2</v>
      </c>
      <c r="AB444" s="129">
        <v>0.18456730159914653</v>
      </c>
    </row>
    <row r="445" spans="2:28" x14ac:dyDescent="0.25">
      <c r="B445" s="63">
        <f t="shared" si="72"/>
        <v>439</v>
      </c>
      <c r="C445" s="307">
        <f t="shared" si="73"/>
        <v>0.20835053648473625</v>
      </c>
      <c r="D445" s="127">
        <f t="shared" si="66"/>
        <v>0.01</v>
      </c>
      <c r="E445" s="127">
        <f t="shared" si="74"/>
        <v>0.29280352591347164</v>
      </c>
      <c r="F445" s="127">
        <f t="shared" si="67"/>
        <v>0.01</v>
      </c>
      <c r="G445" s="127">
        <f t="shared" si="75"/>
        <v>0.37383909219427763</v>
      </c>
      <c r="H445" s="127">
        <f t="shared" si="68"/>
        <v>0.01</v>
      </c>
      <c r="I445" s="127">
        <f t="shared" si="76"/>
        <v>0.40393081965400629</v>
      </c>
      <c r="J445" s="127">
        <f t="shared" si="69"/>
        <v>0.01</v>
      </c>
      <c r="L445" s="306">
        <f t="shared" si="70"/>
        <v>0.18331305534513861</v>
      </c>
      <c r="M445" s="127">
        <f t="shared" si="71"/>
        <v>0.1</v>
      </c>
      <c r="W445" s="129">
        <v>0.43955288985869229</v>
      </c>
      <c r="X445" s="129">
        <v>0.18331305534513861</v>
      </c>
      <c r="Y445" s="129">
        <v>0.10782819142701375</v>
      </c>
      <c r="Z445" s="129">
        <v>7.5087375126969058E-2</v>
      </c>
      <c r="AA445" s="129">
        <v>5.7235351635508601E-2</v>
      </c>
      <c r="AB445" s="129">
        <v>0.18305670333042581</v>
      </c>
    </row>
    <row r="446" spans="2:28" x14ac:dyDescent="0.25">
      <c r="B446" s="63">
        <f t="shared" si="72"/>
        <v>440</v>
      </c>
      <c r="C446" s="307">
        <f t="shared" si="73"/>
        <v>0.20780259120246919</v>
      </c>
      <c r="D446" s="127">
        <f t="shared" si="66"/>
        <v>0.01</v>
      </c>
      <c r="E446" s="127">
        <f t="shared" si="74"/>
        <v>0.29195899601918429</v>
      </c>
      <c r="F446" s="127">
        <f t="shared" si="67"/>
        <v>0.01</v>
      </c>
      <c r="G446" s="127">
        <f t="shared" si="75"/>
        <v>0.37302873653146956</v>
      </c>
      <c r="H446" s="127">
        <f t="shared" si="68"/>
        <v>0.01</v>
      </c>
      <c r="I446" s="127">
        <f t="shared" si="76"/>
        <v>0.40362990237940899</v>
      </c>
      <c r="J446" s="127">
        <f t="shared" si="69"/>
        <v>0.01</v>
      </c>
      <c r="L446" s="306">
        <f t="shared" si="70"/>
        <v>0.18276381253971166</v>
      </c>
      <c r="M446" s="127">
        <f t="shared" si="71"/>
        <v>0.1</v>
      </c>
      <c r="W446" s="129">
        <v>0.43846797211681204</v>
      </c>
      <c r="X446" s="129">
        <v>0.18276381253971166</v>
      </c>
      <c r="Y446" s="129">
        <v>0.10751688656452681</v>
      </c>
      <c r="Z446" s="129">
        <v>7.4878737564884251E-2</v>
      </c>
      <c r="AA446" s="129">
        <v>5.7080906887360443E-2</v>
      </c>
      <c r="AB446" s="129">
        <v>0.18155573863046778</v>
      </c>
    </row>
    <row r="447" spans="2:28" x14ac:dyDescent="0.25">
      <c r="B447" s="63">
        <f t="shared" si="72"/>
        <v>441</v>
      </c>
      <c r="C447" s="307">
        <f t="shared" si="73"/>
        <v>0.20725698644796284</v>
      </c>
      <c r="D447" s="127">
        <f t="shared" si="66"/>
        <v>0.01</v>
      </c>
      <c r="E447" s="127">
        <f t="shared" si="74"/>
        <v>0.29111743197101714</v>
      </c>
      <c r="F447" s="127">
        <f t="shared" si="67"/>
        <v>0.01</v>
      </c>
      <c r="G447" s="127">
        <f t="shared" si="75"/>
        <v>0.37221803912634666</v>
      </c>
      <c r="H447" s="127">
        <f t="shared" si="68"/>
        <v>0.01</v>
      </c>
      <c r="I447" s="127">
        <f t="shared" si="76"/>
        <v>0.40332389072092961</v>
      </c>
      <c r="J447" s="127">
        <f t="shared" si="69"/>
        <v>0.01</v>
      </c>
      <c r="L447" s="306">
        <f t="shared" si="70"/>
        <v>0.18221749111632804</v>
      </c>
      <c r="M447" s="127">
        <f t="shared" si="71"/>
        <v>0.1</v>
      </c>
      <c r="W447" s="129">
        <v>0.4373863239053194</v>
      </c>
      <c r="X447" s="129">
        <v>0.18221749111632804</v>
      </c>
      <c r="Y447" s="129">
        <v>0.10720726923553908</v>
      </c>
      <c r="Z447" s="129">
        <v>7.4671211288894687E-2</v>
      </c>
      <c r="AA447" s="129">
        <v>5.6927269497474842E-2</v>
      </c>
      <c r="AB447" s="129">
        <v>0.18006439085150838</v>
      </c>
    </row>
    <row r="448" spans="2:28" x14ac:dyDescent="0.25">
      <c r="B448" s="63">
        <f t="shared" si="72"/>
        <v>442</v>
      </c>
      <c r="C448" s="307">
        <f t="shared" si="73"/>
        <v>0.20671370595752903</v>
      </c>
      <c r="D448" s="127">
        <f t="shared" si="66"/>
        <v>0.01</v>
      </c>
      <c r="E448" s="127">
        <f t="shared" si="74"/>
        <v>0.2902788275157866</v>
      </c>
      <c r="F448" s="127">
        <f t="shared" si="67"/>
        <v>0.01</v>
      </c>
      <c r="G448" s="127">
        <f t="shared" si="75"/>
        <v>0.37140703305479333</v>
      </c>
      <c r="H448" s="127">
        <f t="shared" si="68"/>
        <v>0.01</v>
      </c>
      <c r="I448" s="127">
        <f t="shared" si="76"/>
        <v>0.4030128322049838</v>
      </c>
      <c r="J448" s="127">
        <f t="shared" si="69"/>
        <v>0.01</v>
      </c>
      <c r="L448" s="306">
        <f t="shared" si="70"/>
        <v>0.18167407009575598</v>
      </c>
      <c r="M448" s="127">
        <f t="shared" si="71"/>
        <v>0.1</v>
      </c>
      <c r="W448" s="129">
        <v>0.43630794268925849</v>
      </c>
      <c r="X448" s="129">
        <v>0.18167407009575598</v>
      </c>
      <c r="Y448" s="129">
        <v>0.10689932637519994</v>
      </c>
      <c r="Z448" s="129">
        <v>7.446478769721486E-2</v>
      </c>
      <c r="AA448" s="129">
        <v>5.6774433281927182E-2</v>
      </c>
      <c r="AB448" s="129">
        <v>0.17858264258955686</v>
      </c>
    </row>
    <row r="449" spans="2:28" x14ac:dyDescent="0.25">
      <c r="B449" s="63">
        <f t="shared" si="72"/>
        <v>443</v>
      </c>
      <c r="C449" s="307">
        <f t="shared" si="73"/>
        <v>0.20617273363382624</v>
      </c>
      <c r="D449" s="127">
        <f t="shared" si="66"/>
        <v>0.01</v>
      </c>
      <c r="E449" s="127">
        <f t="shared" si="74"/>
        <v>0.289443176300204</v>
      </c>
      <c r="F449" s="127">
        <f t="shared" si="67"/>
        <v>0.01</v>
      </c>
      <c r="G449" s="127">
        <f t="shared" si="75"/>
        <v>0.37059575099940328</v>
      </c>
      <c r="H449" s="127">
        <f t="shared" si="68"/>
        <v>0.01</v>
      </c>
      <c r="I449" s="127">
        <f t="shared" si="76"/>
        <v>0.40269677421348188</v>
      </c>
      <c r="J449" s="127">
        <f t="shared" si="69"/>
        <v>0.01</v>
      </c>
      <c r="L449" s="306">
        <f t="shared" si="70"/>
        <v>0.18113352867761953</v>
      </c>
      <c r="M449" s="127">
        <f t="shared" si="71"/>
        <v>0.1</v>
      </c>
      <c r="W449" s="129">
        <v>0.43523282579938516</v>
      </c>
      <c r="X449" s="129">
        <v>0.18113352867761953</v>
      </c>
      <c r="Y449" s="129">
        <v>0.10659304504769372</v>
      </c>
      <c r="Z449" s="129">
        <v>7.4259458274472404E-2</v>
      </c>
      <c r="AA449" s="129">
        <v>5.6622392118726196E-2</v>
      </c>
      <c r="AB449" s="129">
        <v>0.17711047569692359</v>
      </c>
    </row>
    <row r="450" spans="2:28" x14ac:dyDescent="0.25">
      <c r="B450" s="63">
        <f t="shared" si="72"/>
        <v>444</v>
      </c>
      <c r="C450" s="307">
        <f t="shared" si="73"/>
        <v>0.2056340535440021</v>
      </c>
      <c r="D450" s="127">
        <f t="shared" si="66"/>
        <v>0.01</v>
      </c>
      <c r="E450" s="127">
        <f t="shared" si="74"/>
        <v>0.28861047187354022</v>
      </c>
      <c r="F450" s="127">
        <f t="shared" si="67"/>
        <v>0.01</v>
      </c>
      <c r="G450" s="127">
        <f t="shared" si="75"/>
        <v>0.36978422525241128</v>
      </c>
      <c r="H450" s="127">
        <f t="shared" si="68"/>
        <v>0.01</v>
      </c>
      <c r="I450" s="127">
        <f t="shared" si="76"/>
        <v>0.40237576398134106</v>
      </c>
      <c r="J450" s="127">
        <f t="shared" si="69"/>
        <v>0.01</v>
      </c>
      <c r="L450" s="306">
        <f t="shared" si="70"/>
        <v>0.18059584623877373</v>
      </c>
      <c r="M450" s="127">
        <f t="shared" si="71"/>
        <v>0.1</v>
      </c>
      <c r="W450" s="129">
        <v>0.43416097043421797</v>
      </c>
      <c r="X450" s="129">
        <v>0.18059584623877373</v>
      </c>
      <c r="Y450" s="129">
        <v>0.10628841244471493</v>
      </c>
      <c r="Z450" s="129">
        <v>7.405521459064944E-2</v>
      </c>
      <c r="AA450" s="129">
        <v>5.6471139947051989E-2</v>
      </c>
      <c r="AB450" s="129">
        <v>0.17564787129474171</v>
      </c>
    </row>
    <row r="451" spans="2:28" x14ac:dyDescent="0.25">
      <c r="B451" s="63">
        <f t="shared" si="72"/>
        <v>445</v>
      </c>
      <c r="C451" s="307">
        <f t="shared" si="73"/>
        <v>0.20509764991785268</v>
      </c>
      <c r="D451" s="127">
        <f t="shared" si="66"/>
        <v>0.01</v>
      </c>
      <c r="E451" s="127">
        <f t="shared" si="74"/>
        <v>0.28778070769024483</v>
      </c>
      <c r="F451" s="127">
        <f t="shared" si="67"/>
        <v>0.01</v>
      </c>
      <c r="G451" s="127">
        <f t="shared" si="75"/>
        <v>0.36897248771862257</v>
      </c>
      <c r="H451" s="127">
        <f t="shared" si="68"/>
        <v>0.01</v>
      </c>
      <c r="I451" s="127">
        <f t="shared" si="76"/>
        <v>0.40204984859405174</v>
      </c>
      <c r="J451" s="127">
        <f t="shared" si="69"/>
        <v>0.01</v>
      </c>
      <c r="L451" s="306">
        <f t="shared" si="70"/>
        <v>0.18006100233169284</v>
      </c>
      <c r="M451" s="127">
        <f t="shared" si="71"/>
        <v>0.1</v>
      </c>
      <c r="W451" s="129">
        <v>0.43309237366207515</v>
      </c>
      <c r="X451" s="129">
        <v>0.18006100233169284</v>
      </c>
      <c r="Y451" s="129">
        <v>0.10598541588396414</v>
      </c>
      <c r="Z451" s="129">
        <v>7.3852048300039205E-2</v>
      </c>
      <c r="AA451" s="129">
        <v>5.6320670766505113E-2</v>
      </c>
      <c r="AB451" s="129">
        <v>0.1741948097854788</v>
      </c>
    </row>
    <row r="452" spans="2:28" x14ac:dyDescent="0.25">
      <c r="B452" s="63">
        <f t="shared" si="72"/>
        <v>446</v>
      </c>
      <c r="C452" s="307">
        <f t="shared" si="73"/>
        <v>0.20456350714599869</v>
      </c>
      <c r="D452" s="127">
        <f t="shared" si="66"/>
        <v>0.01</v>
      </c>
      <c r="E452" s="127">
        <f t="shared" si="74"/>
        <v>0.28695387711252091</v>
      </c>
      <c r="F452" s="127">
        <f t="shared" si="67"/>
        <v>0.01</v>
      </c>
      <c r="G452" s="127">
        <f t="shared" si="75"/>
        <v>0.36816056991833879</v>
      </c>
      <c r="H452" s="127">
        <f t="shared" si="68"/>
        <v>0.01</v>
      </c>
      <c r="I452" s="127">
        <f t="shared" si="76"/>
        <v>0.40171907498529746</v>
      </c>
      <c r="J452" s="127">
        <f t="shared" si="69"/>
        <v>0.01</v>
      </c>
      <c r="L452" s="306">
        <f t="shared" si="70"/>
        <v>0.17952897668287154</v>
      </c>
      <c r="M452" s="127">
        <f t="shared" si="71"/>
        <v>0.1</v>
      </c>
      <c r="W452" s="129">
        <v>0.4320270324230962</v>
      </c>
      <c r="X452" s="129">
        <v>0.17952897668287154</v>
      </c>
      <c r="Y452" s="129">
        <v>0.10568404280766414</v>
      </c>
      <c r="Z452" s="129">
        <v>7.3649951140217537E-2</v>
      </c>
      <c r="AA452" s="129">
        <v>5.6170978636366539E-2</v>
      </c>
      <c r="AB452" s="129">
        <v>0.1727512708654341</v>
      </c>
    </row>
    <row r="453" spans="2:28" x14ac:dyDescent="0.25">
      <c r="B453" s="63">
        <f t="shared" si="72"/>
        <v>447</v>
      </c>
      <c r="C453" s="307">
        <f t="shared" si="73"/>
        <v>0.20403160977807894</v>
      </c>
      <c r="D453" s="127">
        <f t="shared" si="66"/>
        <v>0.01</v>
      </c>
      <c r="E453" s="127">
        <f t="shared" si="74"/>
        <v>0.28612997341285568</v>
      </c>
      <c r="F453" s="127">
        <f t="shared" si="67"/>
        <v>0.01</v>
      </c>
      <c r="G453" s="127">
        <f t="shared" si="75"/>
        <v>0.3673485029902806</v>
      </c>
      <c r="H453" s="127">
        <f t="shared" si="68"/>
        <v>0.01</v>
      </c>
      <c r="I453" s="127">
        <f t="shared" si="76"/>
        <v>0.40138348993462791</v>
      </c>
      <c r="J453" s="127">
        <f t="shared" si="69"/>
        <v>0.01</v>
      </c>
      <c r="L453" s="306">
        <f t="shared" si="70"/>
        <v>0.17899974919123926</v>
      </c>
      <c r="M453" s="127">
        <f t="shared" si="71"/>
        <v>0.1</v>
      </c>
      <c r="W453" s="129">
        <v>0.43096494353124881</v>
      </c>
      <c r="X453" s="129">
        <v>0.17899974919123926</v>
      </c>
      <c r="Y453" s="129">
        <v>0.10538428078109616</v>
      </c>
      <c r="Z453" s="129">
        <v>7.3448914931029119E-2</v>
      </c>
      <c r="AA453" s="129">
        <v>5.6022057674868342E-2</v>
      </c>
      <c r="AB453" s="129">
        <v>0.17131723353721762</v>
      </c>
    </row>
    <row r="454" spans="2:28" x14ac:dyDescent="0.25">
      <c r="B454" s="63">
        <f t="shared" si="72"/>
        <v>448</v>
      </c>
      <c r="C454" s="307">
        <f t="shared" si="73"/>
        <v>0.20350194252096046</v>
      </c>
      <c r="D454" s="127">
        <f t="shared" si="66"/>
        <v>0.01</v>
      </c>
      <c r="E454" s="127">
        <f t="shared" si="74"/>
        <v>0.28530898977650787</v>
      </c>
      <c r="F454" s="127">
        <f t="shared" si="67"/>
        <v>0.01</v>
      </c>
      <c r="G454" s="127">
        <f t="shared" si="75"/>
        <v>0.36653631769450634</v>
      </c>
      <c r="H454" s="127">
        <f t="shared" si="68"/>
        <v>0.01</v>
      </c>
      <c r="I454" s="127">
        <f t="shared" si="76"/>
        <v>0.40104314006518443</v>
      </c>
      <c r="J454" s="127">
        <f t="shared" si="69"/>
        <v>0.01</v>
      </c>
      <c r="L454" s="306">
        <f t="shared" si="70"/>
        <v>0.17847329992658723</v>
      </c>
      <c r="M454" s="127">
        <f t="shared" si="71"/>
        <v>0.1</v>
      </c>
      <c r="W454" s="129">
        <v>0.42990610367632054</v>
      </c>
      <c r="X454" s="129">
        <v>0.17847329992658723</v>
      </c>
      <c r="Y454" s="129">
        <v>0.10508611749115578</v>
      </c>
      <c r="Z454" s="129">
        <v>7.324893157358818E-2</v>
      </c>
      <c r="AA454" s="129">
        <v>5.5873902058474888E-2</v>
      </c>
      <c r="AB454" s="129">
        <v>0.16989267612220679</v>
      </c>
    </row>
    <row r="455" spans="2:28" x14ac:dyDescent="0.25">
      <c r="B455" s="63">
        <f t="shared" si="72"/>
        <v>449</v>
      </c>
      <c r="C455" s="307">
        <f t="shared" si="73"/>
        <v>0.2029744902369654</v>
      </c>
      <c r="D455" s="127">
        <f t="shared" ref="D455:D518" si="77">$D$2</f>
        <v>0.01</v>
      </c>
      <c r="E455" s="127">
        <f t="shared" si="74"/>
        <v>0.28449091930395243</v>
      </c>
      <c r="F455" s="127">
        <f t="shared" ref="F455:F518" si="78">$F$2</f>
        <v>0.01</v>
      </c>
      <c r="G455" s="127">
        <f t="shared" si="75"/>
        <v>0.36572404441532635</v>
      </c>
      <c r="H455" s="127">
        <f t="shared" ref="H455:H518" si="79">$H$2</f>
        <v>0.01</v>
      </c>
      <c r="I455" s="127">
        <f t="shared" si="76"/>
        <v>0.40069807184147765</v>
      </c>
      <c r="J455" s="127">
        <f t="shared" ref="J455:J518" si="80">$J$2</f>
        <v>0.01</v>
      </c>
      <c r="L455" s="306">
        <f t="shared" ref="L455:L518" si="81">X455</f>
        <v>0.17794960912800861</v>
      </c>
      <c r="M455" s="127">
        <f t="shared" ref="M455:M518" si="82">$M$2</f>
        <v>0.1</v>
      </c>
      <c r="W455" s="129">
        <v>0.42885050942589548</v>
      </c>
      <c r="X455" s="129">
        <v>0.17794960912800861</v>
      </c>
      <c r="Y455" s="129">
        <v>0.10478954074492829</v>
      </c>
      <c r="Z455" s="129">
        <v>7.3049993049293396E-2</v>
      </c>
      <c r="AA455" s="129">
        <v>5.5726506021174398E-2</v>
      </c>
      <c r="AB455" s="129">
        <v>0.16847757627297705</v>
      </c>
    </row>
    <row r="456" spans="2:28" x14ac:dyDescent="0.25">
      <c r="B456" s="63">
        <f t="shared" ref="B456:B519" si="83">B455+1</f>
        <v>450</v>
      </c>
      <c r="C456" s="307">
        <f t="shared" ref="C456:C519" si="84">C455*(1-J456-M456) + $I455*J456 + L455*M456</f>
        <v>0.20244923794211483</v>
      </c>
      <c r="D456" s="127">
        <f t="shared" si="77"/>
        <v>0.01</v>
      </c>
      <c r="E456" s="127">
        <f t="shared" ref="E456:E519" si="85">E455*(1-D456) + C455*D456</f>
        <v>0.28367575501328257</v>
      </c>
      <c r="F456" s="127">
        <f t="shared" si="78"/>
        <v>0.01</v>
      </c>
      <c r="G456" s="127">
        <f t="shared" ref="G456:G519" si="86">G455*(1-F456) + E455*F456</f>
        <v>0.36491171316421261</v>
      </c>
      <c r="H456" s="127">
        <f t="shared" si="79"/>
        <v>0.01</v>
      </c>
      <c r="I456" s="127">
        <f t="shared" ref="I456:I519" si="87">I455*(1-H456) + G455*H456</f>
        <v>0.40034833156721616</v>
      </c>
      <c r="J456" s="127">
        <f t="shared" si="80"/>
        <v>0.01</v>
      </c>
      <c r="L456" s="306">
        <f t="shared" si="81"/>
        <v>0.17742865720235163</v>
      </c>
      <c r="M456" s="127">
        <f t="shared" si="82"/>
        <v>0.1</v>
      </c>
      <c r="W456" s="129">
        <v>0.42779815722731518</v>
      </c>
      <c r="X456" s="129">
        <v>0.17742865720235163</v>
      </c>
      <c r="Y456" s="129">
        <v>0.10449453846828312</v>
      </c>
      <c r="Z456" s="129">
        <v>7.2852091418856818E-2</v>
      </c>
      <c r="AA456" s="129">
        <v>5.5579863853780657E-2</v>
      </c>
      <c r="AB456" s="129">
        <v>0.16707191098570243</v>
      </c>
    </row>
    <row r="457" spans="2:28" x14ac:dyDescent="0.25">
      <c r="B457" s="63">
        <f t="shared" si="83"/>
        <v>451</v>
      </c>
      <c r="C457" s="307">
        <f t="shared" si="84"/>
        <v>0.20192617080438954</v>
      </c>
      <c r="D457" s="127">
        <f t="shared" si="77"/>
        <v>0.01</v>
      </c>
      <c r="E457" s="127">
        <f t="shared" si="85"/>
        <v>0.28286348984257087</v>
      </c>
      <c r="F457" s="127">
        <f t="shared" si="78"/>
        <v>0.01</v>
      </c>
      <c r="G457" s="127">
        <f t="shared" si="86"/>
        <v>0.36409935358270334</v>
      </c>
      <c r="H457" s="127">
        <f t="shared" si="79"/>
        <v>0.01</v>
      </c>
      <c r="I457" s="127">
        <f t="shared" si="87"/>
        <v>0.3999939653831861</v>
      </c>
      <c r="J457" s="127">
        <f t="shared" si="80"/>
        <v>0.01</v>
      </c>
      <c r="L457" s="306">
        <f t="shared" si="81"/>
        <v>0.17691042472268528</v>
      </c>
      <c r="M457" s="127">
        <f t="shared" si="82"/>
        <v>0.1</v>
      </c>
      <c r="W457" s="129">
        <v>0.4267490434096245</v>
      </c>
      <c r="X457" s="129">
        <v>0.17691042472268528</v>
      </c>
      <c r="Y457" s="129">
        <v>0.10420109870448722</v>
      </c>
      <c r="Z457" s="129">
        <v>7.2655218821346582E-2</v>
      </c>
      <c r="AA457" s="129">
        <v>5.5433969903244777E-2</v>
      </c>
      <c r="AB457" s="129">
        <v>0.16567565661252256</v>
      </c>
    </row>
    <row r="458" spans="2:28" x14ac:dyDescent="0.25">
      <c r="B458" s="63">
        <f t="shared" si="83"/>
        <v>452</v>
      </c>
      <c r="C458" s="307">
        <f t="shared" si="84"/>
        <v>0.20140527414200707</v>
      </c>
      <c r="D458" s="127">
        <f t="shared" si="77"/>
        <v>0.01</v>
      </c>
      <c r="E458" s="127">
        <f t="shared" si="85"/>
        <v>0.28205411665218905</v>
      </c>
      <c r="F458" s="127">
        <f t="shared" si="78"/>
        <v>0.01</v>
      </c>
      <c r="G458" s="127">
        <f t="shared" si="86"/>
        <v>0.36328699494530203</v>
      </c>
      <c r="H458" s="127">
        <f t="shared" si="79"/>
        <v>0.01</v>
      </c>
      <c r="I458" s="127">
        <f t="shared" si="87"/>
        <v>0.39963501926518125</v>
      </c>
      <c r="J458" s="127">
        <f t="shared" si="80"/>
        <v>0.01</v>
      </c>
      <c r="L458" s="306">
        <f t="shared" si="81"/>
        <v>0.17639489242677819</v>
      </c>
      <c r="M458" s="127">
        <f t="shared" si="82"/>
        <v>0.1</v>
      </c>
      <c r="W458" s="129">
        <v>0.4257031641855018</v>
      </c>
      <c r="X458" s="129">
        <v>0.17639489242677819</v>
      </c>
      <c r="Y458" s="129">
        <v>0.10390920961283694</v>
      </c>
      <c r="Z458" s="129">
        <v>7.245936747324308E-2</v>
      </c>
      <c r="AA458" s="129">
        <v>5.5288818571976768E-2</v>
      </c>
      <c r="AB458" s="129">
        <v>0.16428878887387252</v>
      </c>
    </row>
    <row r="459" spans="2:28" x14ac:dyDescent="0.25">
      <c r="B459" s="63">
        <f t="shared" si="83"/>
        <v>453</v>
      </c>
      <c r="C459" s="307">
        <f t="shared" si="84"/>
        <v>0.20088653342171595</v>
      </c>
      <c r="D459" s="127">
        <f t="shared" si="77"/>
        <v>0.01</v>
      </c>
      <c r="E459" s="127">
        <f t="shared" si="85"/>
        <v>0.28124762822708721</v>
      </c>
      <c r="F459" s="127">
        <f t="shared" si="78"/>
        <v>0.01</v>
      </c>
      <c r="G459" s="127">
        <f t="shared" si="86"/>
        <v>0.36247466616237095</v>
      </c>
      <c r="H459" s="127">
        <f t="shared" si="79"/>
        <v>0.01</v>
      </c>
      <c r="I459" s="127">
        <f t="shared" si="87"/>
        <v>0.39927153902198242</v>
      </c>
      <c r="J459" s="127">
        <f t="shared" si="80"/>
        <v>0.01</v>
      </c>
      <c r="L459" s="306">
        <f t="shared" si="81"/>
        <v>0.17588204121559001</v>
      </c>
      <c r="M459" s="127">
        <f t="shared" si="82"/>
        <v>0.1</v>
      </c>
      <c r="W459" s="129">
        <v>0.42466051565317342</v>
      </c>
      <c r="X459" s="129">
        <v>0.17588204121559001</v>
      </c>
      <c r="Y459" s="129">
        <v>0.1036188594673082</v>
      </c>
      <c r="Z459" s="129">
        <v>7.2264529667508612E-2</v>
      </c>
      <c r="AA459" s="129">
        <v>5.5144404317176828E-2</v>
      </c>
      <c r="AB459" s="129">
        <v>0.16291128287077192</v>
      </c>
    </row>
    <row r="460" spans="2:28" x14ac:dyDescent="0.25">
      <c r="B460" s="63">
        <f t="shared" si="83"/>
        <v>454</v>
      </c>
      <c r="C460" s="307">
        <f t="shared" si="84"/>
        <v>0.20036993425710603</v>
      </c>
      <c r="D460" s="127">
        <f t="shared" si="77"/>
        <v>0.01</v>
      </c>
      <c r="E460" s="127">
        <f t="shared" si="85"/>
        <v>0.28044401727903351</v>
      </c>
      <c r="F460" s="127">
        <f t="shared" si="78"/>
        <v>0.01</v>
      </c>
      <c r="G460" s="127">
        <f t="shared" si="86"/>
        <v>0.36166239578301812</v>
      </c>
      <c r="H460" s="127">
        <f t="shared" si="79"/>
        <v>0.01</v>
      </c>
      <c r="I460" s="127">
        <f t="shared" si="87"/>
        <v>0.3989035702933863</v>
      </c>
      <c r="J460" s="127">
        <f t="shared" si="80"/>
        <v>0.01</v>
      </c>
      <c r="L460" s="306">
        <f t="shared" si="81"/>
        <v>0.17537185215177575</v>
      </c>
      <c r="M460" s="127">
        <f t="shared" si="82"/>
        <v>0.1</v>
      </c>
      <c r="W460" s="129">
        <v>0.42362109379831231</v>
      </c>
      <c r="X460" s="129">
        <v>0.17537185215177575</v>
      </c>
      <c r="Y460" s="129">
        <v>0.10333003665522474</v>
      </c>
      <c r="Z460" s="129">
        <v>7.2070697772669973E-2</v>
      </c>
      <c r="AA460" s="129">
        <v>5.5000721650176124E-2</v>
      </c>
      <c r="AB460" s="129">
        <v>0.16154311309706984</v>
      </c>
    </row>
    <row r="461" spans="2:28" x14ac:dyDescent="0.25">
      <c r="B461" s="63">
        <f t="shared" si="83"/>
        <v>455</v>
      </c>
      <c r="C461" s="307">
        <f t="shared" si="84"/>
        <v>0.1998554624069358</v>
      </c>
      <c r="D461" s="127">
        <f t="shared" si="77"/>
        <v>0.01</v>
      </c>
      <c r="E461" s="127">
        <f t="shared" si="85"/>
        <v>0.2796432764488142</v>
      </c>
      <c r="F461" s="127">
        <f t="shared" si="78"/>
        <v>0.01</v>
      </c>
      <c r="G461" s="127">
        <f t="shared" si="86"/>
        <v>0.36085021199797829</v>
      </c>
      <c r="H461" s="127">
        <f t="shared" si="79"/>
        <v>0.01</v>
      </c>
      <c r="I461" s="127">
        <f t="shared" si="87"/>
        <v>0.39853115854828264</v>
      </c>
      <c r="J461" s="127">
        <f t="shared" si="80"/>
        <v>0.01</v>
      </c>
      <c r="L461" s="306">
        <f t="shared" si="81"/>
        <v>0.17486430645820272</v>
      </c>
      <c r="M461" s="127">
        <f t="shared" si="82"/>
        <v>0.1</v>
      </c>
      <c r="W461" s="129">
        <v>0.42258489449592124</v>
      </c>
      <c r="X461" s="129">
        <v>0.17486430645820272</v>
      </c>
      <c r="Y461" s="129">
        <v>0.10304272967594408</v>
      </c>
      <c r="Z461" s="129">
        <v>7.1877864231914099E-2</v>
      </c>
      <c r="AA461" s="129">
        <v>5.4857765135786968E-2</v>
      </c>
      <c r="AB461" s="129">
        <v>0.16018425345164239</v>
      </c>
    </row>
    <row r="462" spans="2:28" x14ac:dyDescent="0.25">
      <c r="B462" s="63">
        <f t="shared" si="83"/>
        <v>456</v>
      </c>
      <c r="C462" s="307">
        <f t="shared" si="84"/>
        <v>0.19934310377347597</v>
      </c>
      <c r="D462" s="127">
        <f t="shared" si="77"/>
        <v>0.01</v>
      </c>
      <c r="E462" s="127">
        <f t="shared" si="85"/>
        <v>0.27884539830839539</v>
      </c>
      <c r="F462" s="127">
        <f t="shared" si="78"/>
        <v>0.01</v>
      </c>
      <c r="G462" s="127">
        <f t="shared" si="86"/>
        <v>0.36003814264248668</v>
      </c>
      <c r="H462" s="127">
        <f t="shared" si="79"/>
        <v>0.01</v>
      </c>
      <c r="I462" s="127">
        <f t="shared" si="87"/>
        <v>0.39815434908277958</v>
      </c>
      <c r="J462" s="127">
        <f t="shared" si="80"/>
        <v>0.01</v>
      </c>
      <c r="L462" s="306">
        <f t="shared" si="81"/>
        <v>0.17435938551648011</v>
      </c>
      <c r="M462" s="127">
        <f t="shared" si="82"/>
        <v>0.1</v>
      </c>
      <c r="W462" s="129">
        <v>0.42155191351219973</v>
      </c>
      <c r="X462" s="129">
        <v>0.17435938551648011</v>
      </c>
      <c r="Y462" s="129">
        <v>0.102756927139561</v>
      </c>
      <c r="Z462" s="129">
        <v>7.1686021562196334E-2</v>
      </c>
      <c r="AA462" s="129">
        <v>5.4715529391662215E-2</v>
      </c>
      <c r="AB462" s="129">
        <v>0.15883467725053957</v>
      </c>
    </row>
    <row r="463" spans="2:28" x14ac:dyDescent="0.25">
      <c r="B463" s="63">
        <f t="shared" si="83"/>
        <v>457</v>
      </c>
      <c r="C463" s="307">
        <f t="shared" si="84"/>
        <v>0.19883284440086943</v>
      </c>
      <c r="D463" s="127">
        <f t="shared" si="77"/>
        <v>0.01</v>
      </c>
      <c r="E463" s="127">
        <f t="shared" si="85"/>
        <v>0.27805037536304616</v>
      </c>
      <c r="F463" s="127">
        <f t="shared" si="78"/>
        <v>0.01</v>
      </c>
      <c r="G463" s="127">
        <f t="shared" si="86"/>
        <v>0.35922621519914577</v>
      </c>
      <c r="H463" s="127">
        <f t="shared" si="79"/>
        <v>0.01</v>
      </c>
      <c r="I463" s="127">
        <f t="shared" si="87"/>
        <v>0.39777318701837666</v>
      </c>
      <c r="J463" s="127">
        <f t="shared" si="80"/>
        <v>0.01</v>
      </c>
      <c r="L463" s="306">
        <f t="shared" si="81"/>
        <v>0.17385707086550128</v>
      </c>
      <c r="M463" s="127">
        <f t="shared" si="82"/>
        <v>0.1</v>
      </c>
      <c r="W463" s="129">
        <v>0.42052214650639519</v>
      </c>
      <c r="X463" s="129">
        <v>0.17385707086550128</v>
      </c>
      <c r="Y463" s="129">
        <v>0.10247261776562824</v>
      </c>
      <c r="Z463" s="129">
        <v>7.1495162353361189E-2</v>
      </c>
      <c r="AA463" s="129">
        <v>5.4574009087663689E-2</v>
      </c>
      <c r="AB463" s="129">
        <v>0.15749435723907834</v>
      </c>
    </row>
    <row r="464" spans="2:28" x14ac:dyDescent="0.25">
      <c r="B464" s="63">
        <f t="shared" si="83"/>
        <v>458</v>
      </c>
      <c r="C464" s="307">
        <f t="shared" si="84"/>
        <v>0.19832467047350769</v>
      </c>
      <c r="D464" s="127">
        <f t="shared" si="77"/>
        <v>0.01</v>
      </c>
      <c r="E464" s="127">
        <f t="shared" si="85"/>
        <v>0.27725820005342439</v>
      </c>
      <c r="F464" s="127">
        <f t="shared" si="78"/>
        <v>0.01</v>
      </c>
      <c r="G464" s="127">
        <f t="shared" si="86"/>
        <v>0.35841445680078476</v>
      </c>
      <c r="H464" s="127">
        <f t="shared" si="79"/>
        <v>0.01</v>
      </c>
      <c r="I464" s="127">
        <f t="shared" si="87"/>
        <v>0.39738771730018435</v>
      </c>
      <c r="J464" s="127">
        <f t="shared" si="80"/>
        <v>0.01</v>
      </c>
      <c r="L464" s="306">
        <f t="shared" si="81"/>
        <v>0.17335734419999851</v>
      </c>
      <c r="M464" s="127">
        <f t="shared" si="82"/>
        <v>0.1</v>
      </c>
      <c r="W464" s="129">
        <v>0.41949558903263801</v>
      </c>
      <c r="X464" s="129">
        <v>0.17335734419999851</v>
      </c>
      <c r="Y464" s="129">
        <v>0.10218979038189417</v>
      </c>
      <c r="Z464" s="129">
        <v>7.1305279267275423E-2</v>
      </c>
      <c r="AA464" s="129">
        <v>5.4433198945239583E-2</v>
      </c>
      <c r="AB464" s="129">
        <v>0.15616326560387883</v>
      </c>
    </row>
    <row r="465" spans="2:28" x14ac:dyDescent="0.25">
      <c r="B465" s="63">
        <f t="shared" si="83"/>
        <v>459</v>
      </c>
      <c r="C465" s="307">
        <f t="shared" si="84"/>
        <v>0.19781856831442354</v>
      </c>
      <c r="D465" s="127">
        <f t="shared" si="77"/>
        <v>0.01</v>
      </c>
      <c r="E465" s="127">
        <f t="shared" si="85"/>
        <v>0.27646886475762522</v>
      </c>
      <c r="F465" s="127">
        <f t="shared" si="78"/>
        <v>0.01</v>
      </c>
      <c r="G465" s="127">
        <f t="shared" si="86"/>
        <v>0.35760289423331115</v>
      </c>
      <c r="H465" s="127">
        <f t="shared" si="79"/>
        <v>0.01</v>
      </c>
      <c r="I465" s="127">
        <f t="shared" si="87"/>
        <v>0.39699798469519038</v>
      </c>
      <c r="J465" s="127">
        <f t="shared" si="80"/>
        <v>0.01</v>
      </c>
      <c r="L465" s="306">
        <f t="shared" si="81"/>
        <v>0.17286018736911032</v>
      </c>
      <c r="M465" s="127">
        <f t="shared" si="82"/>
        <v>0.1</v>
      </c>
      <c r="W465" s="129">
        <v>0.41847223654176052</v>
      </c>
      <c r="X465" s="129">
        <v>0.17286018736911032</v>
      </c>
      <c r="Y465" s="129">
        <v>0.10190843392305723</v>
      </c>
      <c r="Z465" s="129">
        <v>7.1116365036973203E-2</v>
      </c>
      <c r="AA465" s="129">
        <v>5.4293093736810585E-2</v>
      </c>
      <c r="AB465" s="129">
        <v>0.15484137398484066</v>
      </c>
    </row>
    <row r="466" spans="2:28" x14ac:dyDescent="0.25">
      <c r="B466" s="63">
        <f t="shared" si="83"/>
        <v>460</v>
      </c>
      <c r="C466" s="307">
        <f t="shared" si="84"/>
        <v>0.1973145243836999</v>
      </c>
      <c r="D466" s="127">
        <f t="shared" si="77"/>
        <v>0.01</v>
      </c>
      <c r="E466" s="127">
        <f t="shared" si="85"/>
        <v>0.27568236179319322</v>
      </c>
      <c r="F466" s="127">
        <f t="shared" si="78"/>
        <v>0.01</v>
      </c>
      <c r="G466" s="127">
        <f t="shared" si="86"/>
        <v>0.35679155393855427</v>
      </c>
      <c r="H466" s="127">
        <f t="shared" si="79"/>
        <v>0.01</v>
      </c>
      <c r="I466" s="127">
        <f t="shared" si="87"/>
        <v>0.39660403379057158</v>
      </c>
      <c r="J466" s="127">
        <f t="shared" si="80"/>
        <v>0.01</v>
      </c>
      <c r="L466" s="306">
        <f t="shared" si="81"/>
        <v>0.17236558237496125</v>
      </c>
      <c r="M466" s="127">
        <f t="shared" si="82"/>
        <v>0.1</v>
      </c>
      <c r="W466" s="129">
        <v>0.4174520843831</v>
      </c>
      <c r="X466" s="129">
        <v>0.17236558237496125</v>
      </c>
      <c r="Y466" s="129">
        <v>0.10162853742953686</v>
      </c>
      <c r="Z466" s="129">
        <v>7.0928412465813176E-2</v>
      </c>
      <c r="AA466" s="129">
        <v>5.4153688285164668E-2</v>
      </c>
      <c r="AB466" s="129">
        <v>0.15352865348705669</v>
      </c>
    </row>
    <row r="467" spans="2:28" x14ac:dyDescent="0.25">
      <c r="B467" s="63">
        <f t="shared" si="83"/>
        <v>461</v>
      </c>
      <c r="C467" s="307">
        <f t="shared" si="84"/>
        <v>0.19681252527689475</v>
      </c>
      <c r="D467" s="127">
        <f t="shared" si="77"/>
        <v>0.01</v>
      </c>
      <c r="E467" s="127">
        <f t="shared" si="85"/>
        <v>0.27489868341909829</v>
      </c>
      <c r="F467" s="127">
        <f t="shared" si="78"/>
        <v>0.01</v>
      </c>
      <c r="G467" s="127">
        <f t="shared" si="86"/>
        <v>0.35598046201710065</v>
      </c>
      <c r="H467" s="127">
        <f t="shared" si="79"/>
        <v>0.01</v>
      </c>
      <c r="I467" s="127">
        <f t="shared" si="87"/>
        <v>0.39620590899205144</v>
      </c>
      <c r="J467" s="127">
        <f t="shared" si="80"/>
        <v>0.01</v>
      </c>
      <c r="L467" s="306">
        <f t="shared" si="81"/>
        <v>0.1718735113712539</v>
      </c>
      <c r="M467" s="127">
        <f t="shared" si="82"/>
        <v>0.1</v>
      </c>
      <c r="W467" s="129">
        <v>0.41643512780628533</v>
      </c>
      <c r="X467" s="129">
        <v>0.1718735113712539</v>
      </c>
      <c r="Y467" s="129">
        <v>0.10135009004626057</v>
      </c>
      <c r="Z467" s="129">
        <v>7.0741414426647248E-2</v>
      </c>
      <c r="AA467" s="129">
        <v>5.4014977462860346E-2</v>
      </c>
      <c r="AB467" s="129">
        <v>0.15222507469266125</v>
      </c>
    </row>
    <row r="468" spans="2:28" x14ac:dyDescent="0.25">
      <c r="B468" s="63">
        <f t="shared" si="83"/>
        <v>462</v>
      </c>
      <c r="C468" s="307">
        <f t="shared" si="84"/>
        <v>0.19631255772348222</v>
      </c>
      <c r="D468" s="127">
        <f t="shared" si="77"/>
        <v>0.01</v>
      </c>
      <c r="E468" s="127">
        <f t="shared" si="85"/>
        <v>0.27411782183767625</v>
      </c>
      <c r="F468" s="127">
        <f t="shared" si="78"/>
        <v>0.01</v>
      </c>
      <c r="G468" s="127">
        <f t="shared" si="86"/>
        <v>0.35516964423112063</v>
      </c>
      <c r="H468" s="127">
        <f t="shared" si="79"/>
        <v>0.01</v>
      </c>
      <c r="I468" s="127">
        <f t="shared" si="87"/>
        <v>0.39580365452230193</v>
      </c>
      <c r="J468" s="127">
        <f t="shared" si="80"/>
        <v>0.01</v>
      </c>
      <c r="L468" s="306">
        <f t="shared" si="81"/>
        <v>0.17138395666187356</v>
      </c>
      <c r="M468" s="127">
        <f t="shared" si="82"/>
        <v>0.1</v>
      </c>
      <c r="W468" s="129">
        <v>0.41542136196300755</v>
      </c>
      <c r="X468" s="129">
        <v>0.17138395666187356</v>
      </c>
      <c r="Y468" s="129">
        <v>0.10107308102146718</v>
      </c>
      <c r="Z468" s="129">
        <v>7.0555363861000933E-2</v>
      </c>
      <c r="AA468" s="129">
        <v>5.3876956191638313E-2</v>
      </c>
      <c r="AB468" s="129">
        <v>0.15093060767261021</v>
      </c>
    </row>
    <row r="469" spans="2:28" x14ac:dyDescent="0.25">
      <c r="B469" s="63">
        <f t="shared" si="83"/>
        <v>463</v>
      </c>
      <c r="C469" s="307">
        <f t="shared" si="84"/>
        <v>0.19581460858530955</v>
      </c>
      <c r="D469" s="127">
        <f t="shared" si="77"/>
        <v>0.01</v>
      </c>
      <c r="E469" s="127">
        <f t="shared" si="85"/>
        <v>0.2733397691965343</v>
      </c>
      <c r="F469" s="127">
        <f t="shared" si="78"/>
        <v>0.01</v>
      </c>
      <c r="G469" s="127">
        <f t="shared" si="86"/>
        <v>0.35435912600718616</v>
      </c>
      <c r="H469" s="127">
        <f t="shared" si="79"/>
        <v>0.01</v>
      </c>
      <c r="I469" s="127">
        <f t="shared" si="87"/>
        <v>0.39539731441939008</v>
      </c>
      <c r="J469" s="127">
        <f t="shared" si="80"/>
        <v>0.01</v>
      </c>
      <c r="L469" s="306">
        <f t="shared" si="81"/>
        <v>0.17089690069950483</v>
      </c>
      <c r="M469" s="127">
        <f t="shared" si="82"/>
        <v>0.1</v>
      </c>
      <c r="W469" s="129">
        <v>0.4144107819087739</v>
      </c>
      <c r="X469" s="129">
        <v>0.17089690069950483</v>
      </c>
      <c r="Y469" s="129">
        <v>0.10079749970552568</v>
      </c>
      <c r="Z469" s="129">
        <v>7.037025377826496E-2</v>
      </c>
      <c r="AA469" s="129">
        <v>5.3739619441841288E-2</v>
      </c>
      <c r="AB469" s="129">
        <v>0.14964522199839028</v>
      </c>
    </row>
    <row r="470" spans="2:28" x14ac:dyDescent="0.25">
      <c r="B470" s="63">
        <f t="shared" si="83"/>
        <v>464</v>
      </c>
      <c r="C470" s="307">
        <f t="shared" si="84"/>
        <v>0.19531866485506988</v>
      </c>
      <c r="D470" s="127">
        <f t="shared" si="77"/>
        <v>0.01</v>
      </c>
      <c r="E470" s="127">
        <f t="shared" si="85"/>
        <v>0.27256451759042205</v>
      </c>
      <c r="F470" s="127">
        <f t="shared" si="78"/>
        <v>0.01</v>
      </c>
      <c r="G470" s="127">
        <f t="shared" si="86"/>
        <v>0.35354893243907964</v>
      </c>
      <c r="H470" s="127">
        <f t="shared" si="79"/>
        <v>0.01</v>
      </c>
      <c r="I470" s="127">
        <f t="shared" si="87"/>
        <v>0.39498693253526806</v>
      </c>
      <c r="J470" s="127">
        <f t="shared" si="80"/>
        <v>0.01</v>
      </c>
      <c r="L470" s="306">
        <f t="shared" si="81"/>
        <v>0.17041232608426068</v>
      </c>
      <c r="M470" s="127">
        <f t="shared" si="82"/>
        <v>0.1</v>
      </c>
      <c r="W470" s="129">
        <v>0.4134033826046461</v>
      </c>
      <c r="X470" s="129">
        <v>0.17041232608426068</v>
      </c>
      <c r="Y470" s="129">
        <v>0.10052333554976972</v>
      </c>
      <c r="Z470" s="129">
        <v>7.0186077254898185E-2</v>
      </c>
      <c r="AA470" s="129">
        <v>5.3602962231841952E-2</v>
      </c>
      <c r="AB470" s="129">
        <v>0.148368886753655</v>
      </c>
    </row>
    <row r="471" spans="2:28" x14ac:dyDescent="0.25">
      <c r="B471" s="63">
        <f t="shared" si="83"/>
        <v>465</v>
      </c>
      <c r="C471" s="307">
        <f t="shared" si="84"/>
        <v>0.19482471365479095</v>
      </c>
      <c r="D471" s="127">
        <f t="shared" si="77"/>
        <v>0.01</v>
      </c>
      <c r="E471" s="127">
        <f t="shared" si="85"/>
        <v>0.27179205906306853</v>
      </c>
      <c r="F471" s="127">
        <f t="shared" si="78"/>
        <v>0.01</v>
      </c>
      <c r="G471" s="127">
        <f t="shared" si="86"/>
        <v>0.35273908829059308</v>
      </c>
      <c r="H471" s="127">
        <f t="shared" si="79"/>
        <v>0.01</v>
      </c>
      <c r="I471" s="127">
        <f t="shared" si="87"/>
        <v>0.39457255253430618</v>
      </c>
      <c r="J471" s="127">
        <f t="shared" si="80"/>
        <v>0.01</v>
      </c>
      <c r="L471" s="306">
        <f t="shared" si="81"/>
        <v>0.16993021556232357</v>
      </c>
      <c r="M471" s="127">
        <f t="shared" si="82"/>
        <v>0.1</v>
      </c>
      <c r="W471" s="129">
        <v>0.41239915891896189</v>
      </c>
      <c r="X471" s="129">
        <v>0.16993021556232357</v>
      </c>
      <c r="Y471" s="129">
        <v>0.10025057810534736</v>
      </c>
      <c r="Z471" s="129">
        <v>7.0002827433641363E-2</v>
      </c>
      <c r="AA471" s="129">
        <v>5.3466979627478844E-2</v>
      </c>
      <c r="AB471" s="129">
        <v>0.1471015705457851</v>
      </c>
    </row>
    <row r="472" spans="2:28" x14ac:dyDescent="0.25">
      <c r="B472" s="63">
        <f t="shared" si="83"/>
        <v>466</v>
      </c>
      <c r="C472" s="307">
        <f t="shared" si="84"/>
        <v>0.19433274223433938</v>
      </c>
      <c r="D472" s="127">
        <f t="shared" si="77"/>
        <v>0.01</v>
      </c>
      <c r="E472" s="127">
        <f t="shared" si="85"/>
        <v>0.27102238560898573</v>
      </c>
      <c r="F472" s="127">
        <f t="shared" si="78"/>
        <v>0.01</v>
      </c>
      <c r="G472" s="127">
        <f t="shared" si="86"/>
        <v>0.35192961799831785</v>
      </c>
      <c r="H472" s="127">
        <f t="shared" si="79"/>
        <v>0.01</v>
      </c>
      <c r="I472" s="127">
        <f t="shared" si="87"/>
        <v>0.39415421789186905</v>
      </c>
      <c r="J472" s="127">
        <f t="shared" si="80"/>
        <v>0.01</v>
      </c>
      <c r="L472" s="306">
        <f t="shared" si="81"/>
        <v>0.16945055202459855</v>
      </c>
      <c r="M472" s="127">
        <f t="shared" si="82"/>
        <v>0.1</v>
      </c>
      <c r="W472" s="129">
        <v>0.41139810562904028</v>
      </c>
      <c r="X472" s="129">
        <v>0.16945055202459855</v>
      </c>
      <c r="Y472" s="129">
        <v>9.9979217022085967E-2</v>
      </c>
      <c r="Z472" s="129">
        <v>6.982049752274179E-2</v>
      </c>
      <c r="AA472" s="129">
        <v>5.3331666741500083E-2</v>
      </c>
      <c r="AB472" s="129">
        <v>0.14584324151737074</v>
      </c>
    </row>
    <row r="473" spans="2:28" x14ac:dyDescent="0.25">
      <c r="B473" s="63">
        <f t="shared" si="83"/>
        <v>467</v>
      </c>
      <c r="C473" s="307">
        <f t="shared" si="84"/>
        <v>0.19384273796994056</v>
      </c>
      <c r="D473" s="127">
        <f t="shared" si="77"/>
        <v>0.01</v>
      </c>
      <c r="E473" s="127">
        <f t="shared" si="85"/>
        <v>0.27025548917523923</v>
      </c>
      <c r="F473" s="127">
        <f t="shared" si="78"/>
        <v>0.01</v>
      </c>
      <c r="G473" s="127">
        <f t="shared" si="86"/>
        <v>0.35112054567442452</v>
      </c>
      <c r="H473" s="127">
        <f t="shared" si="79"/>
        <v>0.01</v>
      </c>
      <c r="I473" s="127">
        <f t="shared" si="87"/>
        <v>0.39373197189293357</v>
      </c>
      <c r="J473" s="127">
        <f t="shared" si="80"/>
        <v>0.01</v>
      </c>
      <c r="L473" s="306">
        <f t="shared" si="81"/>
        <v>0.16897331850537864</v>
      </c>
      <c r="M473" s="127">
        <f t="shared" si="82"/>
        <v>0.1</v>
      </c>
      <c r="W473" s="129">
        <v>0.41040021742287081</v>
      </c>
      <c r="X473" s="129">
        <v>0.16897331850537864</v>
      </c>
      <c r="Y473" s="129">
        <v>9.9709242047371874E-2</v>
      </c>
      <c r="Z473" s="129">
        <v>6.9639080795188643E-2</v>
      </c>
      <c r="AA473" s="129">
        <v>5.31970187330148E-2</v>
      </c>
      <c r="AB473" s="129">
        <v>0.14459386735761343</v>
      </c>
    </row>
    <row r="474" spans="2:28" x14ac:dyDescent="0.25">
      <c r="B474" s="63">
        <f t="shared" si="83"/>
        <v>468</v>
      </c>
      <c r="C474" s="307">
        <f t="shared" si="84"/>
        <v>0.1933546883627143</v>
      </c>
      <c r="D474" s="127">
        <f t="shared" si="77"/>
        <v>0.01</v>
      </c>
      <c r="E474" s="127">
        <f t="shared" si="85"/>
        <v>0.26949136166318621</v>
      </c>
      <c r="F474" s="127">
        <f t="shared" si="78"/>
        <v>0.01</v>
      </c>
      <c r="G474" s="127">
        <f t="shared" si="86"/>
        <v>0.35031189510943267</v>
      </c>
      <c r="H474" s="127">
        <f t="shared" si="79"/>
        <v>0.01</v>
      </c>
      <c r="I474" s="127">
        <f t="shared" si="87"/>
        <v>0.39330585763074849</v>
      </c>
      <c r="J474" s="127">
        <f t="shared" si="80"/>
        <v>0.01</v>
      </c>
      <c r="L474" s="306">
        <f t="shared" si="81"/>
        <v>0.16849849818102192</v>
      </c>
      <c r="M474" s="127">
        <f t="shared" si="82"/>
        <v>0.1</v>
      </c>
      <c r="W474" s="129">
        <v>0.4094054889007861</v>
      </c>
      <c r="X474" s="129">
        <v>0.16849849818102192</v>
      </c>
      <c r="Y474" s="129">
        <v>9.9440643025044823E-2</v>
      </c>
      <c r="Z474" s="129">
        <v>6.9458570587958735E-2</v>
      </c>
      <c r="AA474" s="129">
        <v>5.3063030806952169E-2</v>
      </c>
      <c r="AB474" s="129">
        <v>0.14335341531364543</v>
      </c>
    </row>
    <row r="475" spans="2:28" x14ac:dyDescent="0.25">
      <c r="B475" s="63">
        <f t="shared" si="83"/>
        <v>469</v>
      </c>
      <c r="C475" s="307">
        <f t="shared" si="84"/>
        <v>0.19286858103722543</v>
      </c>
      <c r="D475" s="127">
        <f t="shared" si="77"/>
        <v>0.01</v>
      </c>
      <c r="E475" s="127">
        <f t="shared" si="85"/>
        <v>0.26872999493018146</v>
      </c>
      <c r="F475" s="127">
        <f t="shared" si="78"/>
        <v>0.01</v>
      </c>
      <c r="G475" s="127">
        <f t="shared" si="86"/>
        <v>0.34950368977497021</v>
      </c>
      <c r="H475" s="127">
        <f t="shared" si="79"/>
        <v>0.01</v>
      </c>
      <c r="I475" s="127">
        <f t="shared" si="87"/>
        <v>0.39287591800553534</v>
      </c>
      <c r="J475" s="127">
        <f t="shared" si="80"/>
        <v>0.01</v>
      </c>
      <c r="L475" s="306">
        <f t="shared" si="81"/>
        <v>0.16802607436864056</v>
      </c>
      <c r="M475" s="127">
        <f t="shared" si="82"/>
        <v>0.1</v>
      </c>
      <c r="W475" s="129">
        <v>0.40841391457711818</v>
      </c>
      <c r="X475" s="129">
        <v>0.16802607436864056</v>
      </c>
      <c r="Y475" s="129">
        <v>9.9173409894306716E-2</v>
      </c>
      <c r="Z475" s="129">
        <v>6.9278960301272605E-2</v>
      </c>
      <c r="AA475" s="129">
        <v>5.292969821352788E-2</v>
      </c>
      <c r="AB475" s="129">
        <v>0.1421218522017646</v>
      </c>
    </row>
    <row r="476" spans="2:28" x14ac:dyDescent="0.25">
      <c r="B476" s="63">
        <f t="shared" si="83"/>
        <v>470</v>
      </c>
      <c r="C476" s="307">
        <f t="shared" si="84"/>
        <v>0.19238440374005006</v>
      </c>
      <c r="D476" s="127">
        <f t="shared" si="77"/>
        <v>0.01</v>
      </c>
      <c r="E476" s="127">
        <f t="shared" si="85"/>
        <v>0.26797138079125188</v>
      </c>
      <c r="F476" s="127">
        <f t="shared" si="78"/>
        <v>0.01</v>
      </c>
      <c r="G476" s="127">
        <f t="shared" si="86"/>
        <v>0.34869595282652233</v>
      </c>
      <c r="H476" s="127">
        <f t="shared" si="79"/>
        <v>0.01</v>
      </c>
      <c r="I476" s="127">
        <f t="shared" si="87"/>
        <v>0.39244219572322969</v>
      </c>
      <c r="J476" s="127">
        <f t="shared" si="80"/>
        <v>0.01</v>
      </c>
      <c r="L476" s="306">
        <f t="shared" si="81"/>
        <v>0.16755603052480181</v>
      </c>
      <c r="M476" s="127">
        <f t="shared" si="82"/>
        <v>0.1</v>
      </c>
      <c r="W476" s="129">
        <v>0.40742548888183855</v>
      </c>
      <c r="X476" s="129">
        <v>0.16755603052480181</v>
      </c>
      <c r="Y476" s="129">
        <v>9.8907532688644717E-2</v>
      </c>
      <c r="Z476" s="129">
        <v>6.9100243397860778E-2</v>
      </c>
      <c r="AA476" s="129">
        <v>5.2797016247717973E-2</v>
      </c>
      <c r="AB476" s="129">
        <v>0.14089914441858262</v>
      </c>
    </row>
    <row r="477" spans="2:28" x14ac:dyDescent="0.25">
      <c r="B477" s="63">
        <f t="shared" si="83"/>
        <v>471</v>
      </c>
      <c r="C477" s="307">
        <f t="shared" si="84"/>
        <v>0.19190214433835706</v>
      </c>
      <c r="D477" s="127">
        <f t="shared" si="77"/>
        <v>0.01</v>
      </c>
      <c r="E477" s="127">
        <f t="shared" si="85"/>
        <v>0.26721551102073982</v>
      </c>
      <c r="F477" s="127">
        <f t="shared" si="78"/>
        <v>0.01</v>
      </c>
      <c r="G477" s="127">
        <f t="shared" si="86"/>
        <v>0.34788870710616965</v>
      </c>
      <c r="H477" s="127">
        <f t="shared" si="79"/>
        <v>0.01</v>
      </c>
      <c r="I477" s="127">
        <f t="shared" si="87"/>
        <v>0.39200473329426261</v>
      </c>
      <c r="J477" s="127">
        <f t="shared" si="80"/>
        <v>0.01</v>
      </c>
      <c r="L477" s="306">
        <f t="shared" si="81"/>
        <v>0.16708835024424054</v>
      </c>
      <c r="M477" s="127">
        <f t="shared" si="82"/>
        <v>0.1</v>
      </c>
      <c r="W477" s="129">
        <v>0.40644020616218191</v>
      </c>
      <c r="X477" s="129">
        <v>0.16708835024424054</v>
      </c>
      <c r="Y477" s="129">
        <v>9.8643001534768224E-2</v>
      </c>
      <c r="Z477" s="129">
        <v>6.8922413402240021E-2</v>
      </c>
      <c r="AA477" s="129">
        <v>5.266498024873989E-2</v>
      </c>
      <c r="AB477" s="129">
        <v>0.13968525795208467</v>
      </c>
    </row>
    <row r="478" spans="2:28" x14ac:dyDescent="0.25">
      <c r="B478" s="63">
        <f t="shared" si="83"/>
        <v>472</v>
      </c>
      <c r="C478" s="307">
        <f t="shared" si="84"/>
        <v>0.19142179081850447</v>
      </c>
      <c r="D478" s="127">
        <f t="shared" si="77"/>
        <v>0.01</v>
      </c>
      <c r="E478" s="127">
        <f t="shared" si="85"/>
        <v>0.26646237735391598</v>
      </c>
      <c r="F478" s="127">
        <f t="shared" si="78"/>
        <v>0.01</v>
      </c>
      <c r="G478" s="127">
        <f t="shared" si="86"/>
        <v>0.34708197514531536</v>
      </c>
      <c r="H478" s="127">
        <f t="shared" si="79"/>
        <v>0.01</v>
      </c>
      <c r="I478" s="127">
        <f t="shared" si="87"/>
        <v>0.39156357303238165</v>
      </c>
      <c r="J478" s="127">
        <f t="shared" si="80"/>
        <v>0.01</v>
      </c>
      <c r="L478" s="306">
        <f t="shared" si="81"/>
        <v>0.16662301725858353</v>
      </c>
      <c r="M478" s="127">
        <f t="shared" si="82"/>
        <v>0.1</v>
      </c>
      <c r="W478" s="129">
        <v>0.40545806068425339</v>
      </c>
      <c r="X478" s="129">
        <v>0.16662301725858353</v>
      </c>
      <c r="Y478" s="129">
        <v>9.8379806651559834E-2</v>
      </c>
      <c r="Z478" s="129">
        <v>6.8745463899999457E-2</v>
      </c>
      <c r="AA478" s="129">
        <v>5.2533585599540647E-2</v>
      </c>
      <c r="AB478" s="129">
        <v>0.13848015839259872</v>
      </c>
    </row>
    <row r="479" spans="2:28" x14ac:dyDescent="0.25">
      <c r="B479" s="63">
        <f t="shared" si="83"/>
        <v>473</v>
      </c>
      <c r="C479" s="307">
        <f t="shared" si="84"/>
        <v>0.19094333128465119</v>
      </c>
      <c r="D479" s="127">
        <f t="shared" si="77"/>
        <v>0.01</v>
      </c>
      <c r="E479" s="127">
        <f t="shared" si="85"/>
        <v>0.26571197148856185</v>
      </c>
      <c r="F479" s="127">
        <f t="shared" si="78"/>
        <v>0.01</v>
      </c>
      <c r="G479" s="127">
        <f t="shared" si="86"/>
        <v>0.34627577916740138</v>
      </c>
      <c r="H479" s="127">
        <f t="shared" si="79"/>
        <v>0.01</v>
      </c>
      <c r="I479" s="127">
        <f t="shared" si="87"/>
        <v>0.39111875705351096</v>
      </c>
      <c r="J479" s="127">
        <f t="shared" si="80"/>
        <v>0.01</v>
      </c>
      <c r="L479" s="306">
        <f t="shared" si="81"/>
        <v>0.16616001543508541</v>
      </c>
      <c r="M479" s="127">
        <f t="shared" si="82"/>
        <v>0.1</v>
      </c>
      <c r="W479" s="129">
        <v>0.40447904663461959</v>
      </c>
      <c r="X479" s="129">
        <v>0.16616001543508541</v>
      </c>
      <c r="Y479" s="129">
        <v>9.8117938349039757E-2</v>
      </c>
      <c r="Z479" s="129">
        <v>6.8569388537096321E-2</v>
      </c>
      <c r="AA479" s="129">
        <v>5.2402827726291991E-2</v>
      </c>
      <c r="AB479" s="129">
        <v>0.13728381094367273</v>
      </c>
    </row>
    <row r="480" spans="2:28" x14ac:dyDescent="0.25">
      <c r="B480" s="63">
        <f t="shared" si="83"/>
        <v>474</v>
      </c>
      <c r="C480" s="307">
        <f t="shared" si="84"/>
        <v>0.19046675395738319</v>
      </c>
      <c r="D480" s="127">
        <f t="shared" si="77"/>
        <v>0.01</v>
      </c>
      <c r="E480" s="127">
        <f t="shared" si="85"/>
        <v>0.2649642850865227</v>
      </c>
      <c r="F480" s="127">
        <f t="shared" si="78"/>
        <v>0.01</v>
      </c>
      <c r="G480" s="127">
        <f t="shared" si="86"/>
        <v>0.34547014109061297</v>
      </c>
      <c r="H480" s="127">
        <f t="shared" si="79"/>
        <v>0.01</v>
      </c>
      <c r="I480" s="127">
        <f t="shared" si="87"/>
        <v>0.39067032727464984</v>
      </c>
      <c r="J480" s="127">
        <f t="shared" si="80"/>
        <v>0.01</v>
      </c>
      <c r="L480" s="306">
        <f t="shared" si="81"/>
        <v>0.16569932877537599</v>
      </c>
      <c r="M480" s="127">
        <f t="shared" si="82"/>
        <v>0.1</v>
      </c>
      <c r="W480" s="129">
        <v>0.40350315812188331</v>
      </c>
      <c r="X480" s="129">
        <v>0.16569932877537599</v>
      </c>
      <c r="Y480" s="129">
        <v>9.7857387027343742E-2</v>
      </c>
      <c r="Z480" s="129">
        <v>6.8394181019161324E-2</v>
      </c>
      <c r="AA480" s="129">
        <v>5.2272702097892497E-2</v>
      </c>
      <c r="AB480" s="129">
        <v>0.13609618043285782</v>
      </c>
    </row>
    <row r="481" spans="2:28" x14ac:dyDescent="0.25">
      <c r="B481" s="63">
        <f t="shared" si="83"/>
        <v>475</v>
      </c>
      <c r="C481" s="307">
        <f t="shared" si="84"/>
        <v>0.18999204717235516</v>
      </c>
      <c r="D481" s="127">
        <f t="shared" si="77"/>
        <v>0.01</v>
      </c>
      <c r="E481" s="127">
        <f t="shared" si="85"/>
        <v>0.26421930977523134</v>
      </c>
      <c r="F481" s="127">
        <f t="shared" si="78"/>
        <v>0.01</v>
      </c>
      <c r="G481" s="127">
        <f t="shared" si="86"/>
        <v>0.34466508253057204</v>
      </c>
      <c r="H481" s="127">
        <f t="shared" si="79"/>
        <v>0.01</v>
      </c>
      <c r="I481" s="127">
        <f t="shared" si="87"/>
        <v>0.39021832541280949</v>
      </c>
      <c r="J481" s="127">
        <f t="shared" si="80"/>
        <v>0.01</v>
      </c>
      <c r="L481" s="306">
        <f t="shared" si="81"/>
        <v>0.1652409414142193</v>
      </c>
      <c r="M481" s="127">
        <f t="shared" si="82"/>
        <v>0.1</v>
      </c>
      <c r="W481" s="129">
        <v>0.40253038917824202</v>
      </c>
      <c r="X481" s="129">
        <v>0.1652409414142193</v>
      </c>
      <c r="Y481" s="129">
        <v>9.7598143175714247E-2</v>
      </c>
      <c r="Z481" s="129">
        <v>6.8219835110813323E-2</v>
      </c>
      <c r="AA481" s="129">
        <v>5.2143204225476393E-2</v>
      </c>
      <c r="AB481" s="129">
        <v>0.13491723132239619</v>
      </c>
    </row>
    <row r="482" spans="2:28" x14ac:dyDescent="0.25">
      <c r="B482" s="63">
        <f t="shared" si="83"/>
        <v>476</v>
      </c>
      <c r="C482" s="307">
        <f t="shared" si="84"/>
        <v>0.1895191993789461</v>
      </c>
      <c r="D482" s="127">
        <f t="shared" si="77"/>
        <v>0.01</v>
      </c>
      <c r="E482" s="127">
        <f t="shared" si="85"/>
        <v>0.26347703714920256</v>
      </c>
      <c r="F482" s="127">
        <f t="shared" si="78"/>
        <v>0.01</v>
      </c>
      <c r="G482" s="127">
        <f t="shared" si="86"/>
        <v>0.34386062480301866</v>
      </c>
      <c r="H482" s="127">
        <f t="shared" si="79"/>
        <v>0.01</v>
      </c>
      <c r="I482" s="127">
        <f t="shared" si="87"/>
        <v>0.38976279298398708</v>
      </c>
      <c r="J482" s="127">
        <f t="shared" si="80"/>
        <v>0.01</v>
      </c>
      <c r="L482" s="306">
        <f t="shared" si="81"/>
        <v>0.16478483761828361</v>
      </c>
      <c r="M482" s="127">
        <f t="shared" si="82"/>
        <v>0.1</v>
      </c>
      <c r="W482" s="129">
        <v>0.40156073376103002</v>
      </c>
      <c r="X482" s="129">
        <v>0.16478483761828361</v>
      </c>
      <c r="Y482" s="129">
        <v>9.7340197371504539E-2</v>
      </c>
      <c r="Z482" s="129">
        <v>6.8046344634983352E-2</v>
      </c>
      <c r="AA482" s="129">
        <v>5.2014329661929086E-2</v>
      </c>
      <c r="AB482" s="129">
        <v>0.13374692771981189</v>
      </c>
    </row>
    <row r="483" spans="2:28" x14ac:dyDescent="0.25">
      <c r="B483" s="63">
        <f t="shared" si="83"/>
        <v>477</v>
      </c>
      <c r="C483" s="307">
        <f t="shared" si="84"/>
        <v>0.18904819913893026</v>
      </c>
      <c r="D483" s="127">
        <f t="shared" si="77"/>
        <v>0.01</v>
      </c>
      <c r="E483" s="127">
        <f t="shared" si="85"/>
        <v>0.26273745877150001</v>
      </c>
      <c r="F483" s="127">
        <f t="shared" si="78"/>
        <v>0.01</v>
      </c>
      <c r="G483" s="127">
        <f t="shared" si="86"/>
        <v>0.3430567889264805</v>
      </c>
      <c r="H483" s="127">
        <f t="shared" si="79"/>
        <v>0.01</v>
      </c>
      <c r="I483" s="127">
        <f t="shared" si="87"/>
        <v>0.38930377130217736</v>
      </c>
      <c r="J483" s="127">
        <f t="shared" si="80"/>
        <v>0.01</v>
      </c>
      <c r="L483" s="306">
        <f t="shared" si="81"/>
        <v>0.16433100178492316</v>
      </c>
      <c r="M483" s="127">
        <f t="shared" si="82"/>
        <v>0.1</v>
      </c>
      <c r="W483" s="129">
        <v>0.40059418575424449</v>
      </c>
      <c r="X483" s="129">
        <v>0.16433100178492316</v>
      </c>
      <c r="Y483" s="129">
        <v>9.7083540279195746E-2</v>
      </c>
      <c r="Z483" s="129">
        <v>6.7873703472247637E-2</v>
      </c>
      <c r="AA483" s="129">
        <v>5.1886074001409273E-2</v>
      </c>
      <c r="AB483" s="129">
        <v>0.13258523338840314</v>
      </c>
    </row>
    <row r="484" spans="2:28" x14ac:dyDescent="0.25">
      <c r="B484" s="63">
        <f t="shared" si="83"/>
        <v>478</v>
      </c>
      <c r="C484" s="307">
        <f t="shared" si="84"/>
        <v>0.188579035125162</v>
      </c>
      <c r="D484" s="127">
        <f t="shared" si="77"/>
        <v>0.01</v>
      </c>
      <c r="E484" s="127">
        <f t="shared" si="85"/>
        <v>0.26200056617517431</v>
      </c>
      <c r="F484" s="127">
        <f t="shared" si="78"/>
        <v>0.01</v>
      </c>
      <c r="G484" s="127">
        <f t="shared" si="86"/>
        <v>0.34225359562493068</v>
      </c>
      <c r="H484" s="127">
        <f t="shared" si="79"/>
        <v>0.01</v>
      </c>
      <c r="I484" s="127">
        <f t="shared" si="87"/>
        <v>0.38884130147842039</v>
      </c>
      <c r="J484" s="127">
        <f t="shared" si="80"/>
        <v>0.01</v>
      </c>
      <c r="L484" s="306">
        <f t="shared" si="81"/>
        <v>0.16387941844097084</v>
      </c>
      <c r="M484" s="127">
        <f t="shared" si="82"/>
        <v>0.1</v>
      </c>
      <c r="W484" s="129">
        <v>0.39963073897005508</v>
      </c>
      <c r="X484" s="129">
        <v>0.16387941844097084</v>
      </c>
      <c r="Y484" s="129">
        <v>9.6828162649426522E-2</v>
      </c>
      <c r="Z484" s="129">
        <v>6.7701905560169681E-2</v>
      </c>
      <c r="AA484" s="129">
        <v>5.1758432878877506E-2</v>
      </c>
      <c r="AB484" s="129">
        <v>0.13143211175763486</v>
      </c>
    </row>
    <row r="485" spans="2:28" x14ac:dyDescent="0.25">
      <c r="B485" s="63">
        <f t="shared" si="83"/>
        <v>479</v>
      </c>
      <c r="C485" s="307">
        <f t="shared" si="84"/>
        <v>0.18811169612027548</v>
      </c>
      <c r="D485" s="127">
        <f t="shared" si="77"/>
        <v>0.01</v>
      </c>
      <c r="E485" s="127">
        <f t="shared" si="85"/>
        <v>0.2612663508646742</v>
      </c>
      <c r="F485" s="127">
        <f t="shared" si="78"/>
        <v>0.01</v>
      </c>
      <c r="G485" s="127">
        <f t="shared" si="86"/>
        <v>0.34145106533043312</v>
      </c>
      <c r="H485" s="127">
        <f t="shared" si="79"/>
        <v>0.01</v>
      </c>
      <c r="I485" s="127">
        <f t="shared" si="87"/>
        <v>0.38837542441988548</v>
      </c>
      <c r="J485" s="127">
        <f t="shared" si="80"/>
        <v>0.01</v>
      </c>
      <c r="L485" s="306">
        <f t="shared" si="81"/>
        <v>0.16343007224154213</v>
      </c>
      <c r="M485" s="127">
        <f t="shared" si="82"/>
        <v>0.1</v>
      </c>
      <c r="W485" s="129">
        <v>0.39867038715029773</v>
      </c>
      <c r="X485" s="129">
        <v>0.16343007224154213</v>
      </c>
      <c r="Y485" s="129">
        <v>9.6574055318035174E-2</v>
      </c>
      <c r="Z485" s="129">
        <v>6.7530944892651101E-2</v>
      </c>
      <c r="AA485" s="129">
        <v>5.1631401969631126E-2</v>
      </c>
      <c r="AB485" s="129">
        <v>0.13028752593342996</v>
      </c>
    </row>
    <row r="486" spans="2:28" x14ac:dyDescent="0.25">
      <c r="B486" s="63">
        <f t="shared" si="83"/>
        <v>480</v>
      </c>
      <c r="C486" s="307">
        <f t="shared" si="84"/>
        <v>0.18764617101539824</v>
      </c>
      <c r="D486" s="127">
        <f t="shared" si="77"/>
        <v>0.01</v>
      </c>
      <c r="E486" s="127">
        <f t="shared" si="85"/>
        <v>0.2605348043172302</v>
      </c>
      <c r="F486" s="127">
        <f t="shared" si="78"/>
        <v>0.01</v>
      </c>
      <c r="G486" s="127">
        <f t="shared" si="86"/>
        <v>0.34064921818577554</v>
      </c>
      <c r="H486" s="127">
        <f t="shared" si="79"/>
        <v>0.01</v>
      </c>
      <c r="I486" s="127">
        <f t="shared" si="87"/>
        <v>0.38790618082899098</v>
      </c>
      <c r="J486" s="127">
        <f t="shared" si="80"/>
        <v>0.01</v>
      </c>
      <c r="L486" s="306">
        <f t="shared" si="81"/>
        <v>0.1629829479688501</v>
      </c>
      <c r="M486" s="127">
        <f t="shared" si="82"/>
        <v>0.1</v>
      </c>
      <c r="W486" s="129">
        <v>0.39771312396795211</v>
      </c>
      <c r="X486" s="129">
        <v>0.1629829479688501</v>
      </c>
      <c r="Y486" s="129">
        <v>9.6321209205114125E-2</v>
      </c>
      <c r="Z486" s="129">
        <v>6.7360815519291184E-2</v>
      </c>
      <c r="AA486" s="129">
        <v>5.1504976988845479E-2</v>
      </c>
      <c r="AB486" s="129">
        <v>0.12915143870835821</v>
      </c>
    </row>
    <row r="487" spans="2:28" x14ac:dyDescent="0.25">
      <c r="B487" s="63">
        <f t="shared" si="83"/>
        <v>481</v>
      </c>
      <c r="C487" s="307">
        <f t="shared" si="84"/>
        <v>0.18718244880887935</v>
      </c>
      <c r="D487" s="127">
        <f t="shared" si="77"/>
        <v>0.01</v>
      </c>
      <c r="E487" s="127">
        <f t="shared" si="85"/>
        <v>0.25980591798421188</v>
      </c>
      <c r="F487" s="127">
        <f t="shared" si="78"/>
        <v>0.01</v>
      </c>
      <c r="G487" s="127">
        <f t="shared" si="86"/>
        <v>0.33984807404709011</v>
      </c>
      <c r="H487" s="127">
        <f t="shared" si="79"/>
        <v>0.01</v>
      </c>
      <c r="I487" s="127">
        <f t="shared" si="87"/>
        <v>0.38743361120255881</v>
      </c>
      <c r="J487" s="127">
        <f t="shared" si="80"/>
        <v>0.01</v>
      </c>
      <c r="L487" s="306">
        <f t="shared" si="81"/>
        <v>0.16253803053103136</v>
      </c>
      <c r="M487" s="127">
        <f t="shared" si="82"/>
        <v>0.1</v>
      </c>
      <c r="W487" s="129">
        <v>0.39675894302860298</v>
      </c>
      <c r="X487" s="129">
        <v>0.16253803053103136</v>
      </c>
      <c r="Y487" s="129">
        <v>9.606961531407647E-2</v>
      </c>
      <c r="Z487" s="129">
        <v>6.7191511544755E-2</v>
      </c>
      <c r="AA487" s="129">
        <v>5.1379153691121296E-2</v>
      </c>
      <c r="AB487" s="129">
        <v>0.12802381257172157</v>
      </c>
    </row>
    <row r="488" spans="2:28" x14ac:dyDescent="0.25">
      <c r="B488" s="63">
        <f t="shared" si="83"/>
        <v>482</v>
      </c>
      <c r="C488" s="307">
        <f t="shared" si="84"/>
        <v>0.18672051860503136</v>
      </c>
      <c r="D488" s="127">
        <f t="shared" si="77"/>
        <v>0.01</v>
      </c>
      <c r="E488" s="127">
        <f t="shared" si="85"/>
        <v>0.25907968329245856</v>
      </c>
      <c r="F488" s="127">
        <f t="shared" si="78"/>
        <v>0.01</v>
      </c>
      <c r="G488" s="127">
        <f t="shared" si="86"/>
        <v>0.33904765248646135</v>
      </c>
      <c r="H488" s="127">
        <f t="shared" si="79"/>
        <v>0.01</v>
      </c>
      <c r="I488" s="127">
        <f t="shared" si="87"/>
        <v>0.38695775583100411</v>
      </c>
      <c r="J488" s="127">
        <f t="shared" si="80"/>
        <v>0.01</v>
      </c>
      <c r="L488" s="306">
        <f t="shared" si="81"/>
        <v>0.16209530496098301</v>
      </c>
      <c r="M488" s="127">
        <f t="shared" si="82"/>
        <v>0.1</v>
      </c>
      <c r="W488" s="129">
        <v>0.39580783787188567</v>
      </c>
      <c r="X488" s="129">
        <v>0.16209530496098301</v>
      </c>
      <c r="Y488" s="129">
        <v>9.5819264730734516E-2</v>
      </c>
      <c r="Z488" s="129">
        <v>6.7023027128149976E-2</v>
      </c>
      <c r="AA488" s="129">
        <v>5.1253927870038157E-2</v>
      </c>
      <c r="AB488" s="129">
        <v>0.12690460971953479</v>
      </c>
    </row>
    <row r="489" spans="2:28" x14ac:dyDescent="0.25">
      <c r="B489" s="63">
        <f t="shared" si="83"/>
        <v>483</v>
      </c>
      <c r="C489" s="307">
        <f t="shared" si="84"/>
        <v>0.18626036961288625</v>
      </c>
      <c r="D489" s="127">
        <f t="shared" si="77"/>
        <v>0.01</v>
      </c>
      <c r="E489" s="127">
        <f t="shared" si="85"/>
        <v>0.25835609164558432</v>
      </c>
      <c r="F489" s="127">
        <f t="shared" si="78"/>
        <v>0.01</v>
      </c>
      <c r="G489" s="127">
        <f t="shared" si="86"/>
        <v>0.33824797279452129</v>
      </c>
      <c r="H489" s="127">
        <f t="shared" si="79"/>
        <v>0.01</v>
      </c>
      <c r="I489" s="127">
        <f t="shared" si="87"/>
        <v>0.38647865479755872</v>
      </c>
      <c r="J489" s="127">
        <f t="shared" si="80"/>
        <v>0.01</v>
      </c>
      <c r="L489" s="306">
        <f t="shared" si="81"/>
        <v>0.16165475641521029</v>
      </c>
      <c r="M489" s="127">
        <f t="shared" si="82"/>
        <v>0.1</v>
      </c>
      <c r="W489" s="129">
        <v>0.39485980197291554</v>
      </c>
      <c r="X489" s="129">
        <v>0.16165475641521029</v>
      </c>
      <c r="Y489" s="129">
        <v>9.5570148622390022E-2</v>
      </c>
      <c r="Z489" s="129">
        <v>6.6855356482410699E-2</v>
      </c>
      <c r="AA489" s="129">
        <v>5.1129295357713933E-2</v>
      </c>
      <c r="AB489" s="129">
        <v>0.12579379206440022</v>
      </c>
    </row>
    <row r="490" spans="2:28" x14ac:dyDescent="0.25">
      <c r="B490" s="63">
        <f t="shared" si="83"/>
        <v>484</v>
      </c>
      <c r="C490" s="307">
        <f t="shared" si="84"/>
        <v>0.18580199114496537</v>
      </c>
      <c r="D490" s="127">
        <f t="shared" si="77"/>
        <v>0.01</v>
      </c>
      <c r="E490" s="127">
        <f t="shared" si="85"/>
        <v>0.25763513442525732</v>
      </c>
      <c r="F490" s="127">
        <f t="shared" si="78"/>
        <v>0.01</v>
      </c>
      <c r="G490" s="127">
        <f t="shared" si="86"/>
        <v>0.33744905398303193</v>
      </c>
      <c r="H490" s="127">
        <f t="shared" si="79"/>
        <v>0.01</v>
      </c>
      <c r="I490" s="127">
        <f t="shared" si="87"/>
        <v>0.3859963479775283</v>
      </c>
      <c r="J490" s="127">
        <f t="shared" si="80"/>
        <v>0.01</v>
      </c>
      <c r="L490" s="306">
        <f t="shared" si="81"/>
        <v>0.16121637017268517</v>
      </c>
      <c r="M490" s="127">
        <f t="shared" si="82"/>
        <v>0.1</v>
      </c>
      <c r="W490" s="129">
        <v>0.39391482874370143</v>
      </c>
      <c r="X490" s="129">
        <v>0.16121637017268517</v>
      </c>
      <c r="Y490" s="129">
        <v>9.5322258236936158E-2</v>
      </c>
      <c r="Z490" s="129">
        <v>6.6688493873691954E-2</v>
      </c>
      <c r="AA490" s="129">
        <v>5.1005252024370125E-2</v>
      </c>
      <c r="AB490" s="129">
        <v>0.12469132124527607</v>
      </c>
    </row>
    <row r="491" spans="2:28" x14ac:dyDescent="0.25">
      <c r="B491" s="63">
        <f t="shared" si="83"/>
        <v>485</v>
      </c>
      <c r="C491" s="307">
        <f t="shared" si="84"/>
        <v>0.18534537261606296</v>
      </c>
      <c r="D491" s="127">
        <f t="shared" si="77"/>
        <v>0.01</v>
      </c>
      <c r="E491" s="127">
        <f t="shared" si="85"/>
        <v>0.25691680299245434</v>
      </c>
      <c r="F491" s="127">
        <f t="shared" si="78"/>
        <v>0.01</v>
      </c>
      <c r="G491" s="127">
        <f t="shared" si="86"/>
        <v>0.33665091478745418</v>
      </c>
      <c r="H491" s="127">
        <f t="shared" si="79"/>
        <v>0.01</v>
      </c>
      <c r="I491" s="127">
        <f t="shared" si="87"/>
        <v>0.3855108750375833</v>
      </c>
      <c r="J491" s="127">
        <f t="shared" si="80"/>
        <v>0.01</v>
      </c>
      <c r="L491" s="306">
        <f t="shared" si="81"/>
        <v>0.16078013163371543</v>
      </c>
      <c r="M491" s="127">
        <f t="shared" si="82"/>
        <v>0.1</v>
      </c>
      <c r="W491" s="129">
        <v>0.39297291153454328</v>
      </c>
      <c r="X491" s="129">
        <v>0.16078013163371543</v>
      </c>
      <c r="Y491" s="129">
        <v>9.5075584901970822E-2</v>
      </c>
      <c r="Z491" s="129">
        <v>6.6522433620769789E-2</v>
      </c>
      <c r="AA491" s="129">
        <v>5.0881793777902987E-2</v>
      </c>
      <c r="AB491" s="129">
        <v>0.12359715863713691</v>
      </c>
    </row>
    <row r="492" spans="2:28" x14ac:dyDescent="0.25">
      <c r="B492" s="63">
        <f t="shared" si="83"/>
        <v>486</v>
      </c>
      <c r="C492" s="307">
        <f t="shared" si="84"/>
        <v>0.18489050354204342</v>
      </c>
      <c r="D492" s="127">
        <f t="shared" si="77"/>
        <v>0.01</v>
      </c>
      <c r="E492" s="127">
        <f t="shared" si="85"/>
        <v>0.2562010886886904</v>
      </c>
      <c r="F492" s="127">
        <f t="shared" si="78"/>
        <v>0.01</v>
      </c>
      <c r="G492" s="127">
        <f t="shared" si="86"/>
        <v>0.33585357366950414</v>
      </c>
      <c r="H492" s="127">
        <f t="shared" si="79"/>
        <v>0.01</v>
      </c>
      <c r="I492" s="127">
        <f t="shared" si="87"/>
        <v>0.38502227543508205</v>
      </c>
      <c r="J492" s="127">
        <f t="shared" si="80"/>
        <v>0.01</v>
      </c>
      <c r="L492" s="306">
        <f t="shared" si="81"/>
        <v>0.16034602631882444</v>
      </c>
      <c r="M492" s="127">
        <f t="shared" si="82"/>
        <v>0.1</v>
      </c>
      <c r="W492" s="129">
        <v>0.39203404363541394</v>
      </c>
      <c r="X492" s="129">
        <v>0.16034602631882444</v>
      </c>
      <c r="Y492" s="129">
        <v>9.4830120023921258E-2</v>
      </c>
      <c r="Z492" s="129">
        <v>6.6357170094450482E-2</v>
      </c>
      <c r="AA492" s="129">
        <v>5.0758916563460398E-2</v>
      </c>
      <c r="AB492" s="129">
        <v>0.12251126536052583</v>
      </c>
    </row>
    <row r="493" spans="2:28" x14ac:dyDescent="0.25">
      <c r="B493" s="63">
        <f t="shared" si="83"/>
        <v>487</v>
      </c>
      <c r="C493" s="307">
        <f t="shared" si="84"/>
        <v>0.18443737353865192</v>
      </c>
      <c r="D493" s="127">
        <f t="shared" si="77"/>
        <v>0.01</v>
      </c>
      <c r="E493" s="127">
        <f t="shared" si="85"/>
        <v>0.25548798283722396</v>
      </c>
      <c r="F493" s="127">
        <f t="shared" si="78"/>
        <v>0.01</v>
      </c>
      <c r="G493" s="127">
        <f t="shared" si="86"/>
        <v>0.335057048819696</v>
      </c>
      <c r="H493" s="127">
        <f t="shared" si="79"/>
        <v>0.01</v>
      </c>
      <c r="I493" s="127">
        <f t="shared" si="87"/>
        <v>0.38453058841742627</v>
      </c>
      <c r="J493" s="127">
        <f t="shared" si="80"/>
        <v>0.01</v>
      </c>
      <c r="L493" s="306">
        <f t="shared" si="81"/>
        <v>0.15991403986764144</v>
      </c>
      <c r="M493" s="127">
        <f t="shared" si="82"/>
        <v>0.1</v>
      </c>
      <c r="W493" s="129">
        <v>0.39109821827732538</v>
      </c>
      <c r="X493" s="129">
        <v>0.15991403986764144</v>
      </c>
      <c r="Y493" s="129">
        <v>9.4585855087179802E-2</v>
      </c>
      <c r="Z493" s="129">
        <v>6.6192697716987353E-2</v>
      </c>
      <c r="AA493" s="129">
        <v>5.0636616363024307E-2</v>
      </c>
      <c r="AB493" s="129">
        <v>0.12143360229099734</v>
      </c>
    </row>
    <row r="494" spans="2:28" x14ac:dyDescent="0.25">
      <c r="B494" s="63">
        <f t="shared" si="83"/>
        <v>488</v>
      </c>
      <c r="C494" s="307">
        <f t="shared" si="84"/>
        <v>0.18398597232033859</v>
      </c>
      <c r="D494" s="127">
        <f t="shared" si="77"/>
        <v>0.01</v>
      </c>
      <c r="E494" s="127">
        <f t="shared" si="85"/>
        <v>0.25477747674423823</v>
      </c>
      <c r="F494" s="127">
        <f t="shared" si="78"/>
        <v>0.01</v>
      </c>
      <c r="G494" s="127">
        <f t="shared" si="86"/>
        <v>0.33426135815987124</v>
      </c>
      <c r="H494" s="127">
        <f t="shared" si="79"/>
        <v>0.01</v>
      </c>
      <c r="I494" s="127">
        <f t="shared" si="87"/>
        <v>0.38403585302144899</v>
      </c>
      <c r="J494" s="127">
        <f t="shared" si="80"/>
        <v>0.01</v>
      </c>
      <c r="L494" s="306">
        <f t="shared" si="81"/>
        <v>0.1594841580378023</v>
      </c>
      <c r="M494" s="127">
        <f t="shared" si="82"/>
        <v>0.1</v>
      </c>
      <c r="W494" s="129">
        <v>0.39016542863367892</v>
      </c>
      <c r="X494" s="129">
        <v>0.1594841580378023</v>
      </c>
      <c r="Y494" s="129">
        <v>9.4342781653250579E-2</v>
      </c>
      <c r="Z494" s="129">
        <v>6.6029010961505277E-2</v>
      </c>
      <c r="AA494" s="129">
        <v>5.0514889194998774E-2</v>
      </c>
      <c r="AB494" s="129">
        <v>0.12036413006845037</v>
      </c>
    </row>
    <row r="495" spans="2:28" x14ac:dyDescent="0.25">
      <c r="B495" s="63">
        <f t="shared" si="83"/>
        <v>489</v>
      </c>
      <c r="C495" s="307">
        <f t="shared" si="84"/>
        <v>0.18353628969909608</v>
      </c>
      <c r="D495" s="127">
        <f t="shared" si="77"/>
        <v>0.01</v>
      </c>
      <c r="E495" s="127">
        <f t="shared" si="85"/>
        <v>0.25406956169999922</v>
      </c>
      <c r="F495" s="127">
        <f t="shared" si="78"/>
        <v>0.01</v>
      </c>
      <c r="G495" s="127">
        <f t="shared" si="86"/>
        <v>0.33346651934571492</v>
      </c>
      <c r="H495" s="127">
        <f t="shared" si="79"/>
        <v>0.01</v>
      </c>
      <c r="I495" s="127">
        <f t="shared" si="87"/>
        <v>0.38353810807283323</v>
      </c>
      <c r="J495" s="127">
        <f t="shared" si="80"/>
        <v>0.01</v>
      </c>
      <c r="L495" s="306">
        <f t="shared" si="81"/>
        <v>0.1590563667038605</v>
      </c>
      <c r="M495" s="127">
        <f t="shared" si="82"/>
        <v>0.1</v>
      </c>
      <c r="W495" s="129">
        <v>0.38923566782159996</v>
      </c>
      <c r="X495" s="129">
        <v>0.1590563667038605</v>
      </c>
      <c r="Y495" s="129">
        <v>9.4100891359907027E-2</v>
      </c>
      <c r="Z495" s="129">
        <v>6.5866104351432711E-2</v>
      </c>
      <c r="AA495" s="129">
        <v>5.0393731113803408E-2</v>
      </c>
      <c r="AB495" s="129">
        <v>0.11930280910635069</v>
      </c>
    </row>
    <row r="496" spans="2:28" x14ac:dyDescent="0.25">
      <c r="B496" s="63">
        <f t="shared" si="83"/>
        <v>490</v>
      </c>
      <c r="C496" s="307">
        <f t="shared" si="84"/>
        <v>0.1830883155833099</v>
      </c>
      <c r="D496" s="127">
        <f t="shared" si="77"/>
        <v>0.01</v>
      </c>
      <c r="E496" s="127">
        <f t="shared" si="85"/>
        <v>0.25336422897999022</v>
      </c>
      <c r="F496" s="127">
        <f t="shared" si="78"/>
        <v>0.01</v>
      </c>
      <c r="G496" s="127">
        <f t="shared" si="86"/>
        <v>0.33267254976925775</v>
      </c>
      <c r="H496" s="127">
        <f t="shared" si="79"/>
        <v>0.01</v>
      </c>
      <c r="I496" s="127">
        <f t="shared" si="87"/>
        <v>0.38303739218556204</v>
      </c>
      <c r="J496" s="127">
        <f t="shared" si="80"/>
        <v>0.01</v>
      </c>
      <c r="L496" s="306">
        <f t="shared" si="81"/>
        <v>0.15863065185620859</v>
      </c>
      <c r="M496" s="127">
        <f t="shared" si="82"/>
        <v>0.1</v>
      </c>
      <c r="W496" s="129">
        <v>0.38830892890325736</v>
      </c>
      <c r="X496" s="129">
        <v>0.15863065185620859</v>
      </c>
      <c r="Y496" s="129">
        <v>9.3860175920360042E-2</v>
      </c>
      <c r="Z496" s="129">
        <v>6.5703972459941223E-2</v>
      </c>
      <c r="AA496" s="129">
        <v>5.0273138209472212E-2</v>
      </c>
      <c r="AB496" s="129">
        <v>0.11824959960084215</v>
      </c>
    </row>
    <row r="497" spans="2:28" x14ac:dyDescent="0.25">
      <c r="B497" s="63">
        <f t="shared" si="83"/>
        <v>491</v>
      </c>
      <c r="C497" s="307">
        <f t="shared" si="84"/>
        <v>0.18264203997662229</v>
      </c>
      <c r="D497" s="127">
        <f t="shared" si="77"/>
        <v>0.01</v>
      </c>
      <c r="E497" s="127">
        <f t="shared" si="85"/>
        <v>0.25266146984602339</v>
      </c>
      <c r="F497" s="127">
        <f t="shared" si="78"/>
        <v>0.01</v>
      </c>
      <c r="G497" s="127">
        <f t="shared" si="86"/>
        <v>0.33187946656136508</v>
      </c>
      <c r="H497" s="127">
        <f t="shared" si="79"/>
        <v>0.01</v>
      </c>
      <c r="I497" s="127">
        <f t="shared" si="87"/>
        <v>0.38253374376139898</v>
      </c>
      <c r="J497" s="127">
        <f t="shared" si="80"/>
        <v>0.01</v>
      </c>
      <c r="L497" s="306">
        <f t="shared" si="81"/>
        <v>0.15820699960000964</v>
      </c>
      <c r="M497" s="127">
        <f t="shared" si="82"/>
        <v>0.1</v>
      </c>
      <c r="W497" s="129">
        <v>0.38738520488716693</v>
      </c>
      <c r="X497" s="129">
        <v>0.15820699960000964</v>
      </c>
      <c r="Y497" s="129">
        <v>9.3620627122436656E-2</v>
      </c>
      <c r="Z497" s="129">
        <v>6.5542609909392341E-2</v>
      </c>
      <c r="AA497" s="129">
        <v>5.0153106607257698E-2</v>
      </c>
      <c r="AB497" s="129">
        <v>0.11720446153974629</v>
      </c>
    </row>
    <row r="498" spans="2:28" x14ac:dyDescent="0.25">
      <c r="B498" s="63">
        <f t="shared" si="83"/>
        <v>492</v>
      </c>
      <c r="C498" s="307">
        <f t="shared" si="84"/>
        <v>0.18219745297680878</v>
      </c>
      <c r="D498" s="127">
        <f t="shared" si="77"/>
        <v>0.01</v>
      </c>
      <c r="E498" s="127">
        <f t="shared" si="85"/>
        <v>0.25196127554732939</v>
      </c>
      <c r="F498" s="127">
        <f t="shared" si="78"/>
        <v>0.01</v>
      </c>
      <c r="G498" s="127">
        <f t="shared" si="86"/>
        <v>0.33108728659421166</v>
      </c>
      <c r="H498" s="127">
        <f t="shared" si="79"/>
        <v>0.01</v>
      </c>
      <c r="I498" s="127">
        <f t="shared" si="87"/>
        <v>0.38202720098939863</v>
      </c>
      <c r="J498" s="127">
        <f t="shared" si="80"/>
        <v>0.01</v>
      </c>
      <c r="L498" s="306">
        <f t="shared" si="81"/>
        <v>0.15778539615413892</v>
      </c>
      <c r="M498" s="127">
        <f t="shared" si="82"/>
        <v>0.1</v>
      </c>
      <c r="W498" s="129">
        <v>0.38646448872947997</v>
      </c>
      <c r="X498" s="129">
        <v>0.15778539615413892</v>
      </c>
      <c r="Y498" s="129">
        <v>9.3382236827769E-2</v>
      </c>
      <c r="Z498" s="129">
        <v>6.5382011370791693E-2</v>
      </c>
      <c r="AA498" s="129">
        <v>5.0033632467240241E-2</v>
      </c>
      <c r="AB498" s="129">
        <v>0.11616735471144965</v>
      </c>
    </row>
    <row r="499" spans="2:28" x14ac:dyDescent="0.25">
      <c r="B499" s="63">
        <f t="shared" si="83"/>
        <v>493</v>
      </c>
      <c r="C499" s="307">
        <f t="shared" si="84"/>
        <v>0.18175454477466771</v>
      </c>
      <c r="D499" s="127">
        <f t="shared" si="77"/>
        <v>0.01</v>
      </c>
      <c r="E499" s="127">
        <f t="shared" si="85"/>
        <v>0.25126363732162416</v>
      </c>
      <c r="F499" s="127">
        <f t="shared" si="78"/>
        <v>0.01</v>
      </c>
      <c r="G499" s="127">
        <f t="shared" si="86"/>
        <v>0.33029602648374284</v>
      </c>
      <c r="H499" s="127">
        <f t="shared" si="79"/>
        <v>0.01</v>
      </c>
      <c r="I499" s="127">
        <f t="shared" si="87"/>
        <v>0.38151780184544676</v>
      </c>
      <c r="J499" s="127">
        <f t="shared" si="80"/>
        <v>0.01</v>
      </c>
      <c r="L499" s="306">
        <f t="shared" si="81"/>
        <v>0.15736582785013564</v>
      </c>
      <c r="M499" s="127">
        <f t="shared" si="82"/>
        <v>0.1</v>
      </c>
      <c r="W499" s="129">
        <v>0.38554677333525605</v>
      </c>
      <c r="X499" s="129">
        <v>0.15736582785013564</v>
      </c>
      <c r="Y499" s="129">
        <v>9.3144996970993571E-2</v>
      </c>
      <c r="Z499" s="129">
        <v>6.5222171563250192E-2</v>
      </c>
      <c r="AA499" s="129">
        <v>4.9914711983942504E-2</v>
      </c>
      <c r="AB499" s="129">
        <v>0.11513823871367866</v>
      </c>
    </row>
    <row r="500" spans="2:28" x14ac:dyDescent="0.25">
      <c r="B500" s="63">
        <f t="shared" si="83"/>
        <v>494</v>
      </c>
      <c r="C500" s="307">
        <f t="shared" si="84"/>
        <v>0.18131330565292228</v>
      </c>
      <c r="D500" s="127">
        <f t="shared" si="77"/>
        <v>0.01</v>
      </c>
      <c r="E500" s="127">
        <f t="shared" si="85"/>
        <v>0.25056854639615461</v>
      </c>
      <c r="F500" s="127">
        <f t="shared" si="78"/>
        <v>0.01</v>
      </c>
      <c r="G500" s="127">
        <f t="shared" si="86"/>
        <v>0.32950570259212164</v>
      </c>
      <c r="H500" s="127">
        <f t="shared" si="79"/>
        <v>0.01</v>
      </c>
      <c r="I500" s="127">
        <f t="shared" si="87"/>
        <v>0.38100558409182972</v>
      </c>
      <c r="J500" s="127">
        <f t="shared" si="80"/>
        <v>0.01</v>
      </c>
      <c r="L500" s="306">
        <f t="shared" si="81"/>
        <v>0.15694828113116457</v>
      </c>
      <c r="M500" s="127">
        <f t="shared" si="82"/>
        <v>0.1</v>
      </c>
      <c r="W500" s="129">
        <v>0.38463205155972086</v>
      </c>
      <c r="X500" s="129">
        <v>0.15694828113116457</v>
      </c>
      <c r="Y500" s="129">
        <v>9.2908899558960478E-2</v>
      </c>
      <c r="Z500" s="129">
        <v>6.5063085253452349E-2</v>
      </c>
      <c r="AA500" s="129">
        <v>4.9796341385948975E-2</v>
      </c>
      <c r="AB500" s="129">
        <v>0.11411707296216146</v>
      </c>
    </row>
    <row r="501" spans="2:28" x14ac:dyDescent="0.25">
      <c r="B501" s="63">
        <f t="shared" si="83"/>
        <v>495</v>
      </c>
      <c r="C501" s="307">
        <f t="shared" si="84"/>
        <v>0.18087372598513557</v>
      </c>
      <c r="D501" s="127">
        <f t="shared" si="77"/>
        <v>0.01</v>
      </c>
      <c r="E501" s="127">
        <f t="shared" si="85"/>
        <v>0.24987599398872229</v>
      </c>
      <c r="F501" s="127">
        <f t="shared" si="78"/>
        <v>0.01</v>
      </c>
      <c r="G501" s="127">
        <f t="shared" si="86"/>
        <v>0.32871633103016201</v>
      </c>
      <c r="H501" s="127">
        <f t="shared" si="79"/>
        <v>0.01</v>
      </c>
      <c r="I501" s="127">
        <f t="shared" si="87"/>
        <v>0.3804905852768326</v>
      </c>
      <c r="J501" s="127">
        <f t="shared" si="80"/>
        <v>0.01</v>
      </c>
      <c r="L501" s="306">
        <f t="shared" si="81"/>
        <v>0.15653274255098756</v>
      </c>
      <c r="M501" s="127">
        <f t="shared" si="82"/>
        <v>0.1</v>
      </c>
      <c r="W501" s="129">
        <v>0.38372031620950853</v>
      </c>
      <c r="X501" s="129">
        <v>0.15653274255098756</v>
      </c>
      <c r="Y501" s="129">
        <v>9.2673936669952675E-2</v>
      </c>
      <c r="Z501" s="129">
        <v>6.4904747255131373E-2</v>
      </c>
      <c r="AA501" s="129">
        <v>4.9678516935530458E-2</v>
      </c>
      <c r="AB501" s="129">
        <v>0.1131038166991765</v>
      </c>
    </row>
    <row r="502" spans="2:28" x14ac:dyDescent="0.25">
      <c r="B502" s="63">
        <f t="shared" si="83"/>
        <v>496</v>
      </c>
      <c r="C502" s="307">
        <f t="shared" si="84"/>
        <v>0.18043579623463774</v>
      </c>
      <c r="D502" s="127">
        <f t="shared" si="77"/>
        <v>0.01</v>
      </c>
      <c r="E502" s="127">
        <f t="shared" si="85"/>
        <v>0.24918597130868644</v>
      </c>
      <c r="F502" s="127">
        <f t="shared" si="78"/>
        <v>0.01</v>
      </c>
      <c r="G502" s="127">
        <f t="shared" si="86"/>
        <v>0.32792792765974765</v>
      </c>
      <c r="H502" s="127">
        <f t="shared" si="79"/>
        <v>0.01</v>
      </c>
      <c r="I502" s="127">
        <f t="shared" si="87"/>
        <v>0.37997284273436588</v>
      </c>
      <c r="J502" s="127">
        <f t="shared" si="80"/>
        <v>0.01</v>
      </c>
      <c r="L502" s="306">
        <f t="shared" si="81"/>
        <v>0.15611919877294483</v>
      </c>
      <c r="M502" s="127">
        <f t="shared" si="82"/>
        <v>0.1</v>
      </c>
      <c r="W502" s="129">
        <v>0.38281156004388933</v>
      </c>
      <c r="X502" s="129">
        <v>0.15611919877294483</v>
      </c>
      <c r="Y502" s="129">
        <v>9.244010045291487E-2</v>
      </c>
      <c r="Z502" s="129">
        <v>6.4747152428551197E-2</v>
      </c>
      <c r="AA502" s="129">
        <v>4.956123492827344E-2</v>
      </c>
      <c r="AB502" s="129">
        <v>0.11209842900198766</v>
      </c>
    </row>
    <row r="503" spans="2:28" x14ac:dyDescent="0.25">
      <c r="B503" s="63">
        <f t="shared" si="83"/>
        <v>497</v>
      </c>
      <c r="C503" s="307">
        <f t="shared" si="84"/>
        <v>0.17999950695346573</v>
      </c>
      <c r="D503" s="127">
        <f t="shared" si="77"/>
        <v>0.01</v>
      </c>
      <c r="E503" s="127">
        <f t="shared" si="85"/>
        <v>0.24849846955794594</v>
      </c>
      <c r="F503" s="127">
        <f t="shared" si="78"/>
        <v>0.01</v>
      </c>
      <c r="G503" s="127">
        <f t="shared" si="86"/>
        <v>0.32714050809623701</v>
      </c>
      <c r="H503" s="127">
        <f t="shared" si="79"/>
        <v>0.01</v>
      </c>
      <c r="I503" s="127">
        <f t="shared" si="87"/>
        <v>0.37945239358361971</v>
      </c>
      <c r="J503" s="127">
        <f t="shared" si="80"/>
        <v>0.01</v>
      </c>
      <c r="L503" s="306">
        <f t="shared" si="81"/>
        <v>0.15570763656894601</v>
      </c>
      <c r="M503" s="127">
        <f t="shared" si="82"/>
        <v>0.1</v>
      </c>
      <c r="W503" s="129">
        <v>0.38190577577598184</v>
      </c>
      <c r="X503" s="129">
        <v>0.15570763656894601</v>
      </c>
      <c r="Y503" s="129">
        <v>9.220738312669223E-2</v>
      </c>
      <c r="Z503" s="129">
        <v>6.4590295679995177E-2</v>
      </c>
      <c r="AA503" s="129">
        <v>4.9444491692714324E-2</v>
      </c>
      <c r="AB503" s="129">
        <v>0.11110086879116556</v>
      </c>
    </row>
    <row r="504" spans="2:28" x14ac:dyDescent="0.25">
      <c r="B504" s="63">
        <f t="shared" si="83"/>
        <v>498</v>
      </c>
      <c r="C504" s="307">
        <f t="shared" si="84"/>
        <v>0.17956484878131532</v>
      </c>
      <c r="D504" s="127">
        <f t="shared" si="77"/>
        <v>0.01</v>
      </c>
      <c r="E504" s="127">
        <f t="shared" si="85"/>
        <v>0.24781347993190114</v>
      </c>
      <c r="F504" s="127">
        <f t="shared" si="78"/>
        <v>0.01</v>
      </c>
      <c r="G504" s="127">
        <f t="shared" si="86"/>
        <v>0.32635408771085411</v>
      </c>
      <c r="H504" s="127">
        <f t="shared" si="79"/>
        <v>0.01</v>
      </c>
      <c r="I504" s="127">
        <f t="shared" si="87"/>
        <v>0.37892927472874588</v>
      </c>
      <c r="J504" s="127">
        <f t="shared" si="80"/>
        <v>0.01</v>
      </c>
      <c r="L504" s="306">
        <f t="shared" si="81"/>
        <v>0.15529804281847087</v>
      </c>
      <c r="M504" s="127">
        <f t="shared" si="82"/>
        <v>0.1</v>
      </c>
      <c r="W504" s="129">
        <v>0.38100295607395063</v>
      </c>
      <c r="X504" s="129">
        <v>0.15529804281847087</v>
      </c>
      <c r="Y504" s="129">
        <v>9.1975776979278431E-2</v>
      </c>
      <c r="Z504" s="129">
        <v>6.4434171961261388E-2</v>
      </c>
      <c r="AA504" s="129">
        <v>4.93282835899784E-2</v>
      </c>
      <c r="AB504" s="129">
        <v>0.11011109483879511</v>
      </c>
    </row>
    <row r="505" spans="2:28" x14ac:dyDescent="0.25">
      <c r="B505" s="63">
        <f t="shared" si="83"/>
        <v>499</v>
      </c>
      <c r="C505" s="307">
        <f t="shared" si="84"/>
        <v>0.17913181244450516</v>
      </c>
      <c r="D505" s="127">
        <f t="shared" si="77"/>
        <v>0.01</v>
      </c>
      <c r="E505" s="127">
        <f t="shared" si="85"/>
        <v>0.24713099362039528</v>
      </c>
      <c r="F505" s="127">
        <f t="shared" si="78"/>
        <v>0.01</v>
      </c>
      <c r="G505" s="127">
        <f t="shared" si="86"/>
        <v>0.32556868163306457</v>
      </c>
      <c r="H505" s="127">
        <f t="shared" si="79"/>
        <v>0.01</v>
      </c>
      <c r="I505" s="127">
        <f t="shared" si="87"/>
        <v>0.37840352285856699</v>
      </c>
      <c r="J505" s="127">
        <f t="shared" si="80"/>
        <v>0.01</v>
      </c>
      <c r="L505" s="306">
        <f t="shared" si="81"/>
        <v>0.15489040450757943</v>
      </c>
      <c r="M505" s="127">
        <f t="shared" si="82"/>
        <v>0.1</v>
      </c>
      <c r="W505" s="129">
        <v>0.38010309356218869</v>
      </c>
      <c r="X505" s="129">
        <v>0.15489040450757943</v>
      </c>
      <c r="Y505" s="129">
        <v>9.1745274367073207E-2</v>
      </c>
      <c r="Z505" s="129">
        <v>6.427877626916445E-2</v>
      </c>
      <c r="AA505" s="129">
        <v>4.9212607013423497E-2</v>
      </c>
      <c r="AB505" s="129">
        <v>0.10912906577656903</v>
      </c>
    </row>
    <row r="506" spans="2:28" x14ac:dyDescent="0.25">
      <c r="B506" s="63">
        <f t="shared" si="83"/>
        <v>500</v>
      </c>
      <c r="C506" s="307">
        <f t="shared" si="84"/>
        <v>0.1787003887549532</v>
      </c>
      <c r="D506" s="127">
        <f t="shared" si="77"/>
        <v>0.01</v>
      </c>
      <c r="E506" s="127">
        <f t="shared" si="85"/>
        <v>0.24645100180863638</v>
      </c>
      <c r="F506" s="127">
        <f t="shared" si="78"/>
        <v>0.01</v>
      </c>
      <c r="G506" s="127">
        <f t="shared" si="86"/>
        <v>0.3247843047529379</v>
      </c>
      <c r="H506" s="127">
        <f t="shared" si="79"/>
        <v>0.01</v>
      </c>
      <c r="I506" s="127">
        <f t="shared" si="87"/>
        <v>0.37787517444631197</v>
      </c>
      <c r="J506" s="127">
        <f t="shared" si="80"/>
        <v>0.01</v>
      </c>
      <c r="L506" s="306">
        <f t="shared" si="81"/>
        <v>0.15448470872793174</v>
      </c>
      <c r="M506" s="127">
        <f t="shared" si="82"/>
        <v>0.1</v>
      </c>
      <c r="W506" s="129">
        <v>0.37920618082248547</v>
      </c>
      <c r="X506" s="129">
        <v>0.15448470872793174</v>
      </c>
      <c r="Y506" s="129">
        <v>9.1515867714149074E-2</v>
      </c>
      <c r="Z506" s="129">
        <v>6.4124103645043784E-2</v>
      </c>
      <c r="AA506" s="129">
        <v>4.9097458388288232E-2</v>
      </c>
      <c r="AB506" s="129">
        <v>0.1081547401037673</v>
      </c>
    </row>
    <row r="507" spans="2:28" x14ac:dyDescent="0.25">
      <c r="B507" s="63">
        <f t="shared" si="83"/>
        <v>501</v>
      </c>
      <c r="C507" s="307">
        <f t="shared" si="84"/>
        <v>0.17827056860916463</v>
      </c>
      <c r="D507" s="127">
        <f t="shared" si="77"/>
        <v>0.01</v>
      </c>
      <c r="E507" s="127">
        <f t="shared" si="85"/>
        <v>0.24577349567809956</v>
      </c>
      <c r="F507" s="127">
        <f t="shared" si="78"/>
        <v>0.01</v>
      </c>
      <c r="G507" s="127">
        <f t="shared" si="86"/>
        <v>0.32400097172349485</v>
      </c>
      <c r="H507" s="127">
        <f t="shared" si="79"/>
        <v>0.01</v>
      </c>
      <c r="I507" s="127">
        <f t="shared" si="87"/>
        <v>0.37734426574937824</v>
      </c>
      <c r="J507" s="127">
        <f t="shared" si="80"/>
        <v>0.01</v>
      </c>
      <c r="L507" s="306">
        <f t="shared" si="81"/>
        <v>0.15408094267581682</v>
      </c>
      <c r="M507" s="127">
        <f t="shared" si="82"/>
        <v>0.1</v>
      </c>
      <c r="W507" s="129">
        <v>0.37831221039518004</v>
      </c>
      <c r="X507" s="129">
        <v>0.15408094267581682</v>
      </c>
      <c r="Y507" s="129">
        <v>9.1287549511527177E-2</v>
      </c>
      <c r="Z507" s="129">
        <v>6.3970149174278165E-2</v>
      </c>
      <c r="AA507" s="129">
        <v>4.8982834171344858E-2</v>
      </c>
      <c r="AB507" s="129">
        <v>0.10718807619512262</v>
      </c>
    </row>
    <row r="508" spans="2:28" x14ac:dyDescent="0.25">
      <c r="B508" s="63">
        <f t="shared" si="83"/>
        <v>502</v>
      </c>
      <c r="C508" s="307">
        <f t="shared" si="84"/>
        <v>0.17784234298723198</v>
      </c>
      <c r="D508" s="127">
        <f t="shared" si="77"/>
        <v>0.01</v>
      </c>
      <c r="E508" s="127">
        <f t="shared" si="85"/>
        <v>0.2450984664074102</v>
      </c>
      <c r="F508" s="127">
        <f t="shared" si="78"/>
        <v>0.01</v>
      </c>
      <c r="G508" s="127">
        <f t="shared" si="86"/>
        <v>0.3232186969630409</v>
      </c>
      <c r="H508" s="127">
        <f t="shared" si="79"/>
        <v>0.01</v>
      </c>
      <c r="I508" s="127">
        <f t="shared" si="87"/>
        <v>0.37681083280911937</v>
      </c>
      <c r="J508" s="127">
        <f t="shared" si="80"/>
        <v>0.01</v>
      </c>
      <c r="L508" s="306">
        <f t="shared" si="81"/>
        <v>0.1536790936511912</v>
      </c>
      <c r="M508" s="127">
        <f t="shared" si="82"/>
        <v>0.1</v>
      </c>
      <c r="W508" s="129">
        <v>0.37742117478029957</v>
      </c>
      <c r="X508" s="129">
        <v>0.1536790936511912</v>
      </c>
      <c r="Y508" s="129">
        <v>9.1060312316462125E-2</v>
      </c>
      <c r="Z508" s="129">
        <v>6.3816907985806526E-2</v>
      </c>
      <c r="AA508" s="129">
        <v>4.8868730850556513E-2</v>
      </c>
      <c r="AB508" s="129">
        <v>0.10622903230857178</v>
      </c>
    </row>
    <row r="509" spans="2:28" x14ac:dyDescent="0.25">
      <c r="B509" s="63">
        <f t="shared" si="83"/>
        <v>503</v>
      </c>
      <c r="C509" s="307">
        <f t="shared" si="84"/>
        <v>0.17741570295184675</v>
      </c>
      <c r="D509" s="127">
        <f t="shared" si="77"/>
        <v>0.01</v>
      </c>
      <c r="E509" s="127">
        <f t="shared" si="85"/>
        <v>0.24442590517320845</v>
      </c>
      <c r="F509" s="127">
        <f t="shared" si="78"/>
        <v>0.01</v>
      </c>
      <c r="G509" s="127">
        <f t="shared" si="86"/>
        <v>0.32243749465748461</v>
      </c>
      <c r="H509" s="127">
        <f t="shared" si="79"/>
        <v>0.01</v>
      </c>
      <c r="I509" s="127">
        <f t="shared" si="87"/>
        <v>0.37627491145065856</v>
      </c>
      <c r="J509" s="127">
        <f t="shared" si="80"/>
        <v>0.01</v>
      </c>
      <c r="L509" s="306">
        <f t="shared" si="81"/>
        <v>0.15327914905672643</v>
      </c>
      <c r="M509" s="127">
        <f t="shared" si="82"/>
        <v>0.1</v>
      </c>
      <c r="W509" s="129">
        <v>0.37653306643868378</v>
      </c>
      <c r="X509" s="129">
        <v>0.15327914905672643</v>
      </c>
      <c r="Y509" s="129">
        <v>9.0834148751735719E-2</v>
      </c>
      <c r="Z509" s="129">
        <v>6.3664375251654901E-2</v>
      </c>
      <c r="AA509" s="129">
        <v>4.8755144944738954E-2</v>
      </c>
      <c r="AB509" s="129">
        <v>0.1052775665928932</v>
      </c>
    </row>
    <row r="510" spans="2:28" x14ac:dyDescent="0.25">
      <c r="B510" s="63">
        <f t="shared" si="83"/>
        <v>504</v>
      </c>
      <c r="C510" s="307">
        <f t="shared" si="84"/>
        <v>0.17699063964732284</v>
      </c>
      <c r="D510" s="127">
        <f t="shared" si="77"/>
        <v>0.01</v>
      </c>
      <c r="E510" s="127">
        <f t="shared" si="85"/>
        <v>0.24375580315099482</v>
      </c>
      <c r="F510" s="127">
        <f t="shared" si="78"/>
        <v>0.01</v>
      </c>
      <c r="G510" s="127">
        <f t="shared" si="86"/>
        <v>0.32165737876264183</v>
      </c>
      <c r="H510" s="127">
        <f t="shared" si="79"/>
        <v>0.01</v>
      </c>
      <c r="I510" s="127">
        <f t="shared" si="87"/>
        <v>0.37573653728272682</v>
      </c>
      <c r="J510" s="127">
        <f t="shared" si="80"/>
        <v>0.01</v>
      </c>
      <c r="L510" s="306">
        <f t="shared" si="81"/>
        <v>0.15288109639686592</v>
      </c>
      <c r="M510" s="127">
        <f t="shared" si="82"/>
        <v>0.1</v>
      </c>
      <c r="W510" s="129">
        <v>0.37564787779309439</v>
      </c>
      <c r="X510" s="129">
        <v>0.15288109639686592</v>
      </c>
      <c r="Y510" s="129">
        <v>9.0609051504959376E-2</v>
      </c>
      <c r="Z510" s="129">
        <v>6.351254618646944E-2</v>
      </c>
      <c r="AA510" s="129">
        <v>4.8642073003226587E-2</v>
      </c>
      <c r="AB510" s="129">
        <v>0.10433363709523048</v>
      </c>
    </row>
    <row r="511" spans="2:28" x14ac:dyDescent="0.25">
      <c r="B511" s="63">
        <f t="shared" si="83"/>
        <v>505</v>
      </c>
      <c r="C511" s="307">
        <f t="shared" si="84"/>
        <v>0.17656714429863121</v>
      </c>
      <c r="D511" s="127">
        <f t="shared" si="77"/>
        <v>0.01</v>
      </c>
      <c r="E511" s="127">
        <f t="shared" si="85"/>
        <v>0.24308815151595811</v>
      </c>
      <c r="F511" s="127">
        <f t="shared" si="78"/>
        <v>0.01</v>
      </c>
      <c r="G511" s="127">
        <f t="shared" si="86"/>
        <v>0.32087836300652539</v>
      </c>
      <c r="H511" s="127">
        <f t="shared" si="79"/>
        <v>0.01</v>
      </c>
      <c r="I511" s="127">
        <f t="shared" si="87"/>
        <v>0.37519574569752595</v>
      </c>
      <c r="J511" s="127">
        <f t="shared" si="80"/>
        <v>0.01</v>
      </c>
      <c r="L511" s="306">
        <f t="shared" si="81"/>
        <v>0.15248492327689075</v>
      </c>
      <c r="M511" s="127">
        <f t="shared" si="82"/>
        <v>0.1</v>
      </c>
      <c r="W511" s="129">
        <v>0.37476560122931069</v>
      </c>
      <c r="X511" s="129">
        <v>0.15248492327689075</v>
      </c>
      <c r="Y511" s="129">
        <v>9.0385013327885164E-2</v>
      </c>
      <c r="Z511" s="129">
        <v>6.3361416047055308E-2</v>
      </c>
      <c r="AA511" s="129">
        <v>4.852951160554278E-2</v>
      </c>
      <c r="AB511" s="129">
        <v>0.10339720176850253</v>
      </c>
    </row>
    <row r="512" spans="2:28" x14ac:dyDescent="0.25">
      <c r="B512" s="63">
        <f t="shared" si="83"/>
        <v>506</v>
      </c>
      <c r="C512" s="307">
        <f t="shared" si="84"/>
        <v>0.17614520821044613</v>
      </c>
      <c r="D512" s="127">
        <f t="shared" si="77"/>
        <v>0.01</v>
      </c>
      <c r="E512" s="127">
        <f t="shared" si="85"/>
        <v>0.24242294144378485</v>
      </c>
      <c r="F512" s="127">
        <f t="shared" si="78"/>
        <v>0.01</v>
      </c>
      <c r="G512" s="127">
        <f t="shared" si="86"/>
        <v>0.3201004608916197</v>
      </c>
      <c r="H512" s="127">
        <f t="shared" si="79"/>
        <v>0.01</v>
      </c>
      <c r="I512" s="127">
        <f t="shared" si="87"/>
        <v>0.37465257187061596</v>
      </c>
      <c r="J512" s="127">
        <f t="shared" si="80"/>
        <v>0.01</v>
      </c>
      <c r="L512" s="306">
        <f t="shared" si="81"/>
        <v>0.15209061740199453</v>
      </c>
      <c r="M512" s="127">
        <f t="shared" si="82"/>
        <v>0.1</v>
      </c>
      <c r="W512" s="129">
        <v>0.37388622909721086</v>
      </c>
      <c r="X512" s="129">
        <v>0.15209061740199453</v>
      </c>
      <c r="Y512" s="129">
        <v>9.0162027035725359E-2</v>
      </c>
      <c r="Z512" s="129">
        <v>6.3210980131921557E-2</v>
      </c>
      <c r="AA512" s="129">
        <v>4.8417457361074438E-2</v>
      </c>
      <c r="AB512" s="129">
        <v>0.10246821847869997</v>
      </c>
    </row>
    <row r="513" spans="2:28" x14ac:dyDescent="0.25">
      <c r="B513" s="63">
        <f t="shared" si="83"/>
        <v>507</v>
      </c>
      <c r="C513" s="307">
        <f t="shared" si="84"/>
        <v>0.17572482276620266</v>
      </c>
      <c r="D513" s="127">
        <f t="shared" si="77"/>
        <v>0.01</v>
      </c>
      <c r="E513" s="127">
        <f t="shared" si="85"/>
        <v>0.24176016411145146</v>
      </c>
      <c r="F513" s="127">
        <f t="shared" si="78"/>
        <v>0.01</v>
      </c>
      <c r="G513" s="127">
        <f t="shared" si="86"/>
        <v>0.31932368569714137</v>
      </c>
      <c r="H513" s="127">
        <f t="shared" si="79"/>
        <v>0.01</v>
      </c>
      <c r="I513" s="127">
        <f t="shared" si="87"/>
        <v>0.37410705076082601</v>
      </c>
      <c r="J513" s="127">
        <f t="shared" si="80"/>
        <v>0.01</v>
      </c>
      <c r="L513" s="306">
        <f t="shared" si="81"/>
        <v>0.15169816657636712</v>
      </c>
      <c r="M513" s="127">
        <f t="shared" si="82"/>
        <v>0.1</v>
      </c>
      <c r="W513" s="129">
        <v>0.37300975371183914</v>
      </c>
      <c r="X513" s="129">
        <v>0.15169816657636712</v>
      </c>
      <c r="Y513" s="129">
        <v>8.9940085506480388E-2</v>
      </c>
      <c r="Z513" s="129">
        <v>6.3061233780831699E-2</v>
      </c>
      <c r="AA513" s="129">
        <v>4.8305906908750668E-2</v>
      </c>
      <c r="AB513" s="129">
        <v>0.10154664501206849</v>
      </c>
    </row>
    <row r="514" spans="2:28" x14ac:dyDescent="0.25">
      <c r="B514" s="63">
        <f t="shared" si="83"/>
        <v>508</v>
      </c>
      <c r="C514" s="307">
        <f t="shared" si="84"/>
        <v>0.17530597942716536</v>
      </c>
      <c r="D514" s="127">
        <f t="shared" si="77"/>
        <v>0.01</v>
      </c>
      <c r="E514" s="127">
        <f t="shared" si="85"/>
        <v>0.24109981069799896</v>
      </c>
      <c r="F514" s="127">
        <f t="shared" si="78"/>
        <v>0.01</v>
      </c>
      <c r="G514" s="127">
        <f t="shared" si="86"/>
        <v>0.31854805048128448</v>
      </c>
      <c r="H514" s="127">
        <f t="shared" si="79"/>
        <v>0.01</v>
      </c>
      <c r="I514" s="127">
        <f t="shared" si="87"/>
        <v>0.37355921711018919</v>
      </c>
      <c r="J514" s="127">
        <f t="shared" si="80"/>
        <v>0.01</v>
      </c>
      <c r="L514" s="306">
        <f t="shared" si="81"/>
        <v>0.15130755870228729</v>
      </c>
      <c r="M514" s="127">
        <f t="shared" si="82"/>
        <v>0.1</v>
      </c>
      <c r="W514" s="129">
        <v>0.37213616735445881</v>
      </c>
      <c r="X514" s="129">
        <v>0.15130755870228729</v>
      </c>
      <c r="Y514" s="129">
        <v>8.9719181680274998E-2</v>
      </c>
      <c r="Z514" s="129">
        <v>6.2912172374360059E-2</v>
      </c>
      <c r="AA514" s="129">
        <v>4.8194856916725592E-2</v>
      </c>
      <c r="AB514" s="129">
        <v>0.10063243908217927</v>
      </c>
    </row>
    <row r="515" spans="2:28" x14ac:dyDescent="0.25">
      <c r="B515" s="63">
        <f t="shared" si="83"/>
        <v>509</v>
      </c>
      <c r="C515" s="307">
        <f t="shared" si="84"/>
        <v>0.1748886697315078</v>
      </c>
      <c r="D515" s="127">
        <f t="shared" si="77"/>
        <v>0.01</v>
      </c>
      <c r="E515" s="127">
        <f t="shared" si="85"/>
        <v>0.24044187238529063</v>
      </c>
      <c r="F515" s="127">
        <f t="shared" si="78"/>
        <v>0.01</v>
      </c>
      <c r="G515" s="127">
        <f t="shared" si="86"/>
        <v>0.31777356808345164</v>
      </c>
      <c r="H515" s="127">
        <f t="shared" si="79"/>
        <v>0.01</v>
      </c>
      <c r="I515" s="127">
        <f t="shared" si="87"/>
        <v>0.37300910544390009</v>
      </c>
      <c r="J515" s="127">
        <f t="shared" si="80"/>
        <v>0.01</v>
      </c>
      <c r="L515" s="306">
        <f t="shared" si="81"/>
        <v>0.15091878177922402</v>
      </c>
      <c r="M515" s="127">
        <f t="shared" si="82"/>
        <v>0.1</v>
      </c>
      <c r="W515" s="129">
        <v>0.37126546227359158</v>
      </c>
      <c r="X515" s="129">
        <v>0.15091878177922402</v>
      </c>
      <c r="Y515" s="129">
        <v>8.9499308558702598E-2</v>
      </c>
      <c r="Z515" s="129">
        <v>6.2763791333453695E-2</v>
      </c>
      <c r="AA515" s="129">
        <v>4.8084304082065168E-2</v>
      </c>
      <c r="AB515" s="129">
        <v>9.9725558336886649E-2</v>
      </c>
    </row>
    <row r="516" spans="2:28" x14ac:dyDescent="0.25">
      <c r="B516" s="63">
        <f t="shared" si="83"/>
        <v>510</v>
      </c>
      <c r="C516" s="307">
        <f t="shared" si="84"/>
        <v>0.17447288529340335</v>
      </c>
      <c r="D516" s="127">
        <f t="shared" si="77"/>
        <v>0.01</v>
      </c>
      <c r="E516" s="127">
        <f t="shared" si="85"/>
        <v>0.23978634035875279</v>
      </c>
      <c r="F516" s="127">
        <f t="shared" si="78"/>
        <v>0.01</v>
      </c>
      <c r="G516" s="127">
        <f t="shared" si="86"/>
        <v>0.31700025112647001</v>
      </c>
      <c r="H516" s="127">
        <f t="shared" si="79"/>
        <v>0.01</v>
      </c>
      <c r="I516" s="127">
        <f t="shared" si="87"/>
        <v>0.37245675007029561</v>
      </c>
      <c r="J516" s="127">
        <f t="shared" si="80"/>
        <v>0.01</v>
      </c>
      <c r="L516" s="306">
        <f t="shared" si="81"/>
        <v>0.15053182390294659</v>
      </c>
      <c r="M516" s="127">
        <f t="shared" si="82"/>
        <v>0.1</v>
      </c>
      <c r="W516" s="129">
        <v>0.37039763068604298</v>
      </c>
      <c r="X516" s="129">
        <v>0.15053182390294659</v>
      </c>
      <c r="Y516" s="129">
        <v>8.9280459204177612E-2</v>
      </c>
      <c r="Z516" s="129">
        <v>6.2616086118999867E-2</v>
      </c>
      <c r="AA516" s="129">
        <v>4.7974245130437999E-2</v>
      </c>
      <c r="AB516" s="129">
        <v>9.882596036517366E-2</v>
      </c>
    </row>
    <row r="517" spans="2:28" x14ac:dyDescent="0.25">
      <c r="B517" s="63">
        <f t="shared" si="83"/>
        <v>511</v>
      </c>
      <c r="C517" s="307">
        <f t="shared" si="84"/>
        <v>0.17405861780212661</v>
      </c>
      <c r="D517" s="127">
        <f t="shared" si="77"/>
        <v>0.01</v>
      </c>
      <c r="E517" s="127">
        <f t="shared" si="85"/>
        <v>0.2391332058080993</v>
      </c>
      <c r="F517" s="127">
        <f t="shared" si="78"/>
        <v>0.01</v>
      </c>
      <c r="G517" s="127">
        <f t="shared" si="86"/>
        <v>0.31622811201879286</v>
      </c>
      <c r="H517" s="127">
        <f t="shared" si="79"/>
        <v>0.01</v>
      </c>
      <c r="I517" s="127">
        <f t="shared" si="87"/>
        <v>0.37190218508085737</v>
      </c>
      <c r="J517" s="127">
        <f t="shared" si="80"/>
        <v>0.01</v>
      </c>
      <c r="L517" s="306">
        <f t="shared" si="81"/>
        <v>0.15014667326464315</v>
      </c>
      <c r="M517" s="127">
        <f t="shared" si="82"/>
        <v>0.1</v>
      </c>
      <c r="W517" s="129">
        <v>0.36953266477791419</v>
      </c>
      <c r="X517" s="129">
        <v>0.15014667326464315</v>
      </c>
      <c r="Y517" s="129">
        <v>8.9062626739295797E-2</v>
      </c>
      <c r="Z517" s="129">
        <v>6.246905223139898E-2</v>
      </c>
      <c r="AA517" s="129">
        <v>4.7864676815810039E-2</v>
      </c>
      <c r="AB517" s="129">
        <v>9.7933602703885597E-2</v>
      </c>
    </row>
    <row r="518" spans="2:28" x14ac:dyDescent="0.25">
      <c r="B518" s="63">
        <f t="shared" si="83"/>
        <v>512</v>
      </c>
      <c r="C518" s="307">
        <f t="shared" si="84"/>
        <v>0.17364585902116558</v>
      </c>
      <c r="D518" s="127">
        <f t="shared" si="77"/>
        <v>0.01</v>
      </c>
      <c r="E518" s="127">
        <f t="shared" si="85"/>
        <v>0.23848245992803954</v>
      </c>
      <c r="F518" s="127">
        <f t="shared" si="78"/>
        <v>0.01</v>
      </c>
      <c r="G518" s="127">
        <f t="shared" si="86"/>
        <v>0.31545716295668597</v>
      </c>
      <c r="H518" s="127">
        <f t="shared" si="79"/>
        <v>0.01</v>
      </c>
      <c r="I518" s="127">
        <f t="shared" si="87"/>
        <v>0.3713454443502367</v>
      </c>
      <c r="J518" s="127">
        <f t="shared" si="80"/>
        <v>0.01</v>
      </c>
      <c r="L518" s="306">
        <f t="shared" si="81"/>
        <v>0.14976331815004795</v>
      </c>
      <c r="M518" s="127">
        <f t="shared" si="82"/>
        <v>0.1</v>
      </c>
      <c r="W518" s="129">
        <v>0.36867055670560006</v>
      </c>
      <c r="X518" s="129">
        <v>0.14976331815004795</v>
      </c>
      <c r="Y518" s="129">
        <v>8.8845804346202345E-2</v>
      </c>
      <c r="Z518" s="129">
        <v>6.2322685210142913E-2</v>
      </c>
      <c r="AA518" s="129">
        <v>4.7755595920143182E-2</v>
      </c>
      <c r="AB518" s="129">
        <v>9.7048442844352101E-2</v>
      </c>
    </row>
    <row r="519" spans="2:28" x14ac:dyDescent="0.25">
      <c r="B519" s="63">
        <f t="shared" si="83"/>
        <v>513</v>
      </c>
      <c r="C519" s="307">
        <f t="shared" si="84"/>
        <v>0.17323460078734454</v>
      </c>
      <c r="D519" s="127">
        <f t="shared" ref="D519:D582" si="88">$D$2</f>
        <v>0.01</v>
      </c>
      <c r="E519" s="127">
        <f t="shared" si="85"/>
        <v>0.23783409391897078</v>
      </c>
      <c r="F519" s="127">
        <f t="shared" ref="F519:F582" si="89">$F$2</f>
        <v>0.01</v>
      </c>
      <c r="G519" s="127">
        <f t="shared" si="86"/>
        <v>0.31468741592639954</v>
      </c>
      <c r="H519" s="127">
        <f t="shared" ref="H519:H582" si="90">$H$2</f>
        <v>0.01</v>
      </c>
      <c r="I519" s="127">
        <f t="shared" si="87"/>
        <v>0.37078656153630118</v>
      </c>
      <c r="J519" s="127">
        <f t="shared" ref="J519:J582" si="91">$J$2</f>
        <v>0.01</v>
      </c>
      <c r="L519" s="306">
        <f t="shared" ref="L519:L582" si="92">X519</f>
        <v>0.149381746938577</v>
      </c>
      <c r="M519" s="127">
        <f t="shared" ref="M519:M582" si="93">$M$2</f>
        <v>0.1</v>
      </c>
      <c r="W519" s="129">
        <v>0.36781129859677392</v>
      </c>
      <c r="X519" s="129">
        <v>0.149381746938577</v>
      </c>
      <c r="Y519" s="129">
        <v>8.8629985265967659E-2</v>
      </c>
      <c r="Z519" s="129">
        <v>6.2176980633398604E-2</v>
      </c>
      <c r="AA519" s="129">
        <v>4.7646999253097642E-2</v>
      </c>
      <c r="AB519" s="129">
        <v>9.6170438238898329E-2</v>
      </c>
    </row>
    <row r="520" spans="2:28" x14ac:dyDescent="0.25">
      <c r="B520" s="63">
        <f t="shared" ref="B520:B583" si="94">B519+1</f>
        <v>514</v>
      </c>
      <c r="C520" s="307">
        <f t="shared" ref="C520:C583" si="95">C519*(1-J520-M520) + $I519*J520 + L519*M520</f>
        <v>0.17282483500995735</v>
      </c>
      <c r="D520" s="127">
        <f t="shared" si="88"/>
        <v>0.01</v>
      </c>
      <c r="E520" s="127">
        <f t="shared" ref="E520:E583" si="96">E519*(1-D520) + C519*D520</f>
        <v>0.23718809898765453</v>
      </c>
      <c r="F520" s="127">
        <f t="shared" si="89"/>
        <v>0.01</v>
      </c>
      <c r="G520" s="127">
        <f t="shared" ref="G520:G583" si="97">G519*(1-F520) + E519*F520</f>
        <v>0.31391888270632523</v>
      </c>
      <c r="H520" s="127">
        <f t="shared" si="90"/>
        <v>0.01</v>
      </c>
      <c r="I520" s="127">
        <f t="shared" ref="I520:I583" si="98">I519*(1-H520) + G519*H520</f>
        <v>0.37022557008020218</v>
      </c>
      <c r="J520" s="127">
        <f t="shared" si="91"/>
        <v>0.01</v>
      </c>
      <c r="L520" s="306">
        <f t="shared" si="92"/>
        <v>0.14900194810247197</v>
      </c>
      <c r="M520" s="127">
        <f t="shared" si="93"/>
        <v>0.1</v>
      </c>
      <c r="W520" s="129">
        <v>0.36695488255135866</v>
      </c>
      <c r="X520" s="129">
        <v>0.14900194810247197</v>
      </c>
      <c r="Y520" s="129">
        <v>8.8415162797970834E-2</v>
      </c>
      <c r="Z520" s="129">
        <v>6.2031934117596929E-2</v>
      </c>
      <c r="AA520" s="129">
        <v>4.7538883651738084E-2</v>
      </c>
      <c r="AB520" s="129">
        <v>9.529954630724545E-2</v>
      </c>
    </row>
    <row r="521" spans="2:28" x14ac:dyDescent="0.25">
      <c r="B521" s="63">
        <f t="shared" si="94"/>
        <v>515</v>
      </c>
      <c r="C521" s="307">
        <f t="shared" si="95"/>
        <v>0.17241655366991127</v>
      </c>
      <c r="D521" s="127">
        <f t="shared" si="88"/>
        <v>0.01</v>
      </c>
      <c r="E521" s="127">
        <f t="shared" si="96"/>
        <v>0.23654446634787757</v>
      </c>
      <c r="F521" s="127">
        <f t="shared" si="89"/>
        <v>0.01</v>
      </c>
      <c r="G521" s="127">
        <f t="shared" si="97"/>
        <v>0.31315157486913853</v>
      </c>
      <c r="H521" s="127">
        <f t="shared" si="90"/>
        <v>0.01</v>
      </c>
      <c r="I521" s="127">
        <f t="shared" si="98"/>
        <v>0.36966250320646343</v>
      </c>
      <c r="J521" s="127">
        <f t="shared" si="91"/>
        <v>0.01</v>
      </c>
      <c r="L521" s="306">
        <f t="shared" si="92"/>
        <v>0.14862391020595253</v>
      </c>
      <c r="M521" s="127">
        <f t="shared" si="93"/>
        <v>0.1</v>
      </c>
      <c r="W521" s="129">
        <v>0.36610130064248486</v>
      </c>
      <c r="X521" s="129">
        <v>0.14862391020595253</v>
      </c>
      <c r="Y521" s="129">
        <v>8.8201330299290504E-2</v>
      </c>
      <c r="Z521" s="129">
        <v>6.1887541317026673E-2</v>
      </c>
      <c r="AA521" s="129">
        <v>4.7431245980243453E-2</v>
      </c>
      <c r="AB521" s="129">
        <v>9.4435724442801225E-2</v>
      </c>
    </row>
    <row r="522" spans="2:28" x14ac:dyDescent="0.25">
      <c r="B522" s="63">
        <f t="shared" si="94"/>
        <v>516</v>
      </c>
      <c r="C522" s="307">
        <f t="shared" si="95"/>
        <v>0.17200974881888093</v>
      </c>
      <c r="D522" s="127">
        <f t="shared" si="88"/>
        <v>0.01</v>
      </c>
      <c r="E522" s="127">
        <f t="shared" si="96"/>
        <v>0.2359031872210979</v>
      </c>
      <c r="F522" s="127">
        <f t="shared" si="89"/>
        <v>0.01</v>
      </c>
      <c r="G522" s="127">
        <f t="shared" si="97"/>
        <v>0.31238550378392593</v>
      </c>
      <c r="H522" s="127">
        <f t="shared" si="90"/>
        <v>0.01</v>
      </c>
      <c r="I522" s="127">
        <f t="shared" si="98"/>
        <v>0.36909739392309016</v>
      </c>
      <c r="J522" s="127">
        <f t="shared" si="91"/>
        <v>0.01</v>
      </c>
      <c r="L522" s="306">
        <f t="shared" si="92"/>
        <v>0.14824762190437688</v>
      </c>
      <c r="M522" s="127">
        <f t="shared" si="93"/>
        <v>0.1</v>
      </c>
      <c r="W522" s="129">
        <v>0.36525054491743547</v>
      </c>
      <c r="X522" s="129">
        <v>0.14824762190437688</v>
      </c>
      <c r="Y522" s="129">
        <v>8.7988481184103198E-2</v>
      </c>
      <c r="Z522" s="129">
        <v>6.1743797923433624E-2</v>
      </c>
      <c r="AA522" s="129">
        <v>4.7324083129620421E-2</v>
      </c>
      <c r="AB522" s="129">
        <v>9.3578930018841072E-2</v>
      </c>
    </row>
    <row r="523" spans="2:28" x14ac:dyDescent="0.25">
      <c r="B523" s="63">
        <f t="shared" si="94"/>
        <v>517</v>
      </c>
      <c r="C523" s="307">
        <f t="shared" si="95"/>
        <v>0.17160441257847261</v>
      </c>
      <c r="D523" s="127">
        <f t="shared" si="88"/>
        <v>0.01</v>
      </c>
      <c r="E523" s="127">
        <f t="shared" si="96"/>
        <v>0.23526425283707572</v>
      </c>
      <c r="F523" s="127">
        <f t="shared" si="89"/>
        <v>0.01</v>
      </c>
      <c r="G523" s="127">
        <f t="shared" si="97"/>
        <v>0.31162068061829767</v>
      </c>
      <c r="H523" s="127">
        <f t="shared" si="90"/>
        <v>0.01</v>
      </c>
      <c r="I523" s="127">
        <f t="shared" si="98"/>
        <v>0.36853027502169849</v>
      </c>
      <c r="J523" s="127">
        <f t="shared" si="91"/>
        <v>0.01</v>
      </c>
      <c r="L523" s="306">
        <f t="shared" si="92"/>
        <v>0.14787307194341043</v>
      </c>
      <c r="M523" s="127">
        <f t="shared" si="93"/>
        <v>0.1</v>
      </c>
      <c r="W523" s="129">
        <v>0.3644026073985776</v>
      </c>
      <c r="X523" s="129">
        <v>0.14787307194341043</v>
      </c>
      <c r="Y523" s="129">
        <v>8.7776608923088931E-2</v>
      </c>
      <c r="Z523" s="129">
        <v>6.160069966562462E-2</v>
      </c>
      <c r="AA523" s="129">
        <v>4.7217392017420458E-2</v>
      </c>
      <c r="AB523" s="129">
        <v>9.2729120394580214E-2</v>
      </c>
    </row>
    <row r="524" spans="2:28" x14ac:dyDescent="0.25">
      <c r="B524" s="63">
        <f t="shared" si="94"/>
        <v>518</v>
      </c>
      <c r="C524" s="307">
        <f t="shared" si="95"/>
        <v>0.17120053713939865</v>
      </c>
      <c r="D524" s="127">
        <f t="shared" si="88"/>
        <v>0.01</v>
      </c>
      <c r="E524" s="127">
        <f t="shared" si="96"/>
        <v>0.23462765443448969</v>
      </c>
      <c r="F524" s="127">
        <f t="shared" si="89"/>
        <v>0.01</v>
      </c>
      <c r="G524" s="127">
        <f t="shared" si="97"/>
        <v>0.31085711634048546</v>
      </c>
      <c r="H524" s="127">
        <f t="shared" si="90"/>
        <v>0.01</v>
      </c>
      <c r="I524" s="127">
        <f t="shared" si="98"/>
        <v>0.36796117907766446</v>
      </c>
      <c r="J524" s="127">
        <f t="shared" si="91"/>
        <v>0.01</v>
      </c>
      <c r="L524" s="306">
        <f t="shared" si="92"/>
        <v>0.14750024915820253</v>
      </c>
      <c r="M524" s="127">
        <f t="shared" si="93"/>
        <v>0.1</v>
      </c>
      <c r="W524" s="129">
        <v>0.36355748008428124</v>
      </c>
      <c r="X524" s="129">
        <v>0.14750024915820253</v>
      </c>
      <c r="Y524" s="129">
        <v>8.7565707042843957E-2</v>
      </c>
      <c r="Z524" s="129">
        <v>6.145824230907658E-2</v>
      </c>
      <c r="AA524" s="129">
        <v>4.7111169587460415E-2</v>
      </c>
      <c r="AB524" s="129">
        <v>9.1886252921137501E-2</v>
      </c>
    </row>
    <row r="525" spans="2:28" x14ac:dyDescent="0.25">
      <c r="B525" s="63">
        <f t="shared" si="94"/>
        <v>519</v>
      </c>
      <c r="C525" s="307">
        <f t="shared" si="95"/>
        <v>0.1707981147606617</v>
      </c>
      <c r="D525" s="127">
        <f t="shared" si="88"/>
        <v>0.01</v>
      </c>
      <c r="E525" s="127">
        <f t="shared" si="96"/>
        <v>0.23399338326153876</v>
      </c>
      <c r="F525" s="127">
        <f t="shared" si="89"/>
        <v>0.01</v>
      </c>
      <c r="G525" s="127">
        <f t="shared" si="97"/>
        <v>0.3100948217214255</v>
      </c>
      <c r="H525" s="127">
        <f t="shared" si="90"/>
        <v>0.01</v>
      </c>
      <c r="I525" s="127">
        <f t="shared" si="98"/>
        <v>0.36739013845029267</v>
      </c>
      <c r="J525" s="127">
        <f t="shared" si="91"/>
        <v>0.01</v>
      </c>
      <c r="L525" s="306">
        <f t="shared" si="92"/>
        <v>0.14712914247257122</v>
      </c>
      <c r="M525" s="127">
        <f t="shared" si="93"/>
        <v>0.1</v>
      </c>
      <c r="W525" s="129">
        <v>0.36271515494982515</v>
      </c>
      <c r="X525" s="129">
        <v>0.14712914247257122</v>
      </c>
      <c r="Y525" s="129">
        <v>8.73557691253007E-2</v>
      </c>
      <c r="Z525" s="129">
        <v>6.1316421655550367E-2</v>
      </c>
      <c r="AA525" s="129">
        <v>4.7005412809546593E-2</v>
      </c>
      <c r="AB525" s="129">
        <v>9.1050284947391605E-2</v>
      </c>
    </row>
    <row r="526" spans="2:28" x14ac:dyDescent="0.25">
      <c r="B526" s="63">
        <f t="shared" si="94"/>
        <v>520</v>
      </c>
      <c r="C526" s="307">
        <f t="shared" si="95"/>
        <v>0.17039713776874899</v>
      </c>
      <c r="D526" s="127">
        <f t="shared" si="88"/>
        <v>0.01</v>
      </c>
      <c r="E526" s="127">
        <f t="shared" si="96"/>
        <v>0.23336143057653</v>
      </c>
      <c r="F526" s="127">
        <f t="shared" si="89"/>
        <v>0.01</v>
      </c>
      <c r="G526" s="127">
        <f t="shared" si="97"/>
        <v>0.30933380733682664</v>
      </c>
      <c r="H526" s="127">
        <f t="shared" si="90"/>
        <v>0.01</v>
      </c>
      <c r="I526" s="127">
        <f t="shared" si="98"/>
        <v>0.366817185283004</v>
      </c>
      <c r="J526" s="127">
        <f t="shared" si="91"/>
        <v>0.01</v>
      </c>
      <c r="L526" s="306">
        <f t="shared" si="92"/>
        <v>0.14675974089819582</v>
      </c>
      <c r="M526" s="127">
        <f t="shared" si="93"/>
        <v>0.1</v>
      </c>
      <c r="W526" s="129">
        <v>0.36187562394829009</v>
      </c>
      <c r="X526" s="129">
        <v>0.14675974089819582</v>
      </c>
      <c r="Y526" s="129">
        <v>8.7146788807154624E-2</v>
      </c>
      <c r="Z526" s="129">
        <v>6.1175233542709449E-2</v>
      </c>
      <c r="AA526" s="129">
        <v>4.6900118679202248E-2</v>
      </c>
      <c r="AB526" s="129">
        <v>9.0221173825730097E-2</v>
      </c>
    </row>
    <row r="527" spans="2:28" x14ac:dyDescent="0.25">
      <c r="B527" s="63">
        <f t="shared" si="94"/>
        <v>521</v>
      </c>
      <c r="C527" s="307">
        <f t="shared" si="95"/>
        <v>0.16999759855683622</v>
      </c>
      <c r="D527" s="127">
        <f t="shared" si="88"/>
        <v>0.01</v>
      </c>
      <c r="E527" s="127">
        <f t="shared" si="96"/>
        <v>0.23273178764845218</v>
      </c>
      <c r="F527" s="127">
        <f t="shared" si="89"/>
        <v>0.01</v>
      </c>
      <c r="G527" s="127">
        <f t="shared" si="97"/>
        <v>0.30857408356922367</v>
      </c>
      <c r="H527" s="127">
        <f t="shared" si="90"/>
        <v>0.01</v>
      </c>
      <c r="I527" s="127">
        <f t="shared" si="98"/>
        <v>0.36624235150354223</v>
      </c>
      <c r="J527" s="127">
        <f t="shared" si="91"/>
        <v>0.01</v>
      </c>
      <c r="L527" s="306">
        <f t="shared" si="92"/>
        <v>0.14639203353381761</v>
      </c>
      <c r="M527" s="127">
        <f t="shared" si="93"/>
        <v>0.1</v>
      </c>
      <c r="W527" s="129">
        <v>0.36103887901143911</v>
      </c>
      <c r="X527" s="129">
        <v>0.14639203353381761</v>
      </c>
      <c r="Y527" s="129">
        <v>8.6938759779298033E-2</v>
      </c>
      <c r="Z527" s="129">
        <v>6.1034673843743288E-2</v>
      </c>
      <c r="AA527" s="129">
        <v>4.6795284217398501E-2</v>
      </c>
      <c r="AB527" s="129">
        <v>8.9398876917692188E-2</v>
      </c>
    </row>
    <row r="528" spans="2:28" x14ac:dyDescent="0.25">
      <c r="B528" s="63">
        <f t="shared" si="94"/>
        <v>522</v>
      </c>
      <c r="C528" s="307">
        <f t="shared" si="95"/>
        <v>0.16959948958400142</v>
      </c>
      <c r="D528" s="127">
        <f t="shared" si="88"/>
        <v>0.01</v>
      </c>
      <c r="E528" s="127">
        <f t="shared" si="96"/>
        <v>0.23210444575753603</v>
      </c>
      <c r="F528" s="127">
        <f t="shared" si="89"/>
        <v>0.01</v>
      </c>
      <c r="G528" s="127">
        <f t="shared" si="97"/>
        <v>0.30781566061001597</v>
      </c>
      <c r="H528" s="127">
        <f t="shared" si="90"/>
        <v>0.01</v>
      </c>
      <c r="I528" s="127">
        <f t="shared" si="98"/>
        <v>0.36566566882419904</v>
      </c>
      <c r="J528" s="127">
        <f t="shared" si="91"/>
        <v>0.01</v>
      </c>
      <c r="L528" s="306">
        <f t="shared" si="92"/>
        <v>0.14602600956444794</v>
      </c>
      <c r="M528" s="127">
        <f t="shared" si="93"/>
        <v>0.1</v>
      </c>
      <c r="W528" s="129">
        <v>0.36020491205058563</v>
      </c>
      <c r="X528" s="129">
        <v>0.14602600956444794</v>
      </c>
      <c r="Y528" s="129">
        <v>8.6731675786260634E-2</v>
      </c>
      <c r="Z528" s="129">
        <v>6.0894738466995398E-2</v>
      </c>
      <c r="AA528" s="129">
        <v>4.6690906470288548E-2</v>
      </c>
      <c r="AB528" s="129">
        <v>8.8583351599505838E-2</v>
      </c>
    </row>
    <row r="529" spans="2:28" x14ac:dyDescent="0.25">
      <c r="B529" s="63">
        <f t="shared" si="94"/>
        <v>523</v>
      </c>
      <c r="C529" s="307">
        <f t="shared" si="95"/>
        <v>0.16920280337444807</v>
      </c>
      <c r="D529" s="127">
        <f t="shared" si="88"/>
        <v>0.01</v>
      </c>
      <c r="E529" s="127">
        <f t="shared" si="96"/>
        <v>0.23147939619580069</v>
      </c>
      <c r="F529" s="127">
        <f t="shared" si="89"/>
        <v>0.01</v>
      </c>
      <c r="G529" s="127">
        <f t="shared" si="97"/>
        <v>0.30705854846149117</v>
      </c>
      <c r="H529" s="127">
        <f t="shared" si="90"/>
        <v>0.01</v>
      </c>
      <c r="I529" s="127">
        <f t="shared" si="98"/>
        <v>0.36508716874205721</v>
      </c>
      <c r="J529" s="127">
        <f t="shared" si="91"/>
        <v>0.01</v>
      </c>
      <c r="L529" s="306">
        <f t="shared" si="92"/>
        <v>0.14566165826058439</v>
      </c>
      <c r="M529" s="127">
        <f t="shared" si="93"/>
        <v>0.1</v>
      </c>
      <c r="W529" s="129">
        <v>0.35937371495744902</v>
      </c>
      <c r="X529" s="129">
        <v>0.14566165826058439</v>
      </c>
      <c r="Y529" s="129">
        <v>8.6525530625656905E-2</v>
      </c>
      <c r="Z529" s="129">
        <v>6.0755423355595951E-2</v>
      </c>
      <c r="AA529" s="129">
        <v>4.6586982508945191E-2</v>
      </c>
      <c r="AB529" s="129">
        <v>8.7774555267519816E-2</v>
      </c>
    </row>
    <row r="530" spans="2:28" x14ac:dyDescent="0.25">
      <c r="B530" s="63">
        <f t="shared" si="94"/>
        <v>524</v>
      </c>
      <c r="C530" s="307">
        <f t="shared" si="95"/>
        <v>0.16880753251673777</v>
      </c>
      <c r="D530" s="127">
        <f t="shared" si="88"/>
        <v>0.01</v>
      </c>
      <c r="E530" s="127">
        <f t="shared" si="96"/>
        <v>0.23085663026758715</v>
      </c>
      <c r="F530" s="127">
        <f t="shared" si="89"/>
        <v>0.01</v>
      </c>
      <c r="G530" s="127">
        <f t="shared" si="97"/>
        <v>0.30630275693883424</v>
      </c>
      <c r="H530" s="127">
        <f t="shared" si="90"/>
        <v>0.01</v>
      </c>
      <c r="I530" s="127">
        <f t="shared" si="98"/>
        <v>0.36450688253925156</v>
      </c>
      <c r="J530" s="127">
        <f t="shared" si="91"/>
        <v>0.01</v>
      </c>
      <c r="L530" s="306">
        <f t="shared" si="92"/>
        <v>0.1452989689774343</v>
      </c>
      <c r="M530" s="127">
        <f t="shared" si="93"/>
        <v>0.1</v>
      </c>
      <c r="W530" s="129">
        <v>0.35854527960499766</v>
      </c>
      <c r="X530" s="129">
        <v>0.1452989689774343</v>
      </c>
      <c r="Y530" s="129">
        <v>8.6320318147639977E-2</v>
      </c>
      <c r="Z530" s="129">
        <v>6.0616724487098969E-2</v>
      </c>
      <c r="AA530" s="129">
        <v>4.6483509429101594E-2</v>
      </c>
      <c r="AB530" s="129">
        <v>8.6972445343531657E-2</v>
      </c>
    </row>
    <row r="531" spans="2:28" x14ac:dyDescent="0.25">
      <c r="B531" s="63">
        <f t="shared" si="94"/>
        <v>525</v>
      </c>
      <c r="C531" s="307">
        <f t="shared" si="95"/>
        <v>0.16841366966303256</v>
      </c>
      <c r="D531" s="127">
        <f t="shared" si="88"/>
        <v>0.01</v>
      </c>
      <c r="E531" s="127">
        <f t="shared" si="96"/>
        <v>0.23023613929007866</v>
      </c>
      <c r="F531" s="127">
        <f t="shared" si="89"/>
        <v>0.01</v>
      </c>
      <c r="G531" s="127">
        <f t="shared" si="97"/>
        <v>0.30554829567212177</v>
      </c>
      <c r="H531" s="127">
        <f t="shared" si="90"/>
        <v>0.01</v>
      </c>
      <c r="I531" s="127">
        <f t="shared" si="98"/>
        <v>0.36392484128324742</v>
      </c>
      <c r="J531" s="127">
        <f t="shared" si="91"/>
        <v>0.01</v>
      </c>
      <c r="L531" s="306">
        <f t="shared" si="92"/>
        <v>0.14493793115414605</v>
      </c>
      <c r="M531" s="127">
        <f t="shared" si="93"/>
        <v>0.1</v>
      </c>
      <c r="W531" s="129">
        <v>0.35771959784828006</v>
      </c>
      <c r="X531" s="129">
        <v>0.14493793115414605</v>
      </c>
      <c r="Y531" s="129">
        <v>8.6116032254362165E-2</v>
      </c>
      <c r="Z531" s="129">
        <v>6.0478637873123936E-2</v>
      </c>
      <c r="AA531" s="129">
        <v>4.638048435089525E-2</v>
      </c>
      <c r="AB531" s="129">
        <v>8.6176979280012028E-2</v>
      </c>
    </row>
    <row r="532" spans="2:28" x14ac:dyDescent="0.25">
      <c r="B532" s="63">
        <f t="shared" si="94"/>
        <v>526</v>
      </c>
      <c r="C532" s="307">
        <f t="shared" si="95"/>
        <v>0.16802120752834607</v>
      </c>
      <c r="D532" s="127">
        <f t="shared" si="88"/>
        <v>0.01</v>
      </c>
      <c r="E532" s="127">
        <f t="shared" si="96"/>
        <v>0.2296179145938082</v>
      </c>
      <c r="F532" s="127">
        <f t="shared" si="89"/>
        <v>0.01</v>
      </c>
      <c r="G532" s="127">
        <f t="shared" si="97"/>
        <v>0.30479517410830137</v>
      </c>
      <c r="H532" s="127">
        <f t="shared" si="90"/>
        <v>0.01</v>
      </c>
      <c r="I532" s="127">
        <f t="shared" si="98"/>
        <v>0.36334107582713615</v>
      </c>
      <c r="J532" s="127">
        <f t="shared" si="91"/>
        <v>0.01</v>
      </c>
      <c r="L532" s="306">
        <f t="shared" si="92"/>
        <v>0.14457853431304771</v>
      </c>
      <c r="M532" s="127">
        <f t="shared" si="93"/>
        <v>0.1</v>
      </c>
      <c r="W532" s="129">
        <v>0.35689666152524369</v>
      </c>
      <c r="X532" s="129">
        <v>0.14457853431304771</v>
      </c>
      <c r="Y532" s="129">
        <v>8.5912666899441853E-2</v>
      </c>
      <c r="Z532" s="129">
        <v>6.0341159559001822E-2</v>
      </c>
      <c r="AA532" s="129">
        <v>4.6277904418615082E-2</v>
      </c>
      <c r="AB532" s="129">
        <v>8.5388114565226561E-2</v>
      </c>
    </row>
    <row r="533" spans="2:28" x14ac:dyDescent="0.25">
      <c r="B533" s="63">
        <f t="shared" si="94"/>
        <v>527</v>
      </c>
      <c r="C533" s="307">
        <f t="shared" si="95"/>
        <v>0.16763013888980413</v>
      </c>
      <c r="D533" s="127">
        <f t="shared" si="88"/>
        <v>0.01</v>
      </c>
      <c r="E533" s="127">
        <f t="shared" si="96"/>
        <v>0.22900194752315359</v>
      </c>
      <c r="F533" s="127">
        <f t="shared" si="89"/>
        <v>0.01</v>
      </c>
      <c r="G533" s="127">
        <f t="shared" si="97"/>
        <v>0.30404340151315645</v>
      </c>
      <c r="H533" s="127">
        <f t="shared" si="90"/>
        <v>0.01</v>
      </c>
      <c r="I533" s="127">
        <f t="shared" si="98"/>
        <v>0.36275561680994783</v>
      </c>
      <c r="J533" s="127">
        <f t="shared" si="91"/>
        <v>0.01</v>
      </c>
      <c r="L533" s="306">
        <f t="shared" si="92"/>
        <v>0.14422076805889311</v>
      </c>
      <c r="M533" s="127">
        <f t="shared" si="93"/>
        <v>0.1</v>
      </c>
      <c r="W533" s="129">
        <v>0.35607646245754193</v>
      </c>
      <c r="X533" s="129">
        <v>0.14422076805889311</v>
      </c>
      <c r="Y533" s="129">
        <v>8.57102160874368E-2</v>
      </c>
      <c r="Z533" s="129">
        <v>6.020428562342546E-2</v>
      </c>
      <c r="AA533" s="129">
        <v>4.6175766800451649E-2</v>
      </c>
      <c r="AB533" s="129">
        <v>8.4605808728255696E-2</v>
      </c>
    </row>
    <row r="534" spans="2:28" x14ac:dyDescent="0.25">
      <c r="B534" s="63">
        <f t="shared" si="94"/>
        <v>528</v>
      </c>
      <c r="C534" s="307">
        <f t="shared" si="95"/>
        <v>0.16724045658591447</v>
      </c>
      <c r="D534" s="127">
        <f t="shared" si="88"/>
        <v>0.01</v>
      </c>
      <c r="E534" s="127">
        <f t="shared" si="96"/>
        <v>0.22838822943682011</v>
      </c>
      <c r="F534" s="127">
        <f t="shared" si="89"/>
        <v>0.01</v>
      </c>
      <c r="G534" s="127">
        <f t="shared" si="97"/>
        <v>0.30329298697325646</v>
      </c>
      <c r="H534" s="127">
        <f t="shared" si="90"/>
        <v>0.01</v>
      </c>
      <c r="I534" s="127">
        <f t="shared" si="98"/>
        <v>0.36216849465697992</v>
      </c>
      <c r="J534" s="127">
        <f t="shared" si="91"/>
        <v>0.01</v>
      </c>
      <c r="L534" s="306">
        <f t="shared" si="92"/>
        <v>0.14386462207811537</v>
      </c>
      <c r="M534" s="127">
        <f t="shared" si="93"/>
        <v>0.1</v>
      </c>
      <c r="W534" s="129">
        <v>0.35525899245132897</v>
      </c>
      <c r="X534" s="129">
        <v>0.14386462207811537</v>
      </c>
      <c r="Y534" s="129">
        <v>8.5508673873323698E-2</v>
      </c>
      <c r="Z534" s="129">
        <v>6.0068012178104153E-2</v>
      </c>
      <c r="AA534" s="129">
        <v>4.6074068688250452E-2</v>
      </c>
      <c r="AB534" s="129">
        <v>8.3830019343913459E-2</v>
      </c>
    </row>
    <row r="535" spans="2:28" x14ac:dyDescent="0.25">
      <c r="B535" s="63">
        <f t="shared" si="94"/>
        <v>529</v>
      </c>
      <c r="C535" s="307">
        <f t="shared" si="95"/>
        <v>0.16685215351584523</v>
      </c>
      <c r="D535" s="127">
        <f t="shared" si="88"/>
        <v>0.01</v>
      </c>
      <c r="E535" s="127">
        <f t="shared" si="96"/>
        <v>0.22777675170831105</v>
      </c>
      <c r="F535" s="127">
        <f t="shared" si="89"/>
        <v>0.01</v>
      </c>
      <c r="G535" s="127">
        <f t="shared" si="97"/>
        <v>0.30254393939789209</v>
      </c>
      <c r="H535" s="127">
        <f t="shared" si="90"/>
        <v>0.01</v>
      </c>
      <c r="I535" s="127">
        <f t="shared" si="98"/>
        <v>0.36157973958014272</v>
      </c>
      <c r="J535" s="127">
        <f t="shared" si="91"/>
        <v>0.01</v>
      </c>
      <c r="L535" s="306">
        <f t="shared" si="92"/>
        <v>0.14351008613808763</v>
      </c>
      <c r="M535" s="127">
        <f t="shared" si="93"/>
        <v>0.1</v>
      </c>
      <c r="W535" s="129">
        <v>0.35444424329804325</v>
      </c>
      <c r="X535" s="129">
        <v>0.14351008613808763</v>
      </c>
      <c r="Y535" s="129">
        <v>8.5308034361983906E-2</v>
      </c>
      <c r="Z535" s="129">
        <v>5.9932335367422568E-2</v>
      </c>
      <c r="AA535" s="129">
        <v>4.5972807297268201E-2</v>
      </c>
      <c r="AB535" s="129">
        <v>8.3060704037566074E-2</v>
      </c>
    </row>
    <row r="536" spans="2:28" x14ac:dyDescent="0.25">
      <c r="B536" s="63">
        <f t="shared" si="94"/>
        <v>530</v>
      </c>
      <c r="C536" s="307">
        <f t="shared" si="95"/>
        <v>0.16646522263871244</v>
      </c>
      <c r="D536" s="127">
        <f t="shared" si="88"/>
        <v>0.01</v>
      </c>
      <c r="E536" s="127">
        <f t="shared" si="96"/>
        <v>0.22716750572638639</v>
      </c>
      <c r="F536" s="127">
        <f t="shared" si="89"/>
        <v>0.01</v>
      </c>
      <c r="G536" s="127">
        <f t="shared" si="97"/>
        <v>0.30179626752099625</v>
      </c>
      <c r="H536" s="127">
        <f t="shared" si="90"/>
        <v>0.01</v>
      </c>
      <c r="I536" s="127">
        <f t="shared" si="98"/>
        <v>0.36098938157832022</v>
      </c>
      <c r="J536" s="127">
        <f t="shared" si="91"/>
        <v>0.01</v>
      </c>
      <c r="L536" s="306">
        <f t="shared" si="92"/>
        <v>0.14315715008639099</v>
      </c>
      <c r="M536" s="127">
        <f t="shared" si="93"/>
        <v>0.1</v>
      </c>
      <c r="W536" s="129">
        <v>0.35363220677517887</v>
      </c>
      <c r="X536" s="129">
        <v>0.14315715008639099</v>
      </c>
      <c r="Y536" s="129">
        <v>8.5108291707695335E-2</v>
      </c>
      <c r="Z536" s="129">
        <v>5.9797251368103717E-2</v>
      </c>
      <c r="AA536" s="129">
        <v>4.5871979865932097E-2</v>
      </c>
      <c r="AB536" s="129">
        <v>8.229782048985114E-2</v>
      </c>
    </row>
    <row r="537" spans="2:28" x14ac:dyDescent="0.25">
      <c r="B537" s="63">
        <f t="shared" si="94"/>
        <v>531</v>
      </c>
      <c r="C537" s="307">
        <f t="shared" si="95"/>
        <v>0.16607965697287635</v>
      </c>
      <c r="D537" s="127">
        <f t="shared" si="88"/>
        <v>0.01</v>
      </c>
      <c r="E537" s="127">
        <f t="shared" si="96"/>
        <v>0.22656048289550965</v>
      </c>
      <c r="F537" s="127">
        <f t="shared" si="89"/>
        <v>0.01</v>
      </c>
      <c r="G537" s="127">
        <f t="shared" si="97"/>
        <v>0.30104997990305016</v>
      </c>
      <c r="H537" s="127">
        <f t="shared" si="90"/>
        <v>0.01</v>
      </c>
      <c r="I537" s="127">
        <f t="shared" si="98"/>
        <v>0.36039745043774701</v>
      </c>
      <c r="J537" s="127">
        <f t="shared" si="91"/>
        <v>0.01</v>
      </c>
      <c r="L537" s="306">
        <f t="shared" si="92"/>
        <v>0.14280580385008956</v>
      </c>
      <c r="M537" s="127">
        <f t="shared" si="93"/>
        <v>0.1</v>
      </c>
      <c r="W537" s="129">
        <v>0.35282287464704576</v>
      </c>
      <c r="X537" s="129">
        <v>0.14280580385008956</v>
      </c>
      <c r="Y537" s="129">
        <v>8.4909440113630302E-2</v>
      </c>
      <c r="Z537" s="129">
        <v>5.9662756388876081E-2</v>
      </c>
      <c r="AA537" s="129">
        <v>4.5771583655602043E-2</v>
      </c>
      <c r="AB537" s="129">
        <v>8.1541326441298231E-2</v>
      </c>
    </row>
    <row r="538" spans="2:28" x14ac:dyDescent="0.25">
      <c r="B538" s="63">
        <f t="shared" si="94"/>
        <v>532</v>
      </c>
      <c r="C538" s="307">
        <f t="shared" si="95"/>
        <v>0.16569544959524637</v>
      </c>
      <c r="D538" s="127">
        <f t="shared" si="88"/>
        <v>0.01</v>
      </c>
      <c r="E538" s="127">
        <f t="shared" si="96"/>
        <v>0.2259556746362833</v>
      </c>
      <c r="F538" s="127">
        <f t="shared" si="89"/>
        <v>0.01</v>
      </c>
      <c r="G538" s="127">
        <f t="shared" si="97"/>
        <v>0.30030508493297475</v>
      </c>
      <c r="H538" s="127">
        <f t="shared" si="90"/>
        <v>0.01</v>
      </c>
      <c r="I538" s="127">
        <f t="shared" si="98"/>
        <v>0.35980397573240003</v>
      </c>
      <c r="J538" s="127">
        <f t="shared" si="91"/>
        <v>0.01</v>
      </c>
      <c r="L538" s="306">
        <f t="shared" si="92"/>
        <v>0.1424560374350127</v>
      </c>
      <c r="M538" s="127">
        <f t="shared" si="93"/>
        <v>0.1</v>
      </c>
      <c r="W538" s="129">
        <v>0.35201623866551818</v>
      </c>
      <c r="X538" s="129">
        <v>0.1424560374350127</v>
      </c>
      <c r="Y538" s="129">
        <v>8.471147383135938E-2</v>
      </c>
      <c r="Z538" s="129">
        <v>5.9528846670144783E-2</v>
      </c>
      <c r="AA538" s="129">
        <v>4.5671615950335739E-2</v>
      </c>
      <c r="AB538" s="129">
        <v>8.0791179696851956E-2</v>
      </c>
    </row>
    <row r="539" spans="2:28" x14ac:dyDescent="0.25">
      <c r="B539" s="63">
        <f t="shared" si="94"/>
        <v>533</v>
      </c>
      <c r="C539" s="307">
        <f t="shared" si="95"/>
        <v>0.16531259364059453</v>
      </c>
      <c r="D539" s="127">
        <f t="shared" si="88"/>
        <v>0.01</v>
      </c>
      <c r="E539" s="127">
        <f t="shared" si="96"/>
        <v>0.22535307238587293</v>
      </c>
      <c r="F539" s="127">
        <f t="shared" si="89"/>
        <v>0.01</v>
      </c>
      <c r="G539" s="127">
        <f t="shared" si="97"/>
        <v>0.29956159083000788</v>
      </c>
      <c r="H539" s="127">
        <f t="shared" si="90"/>
        <v>0.01</v>
      </c>
      <c r="I539" s="127">
        <f t="shared" si="98"/>
        <v>0.35920898682440577</v>
      </c>
      <c r="J539" s="127">
        <f t="shared" si="91"/>
        <v>0.01</v>
      </c>
      <c r="L539" s="306">
        <f t="shared" si="92"/>
        <v>0.14210784092504414</v>
      </c>
      <c r="M539" s="127">
        <f t="shared" si="93"/>
        <v>0.1</v>
      </c>
      <c r="W539" s="129">
        <v>0.35121229057077208</v>
      </c>
      <c r="X539" s="129">
        <v>0.14210784092504414</v>
      </c>
      <c r="Y539" s="129">
        <v>8.4514387160361068E-2</v>
      </c>
      <c r="Z539" s="129">
        <v>5.9395518483666691E-2</v>
      </c>
      <c r="AA539" s="129">
        <v>4.5572074056656628E-2</v>
      </c>
      <c r="AB539" s="129">
        <v>8.0047338130298143E-2</v>
      </c>
    </row>
    <row r="540" spans="2:28" x14ac:dyDescent="0.25">
      <c r="B540" s="63">
        <f t="shared" si="94"/>
        <v>534</v>
      </c>
      <c r="C540" s="307">
        <f t="shared" si="95"/>
        <v>0.16493108230087761</v>
      </c>
      <c r="D540" s="127">
        <f t="shared" si="88"/>
        <v>0.01</v>
      </c>
      <c r="E540" s="127">
        <f t="shared" si="96"/>
        <v>0.22475266759842016</v>
      </c>
      <c r="F540" s="127">
        <f t="shared" si="89"/>
        <v>0.01</v>
      </c>
      <c r="G540" s="127">
        <f t="shared" si="97"/>
        <v>0.29881950564556653</v>
      </c>
      <c r="H540" s="127">
        <f t="shared" si="90"/>
        <v>0.01</v>
      </c>
      <c r="I540" s="127">
        <f t="shared" si="98"/>
        <v>0.35861251286446177</v>
      </c>
      <c r="J540" s="127">
        <f t="shared" si="91"/>
        <v>0.01</v>
      </c>
      <c r="L540" s="306">
        <f t="shared" si="92"/>
        <v>0.1417612044814181</v>
      </c>
      <c r="M540" s="127">
        <f t="shared" si="93"/>
        <v>0.1</v>
      </c>
      <c r="W540" s="129">
        <v>0.35041102209201103</v>
      </c>
      <c r="X540" s="129">
        <v>0.1417612044814181</v>
      </c>
      <c r="Y540" s="129">
        <v>8.4318174447537309E-2</v>
      </c>
      <c r="Z540" s="129">
        <v>5.9262768132229512E-2</v>
      </c>
      <c r="AA540" s="129">
        <v>4.5472955303324666E-2</v>
      </c>
      <c r="AB540" s="129">
        <v>7.9309759688594203E-2</v>
      </c>
    </row>
    <row r="541" spans="2:28" x14ac:dyDescent="0.25">
      <c r="B541" s="63">
        <f t="shared" si="94"/>
        <v>535</v>
      </c>
      <c r="C541" s="307">
        <f t="shared" si="95"/>
        <v>0.16455090882456749</v>
      </c>
      <c r="D541" s="127">
        <f t="shared" si="88"/>
        <v>0.01</v>
      </c>
      <c r="E541" s="127">
        <f t="shared" si="96"/>
        <v>0.22415445174544474</v>
      </c>
      <c r="F541" s="127">
        <f t="shared" si="89"/>
        <v>0.01</v>
      </c>
      <c r="G541" s="127">
        <f t="shared" si="97"/>
        <v>0.2980788372650951</v>
      </c>
      <c r="H541" s="127">
        <f t="shared" si="90"/>
        <v>0.01</v>
      </c>
      <c r="I541" s="127">
        <f t="shared" si="98"/>
        <v>0.35801458279227277</v>
      </c>
      <c r="J541" s="127">
        <f t="shared" si="91"/>
        <v>0.01</v>
      </c>
      <c r="L541" s="306">
        <f t="shared" si="92"/>
        <v>0.14141611834202231</v>
      </c>
      <c r="M541" s="127">
        <f t="shared" si="93"/>
        <v>0.1</v>
      </c>
      <c r="W541" s="129">
        <v>0.34961242494818123</v>
      </c>
      <c r="X541" s="129">
        <v>0.14141611834202231</v>
      </c>
      <c r="Y541" s="129">
        <v>8.4122830086734643E-2</v>
      </c>
      <c r="Z541" s="129">
        <v>5.9130591949334739E-2</v>
      </c>
      <c r="AA541" s="129">
        <v>4.5374257041109867E-2</v>
      </c>
      <c r="AB541" s="129">
        <v>7.8578402396104613E-2</v>
      </c>
    </row>
    <row r="542" spans="2:28" x14ac:dyDescent="0.25">
      <c r="B542" s="63">
        <f t="shared" si="94"/>
        <v>536</v>
      </c>
      <c r="C542" s="307">
        <f t="shared" si="95"/>
        <v>0.16417206651599003</v>
      </c>
      <c r="D542" s="127">
        <f t="shared" si="88"/>
        <v>0.01</v>
      </c>
      <c r="E542" s="127">
        <f t="shared" si="96"/>
        <v>0.22355841631623596</v>
      </c>
      <c r="F542" s="127">
        <f t="shared" si="89"/>
        <v>0.01</v>
      </c>
      <c r="G542" s="127">
        <f t="shared" si="97"/>
        <v>0.29733959340989857</v>
      </c>
      <c r="H542" s="127">
        <f t="shared" si="90"/>
        <v>0.01</v>
      </c>
      <c r="I542" s="127">
        <f t="shared" si="98"/>
        <v>0.35741522533700104</v>
      </c>
      <c r="J542" s="127">
        <f t="shared" si="91"/>
        <v>0.01</v>
      </c>
      <c r="L542" s="306">
        <f t="shared" si="92"/>
        <v>0.14107257282070773</v>
      </c>
      <c r="M542" s="127">
        <f t="shared" si="93"/>
        <v>0.1</v>
      </c>
      <c r="W542" s="129">
        <v>0.34881649084867544</v>
      </c>
      <c r="X542" s="129">
        <v>0.14107257282070773</v>
      </c>
      <c r="Y542" s="129">
        <v>8.3928348518271023E-2</v>
      </c>
      <c r="Z542" s="129">
        <v>5.8998986298884414E-2</v>
      </c>
      <c r="AA542" s="129">
        <v>4.5275976642568549E-2</v>
      </c>
      <c r="AB542" s="129">
        <v>7.7853224358742229E-2</v>
      </c>
    </row>
    <row r="543" spans="2:28" x14ac:dyDescent="0.25">
      <c r="B543" s="63">
        <f t="shared" si="94"/>
        <v>537</v>
      </c>
      <c r="C543" s="307">
        <f t="shared" si="95"/>
        <v>0.16379454873467192</v>
      </c>
      <c r="D543" s="127">
        <f t="shared" si="88"/>
        <v>0.01</v>
      </c>
      <c r="E543" s="127">
        <f t="shared" si="96"/>
        <v>0.22296455281823352</v>
      </c>
      <c r="F543" s="127">
        <f t="shared" si="89"/>
        <v>0.01</v>
      </c>
      <c r="G543" s="127">
        <f t="shared" si="97"/>
        <v>0.29660178163896195</v>
      </c>
      <c r="H543" s="127">
        <f t="shared" si="90"/>
        <v>0.01</v>
      </c>
      <c r="I543" s="127">
        <f t="shared" si="98"/>
        <v>0.35681446901773006</v>
      </c>
      <c r="J543" s="127">
        <f t="shared" si="91"/>
        <v>0.01</v>
      </c>
      <c r="L543" s="306">
        <f t="shared" si="92"/>
        <v>0.14073055830660514</v>
      </c>
      <c r="M543" s="127">
        <f t="shared" si="93"/>
        <v>0.1</v>
      </c>
      <c r="W543" s="129">
        <v>0.34802321149402599</v>
      </c>
      <c r="X543" s="129">
        <v>0.14073055830660514</v>
      </c>
      <c r="Y543" s="129">
        <v>8.3734724228468241E-2</v>
      </c>
      <c r="Z543" s="129">
        <v>5.8867947574871661E-2</v>
      </c>
      <c r="AA543" s="129">
        <v>4.5178111501822341E-2</v>
      </c>
      <c r="AB543" s="129">
        <v>7.7134183768016673E-2</v>
      </c>
    </row>
    <row r="544" spans="2:28" x14ac:dyDescent="0.25">
      <c r="B544" s="63">
        <f t="shared" si="94"/>
        <v>538</v>
      </c>
      <c r="C544" s="307">
        <f t="shared" si="95"/>
        <v>0.16341834889469584</v>
      </c>
      <c r="D544" s="127">
        <f t="shared" si="88"/>
        <v>0.01</v>
      </c>
      <c r="E544" s="127">
        <f t="shared" si="96"/>
        <v>0.22237285277739791</v>
      </c>
      <c r="F544" s="127">
        <f t="shared" si="89"/>
        <v>0.01</v>
      </c>
      <c r="G544" s="127">
        <f t="shared" si="97"/>
        <v>0.29586540935075467</v>
      </c>
      <c r="H544" s="127">
        <f t="shared" si="90"/>
        <v>0.01</v>
      </c>
      <c r="I544" s="127">
        <f t="shared" si="98"/>
        <v>0.35621234214394237</v>
      </c>
      <c r="J544" s="127">
        <f t="shared" si="91"/>
        <v>0.01</v>
      </c>
      <c r="L544" s="306">
        <f t="shared" si="92"/>
        <v>0.14039006526344827</v>
      </c>
      <c r="M544" s="127">
        <f t="shared" si="93"/>
        <v>0.1</v>
      </c>
      <c r="W544" s="129">
        <v>0.34723257857658701</v>
      </c>
      <c r="X544" s="129">
        <v>0.14039006526344827</v>
      </c>
      <c r="Y544" s="129">
        <v>8.3541951749189727E-2</v>
      </c>
      <c r="Z544" s="129">
        <v>5.8737472201074947E-2</v>
      </c>
      <c r="AA544" s="129">
        <v>4.5080659034339769E-2</v>
      </c>
      <c r="AB544" s="129">
        <v>7.642123890499046E-2</v>
      </c>
    </row>
    <row r="545" spans="2:28" x14ac:dyDescent="0.25">
      <c r="B545" s="63">
        <f t="shared" si="94"/>
        <v>539</v>
      </c>
      <c r="C545" s="307">
        <f t="shared" si="95"/>
        <v>0.16304346046406354</v>
      </c>
      <c r="D545" s="127">
        <f t="shared" si="88"/>
        <v>0.01</v>
      </c>
      <c r="E545" s="127">
        <f t="shared" si="96"/>
        <v>0.22178330773857088</v>
      </c>
      <c r="F545" s="127">
        <f t="shared" si="89"/>
        <v>0.01</v>
      </c>
      <c r="G545" s="127">
        <f t="shared" si="97"/>
        <v>0.2951304837850211</v>
      </c>
      <c r="H545" s="127">
        <f t="shared" si="90"/>
        <v>0.01</v>
      </c>
      <c r="I545" s="127">
        <f t="shared" si="98"/>
        <v>0.3556088728160105</v>
      </c>
      <c r="J545" s="127">
        <f t="shared" si="91"/>
        <v>0.01</v>
      </c>
      <c r="L545" s="306">
        <f t="shared" si="92"/>
        <v>0.14005108422890367</v>
      </c>
      <c r="M545" s="127">
        <f t="shared" si="93"/>
        <v>0.1</v>
      </c>
      <c r="W545" s="129">
        <v>0.34644458378120607</v>
      </c>
      <c r="X545" s="129">
        <v>0.14005108422890367</v>
      </c>
      <c r="Y545" s="129">
        <v>8.3350025657383905E-2</v>
      </c>
      <c r="Z545" s="129">
        <v>5.8607556630756008E-2</v>
      </c>
      <c r="AA545" s="129">
        <v>4.4983616676720538E-2</v>
      </c>
      <c r="AB545" s="129">
        <v>7.5714348144144003E-2</v>
      </c>
    </row>
    <row r="546" spans="2:28" x14ac:dyDescent="0.25">
      <c r="B546" s="63">
        <f t="shared" si="94"/>
        <v>540</v>
      </c>
      <c r="C546" s="307">
        <f t="shared" si="95"/>
        <v>0.16266987696406704</v>
      </c>
      <c r="D546" s="127">
        <f t="shared" si="88"/>
        <v>0.01</v>
      </c>
      <c r="E546" s="127">
        <f t="shared" si="96"/>
        <v>0.2211959092658258</v>
      </c>
      <c r="F546" s="127">
        <f t="shared" si="89"/>
        <v>0.01</v>
      </c>
      <c r="G546" s="127">
        <f t="shared" si="97"/>
        <v>0.29439701202455659</v>
      </c>
      <c r="H546" s="127">
        <f t="shared" si="90"/>
        <v>0.01</v>
      </c>
      <c r="I546" s="127">
        <f t="shared" si="98"/>
        <v>0.35500408892570062</v>
      </c>
      <c r="J546" s="127">
        <f t="shared" si="91"/>
        <v>0.01</v>
      </c>
      <c r="L546" s="306">
        <f t="shared" si="92"/>
        <v>0.13971360581390702</v>
      </c>
      <c r="M546" s="127">
        <f t="shared" si="93"/>
        <v>0.1</v>
      </c>
      <c r="W546" s="129">
        <v>0.34565921878588513</v>
      </c>
      <c r="X546" s="129">
        <v>0.13971360581390702</v>
      </c>
      <c r="Y546" s="129">
        <v>8.3158940574632731E-2</v>
      </c>
      <c r="Z546" s="129">
        <v>5.8478197346361373E-2</v>
      </c>
      <c r="AA546" s="129">
        <v>4.4886981886482345E-2</v>
      </c>
      <c r="AB546" s="129">
        <v>7.5013469957150358E-2</v>
      </c>
    </row>
    <row r="547" spans="2:28" x14ac:dyDescent="0.25">
      <c r="B547" s="63">
        <f t="shared" si="94"/>
        <v>541</v>
      </c>
      <c r="C547" s="307">
        <f t="shared" si="95"/>
        <v>0.16229759196866739</v>
      </c>
      <c r="D547" s="127">
        <f t="shared" si="88"/>
        <v>0.01</v>
      </c>
      <c r="E547" s="127">
        <f t="shared" si="96"/>
        <v>0.22061064894280821</v>
      </c>
      <c r="F547" s="127">
        <f t="shared" si="89"/>
        <v>0.01</v>
      </c>
      <c r="G547" s="127">
        <f t="shared" si="97"/>
        <v>0.29366500099696929</v>
      </c>
      <c r="H547" s="127">
        <f t="shared" si="90"/>
        <v>0.01</v>
      </c>
      <c r="I547" s="127">
        <f t="shared" si="98"/>
        <v>0.35439801815668914</v>
      </c>
      <c r="J547" s="127">
        <f t="shared" si="91"/>
        <v>0.01</v>
      </c>
      <c r="L547" s="306">
        <f t="shared" si="92"/>
        <v>0.13937762070200596</v>
      </c>
      <c r="M547" s="127">
        <f t="shared" si="93"/>
        <v>0.1</v>
      </c>
      <c r="W547" s="129">
        <v>0.3448764752624312</v>
      </c>
      <c r="X547" s="129">
        <v>0.13937762070200596</v>
      </c>
      <c r="Y547" s="129">
        <v>8.2968691166705633E-2</v>
      </c>
      <c r="Z547" s="129">
        <v>5.8349390859227468E-2</v>
      </c>
      <c r="AA547" s="129">
        <v>4.4790752141850264E-2</v>
      </c>
      <c r="AB547" s="129">
        <v>7.4318562916560735E-2</v>
      </c>
    </row>
    <row r="548" spans="2:28" x14ac:dyDescent="0.25">
      <c r="B548" s="63">
        <f t="shared" si="94"/>
        <v>542</v>
      </c>
      <c r="C548" s="307">
        <f t="shared" si="95"/>
        <v>0.16192659910388146</v>
      </c>
      <c r="D548" s="127">
        <f t="shared" si="88"/>
        <v>0.01</v>
      </c>
      <c r="E548" s="127">
        <f t="shared" si="96"/>
        <v>0.2200275183730668</v>
      </c>
      <c r="F548" s="127">
        <f t="shared" si="89"/>
        <v>0.01</v>
      </c>
      <c r="G548" s="127">
        <f t="shared" si="97"/>
        <v>0.29293445747642771</v>
      </c>
      <c r="H548" s="127">
        <f t="shared" si="90"/>
        <v>0.01</v>
      </c>
      <c r="I548" s="127">
        <f t="shared" si="98"/>
        <v>0.35379068798509195</v>
      </c>
      <c r="J548" s="127">
        <f t="shared" si="91"/>
        <v>0.01</v>
      </c>
      <c r="L548" s="306">
        <f t="shared" si="92"/>
        <v>0.13904311964870941</v>
      </c>
      <c r="M548" s="127">
        <f t="shared" si="93"/>
        <v>0.1</v>
      </c>
      <c r="W548" s="129">
        <v>0.34409634487709639</v>
      </c>
      <c r="X548" s="129">
        <v>0.13904311964870941</v>
      </c>
      <c r="Y548" s="129">
        <v>8.2779272143118574E-2</v>
      </c>
      <c r="Z548" s="129">
        <v>5.822113370928924E-2</v>
      </c>
      <c r="AA548" s="129">
        <v>4.4694924941548669E-2</v>
      </c>
      <c r="AB548" s="129">
        <v>7.3629585699401728E-2</v>
      </c>
    </row>
    <row r="549" spans="2:28" x14ac:dyDescent="0.25">
      <c r="B549" s="63">
        <f t="shared" si="94"/>
        <v>543</v>
      </c>
      <c r="C549" s="307">
        <f t="shared" si="95"/>
        <v>0.16155689204717635</v>
      </c>
      <c r="D549" s="127">
        <f t="shared" si="88"/>
        <v>0.01</v>
      </c>
      <c r="E549" s="127">
        <f t="shared" si="96"/>
        <v>0.21944650918037495</v>
      </c>
      <c r="F549" s="127">
        <f t="shared" si="89"/>
        <v>0.01</v>
      </c>
      <c r="G549" s="127">
        <f t="shared" si="97"/>
        <v>0.29220538808539409</v>
      </c>
      <c r="H549" s="127">
        <f t="shared" si="90"/>
        <v>0.01</v>
      </c>
      <c r="I549" s="127">
        <f t="shared" si="98"/>
        <v>0.35318212568000529</v>
      </c>
      <c r="J549" s="127">
        <f t="shared" si="91"/>
        <v>0.01</v>
      </c>
      <c r="L549" s="306">
        <f t="shared" si="92"/>
        <v>0.13871009348084307</v>
      </c>
      <c r="M549" s="127">
        <f t="shared" si="93"/>
        <v>0.1</v>
      </c>
      <c r="W549" s="129">
        <v>0.34331881929120805</v>
      </c>
      <c r="X549" s="129">
        <v>0.13871009348084307</v>
      </c>
      <c r="Y549" s="129">
        <v>8.2590678256698261E-2</v>
      </c>
      <c r="Z549" s="129">
        <v>5.8093422464792245E-2</v>
      </c>
      <c r="AA549" s="129">
        <v>4.4599497804595579E-2</v>
      </c>
      <c r="AB549" s="129">
        <v>7.294649709068525E-2</v>
      </c>
    </row>
    <row r="550" spans="2:28" x14ac:dyDescent="0.25">
      <c r="B550" s="63">
        <f t="shared" si="94"/>
        <v>544</v>
      </c>
      <c r="C550" s="307">
        <f t="shared" si="95"/>
        <v>0.1611884645268713</v>
      </c>
      <c r="D550" s="127">
        <f t="shared" si="88"/>
        <v>0.01</v>
      </c>
      <c r="E550" s="127">
        <f t="shared" si="96"/>
        <v>0.21886761300904298</v>
      </c>
      <c r="F550" s="127">
        <f t="shared" si="89"/>
        <v>0.01</v>
      </c>
      <c r="G550" s="127">
        <f t="shared" si="97"/>
        <v>0.29147779929634393</v>
      </c>
      <c r="H550" s="127">
        <f t="shared" si="90"/>
        <v>0.01</v>
      </c>
      <c r="I550" s="127">
        <f t="shared" si="98"/>
        <v>0.35257235830405914</v>
      </c>
      <c r="J550" s="127">
        <f t="shared" si="91"/>
        <v>0.01</v>
      </c>
      <c r="L550" s="306">
        <f t="shared" si="92"/>
        <v>0.13837853309591133</v>
      </c>
      <c r="M550" s="127">
        <f t="shared" si="93"/>
        <v>0.1</v>
      </c>
      <c r="W550" s="129">
        <v>0.34254389016178854</v>
      </c>
      <c r="X550" s="129">
        <v>0.13837853309591133</v>
      </c>
      <c r="Y550" s="129">
        <v>8.2402904303151434E-2</v>
      </c>
      <c r="Z550" s="129">
        <v>5.7966253722008164E-2</v>
      </c>
      <c r="AA550" s="129">
        <v>4.4504468270099511E-2</v>
      </c>
      <c r="AB550" s="129">
        <v>7.2269255986832176E-2</v>
      </c>
    </row>
    <row r="551" spans="2:28" x14ac:dyDescent="0.25">
      <c r="B551" s="63">
        <f t="shared" si="94"/>
        <v>545</v>
      </c>
      <c r="C551" s="307">
        <f t="shared" si="95"/>
        <v>0.1608213103215472</v>
      </c>
      <c r="D551" s="127">
        <f t="shared" si="88"/>
        <v>0.01</v>
      </c>
      <c r="E551" s="127">
        <f t="shared" si="96"/>
        <v>0.21829082152422125</v>
      </c>
      <c r="F551" s="127">
        <f t="shared" si="89"/>
        <v>0.01</v>
      </c>
      <c r="G551" s="127">
        <f t="shared" si="97"/>
        <v>0.2907516974334709</v>
      </c>
      <c r="H551" s="127">
        <f t="shared" si="90"/>
        <v>0.01</v>
      </c>
      <c r="I551" s="127">
        <f t="shared" si="98"/>
        <v>0.35196141271398196</v>
      </c>
      <c r="J551" s="127">
        <f t="shared" si="91"/>
        <v>0.01</v>
      </c>
      <c r="L551" s="306">
        <f t="shared" si="92"/>
        <v>0.13804842946146548</v>
      </c>
      <c r="M551" s="127">
        <f t="shared" si="93"/>
        <v>0.1</v>
      </c>
      <c r="W551" s="129">
        <v>0.34177154914216495</v>
      </c>
      <c r="X551" s="129">
        <v>0.13804842946146548</v>
      </c>
      <c r="Y551" s="129">
        <v>8.2215945120639136E-2</v>
      </c>
      <c r="Z551" s="129">
        <v>5.7839624104953656E-2</v>
      </c>
      <c r="AA551" s="129">
        <v>4.4409833897058701E-2</v>
      </c>
      <c r="AB551" s="129">
        <v>7.1597821399010636E-2</v>
      </c>
    </row>
    <row r="552" spans="2:28" x14ac:dyDescent="0.25">
      <c r="B552" s="63">
        <f t="shared" si="94"/>
        <v>546</v>
      </c>
      <c r="C552" s="307">
        <f t="shared" si="95"/>
        <v>0.16045542325946338</v>
      </c>
      <c r="D552" s="127">
        <f t="shared" si="88"/>
        <v>0.01</v>
      </c>
      <c r="E552" s="127">
        <f t="shared" si="96"/>
        <v>0.21771612641219448</v>
      </c>
      <c r="F552" s="127">
        <f t="shared" si="89"/>
        <v>0.01</v>
      </c>
      <c r="G552" s="127">
        <f t="shared" si="97"/>
        <v>0.29002708867437837</v>
      </c>
      <c r="H552" s="127">
        <f t="shared" si="90"/>
        <v>0.01</v>
      </c>
      <c r="I552" s="127">
        <f t="shared" si="98"/>
        <v>0.35134931556117688</v>
      </c>
      <c r="J552" s="127">
        <f t="shared" si="91"/>
        <v>0.01</v>
      </c>
      <c r="L552" s="306">
        <f t="shared" si="92"/>
        <v>0.13771977361447788</v>
      </c>
      <c r="M552" s="127">
        <f t="shared" si="93"/>
        <v>0.1</v>
      </c>
      <c r="W552" s="129">
        <v>0.34100178788256907</v>
      </c>
      <c r="X552" s="129">
        <v>0.13771977361447788</v>
      </c>
      <c r="Y552" s="129">
        <v>8.2029795589355942E-2</v>
      </c>
      <c r="Z552" s="129">
        <v>5.7713530265112604E-2</v>
      </c>
      <c r="AA552" s="129">
        <v>4.4315592264162734E-2</v>
      </c>
      <c r="AB552" s="129">
        <v>7.0932152456390077E-2</v>
      </c>
    </row>
    <row r="553" spans="2:28" x14ac:dyDescent="0.25">
      <c r="B553" s="63">
        <f t="shared" si="94"/>
        <v>547</v>
      </c>
      <c r="C553" s="307">
        <f t="shared" si="95"/>
        <v>0.16009079721798197</v>
      </c>
      <c r="D553" s="127">
        <f t="shared" si="88"/>
        <v>0.01</v>
      </c>
      <c r="E553" s="127">
        <f t="shared" si="96"/>
        <v>0.21714351938066717</v>
      </c>
      <c r="F553" s="127">
        <f t="shared" si="89"/>
        <v>0.01</v>
      </c>
      <c r="G553" s="127">
        <f t="shared" si="97"/>
        <v>0.28930397905175653</v>
      </c>
      <c r="H553" s="127">
        <f t="shared" si="90"/>
        <v>0.01</v>
      </c>
      <c r="I553" s="127">
        <f t="shared" si="98"/>
        <v>0.35073609329230887</v>
      </c>
      <c r="J553" s="127">
        <f t="shared" si="91"/>
        <v>0.01</v>
      </c>
      <c r="L553" s="306">
        <f t="shared" si="92"/>
        <v>0.13739255666072245</v>
      </c>
      <c r="M553" s="127">
        <f t="shared" si="93"/>
        <v>0.1</v>
      </c>
      <c r="W553" s="129">
        <v>0.34023459803072759</v>
      </c>
      <c r="X553" s="129">
        <v>0.13739255666072245</v>
      </c>
      <c r="Y553" s="129">
        <v>8.1844450631114007E-2</v>
      </c>
      <c r="Z553" s="129">
        <v>5.7587968881161598E-2</v>
      </c>
      <c r="AA553" s="129">
        <v>4.4221740969596496E-2</v>
      </c>
      <c r="AB553" s="129">
        <v>7.0272208409311934E-2</v>
      </c>
    </row>
    <row r="554" spans="2:28" x14ac:dyDescent="0.25">
      <c r="B554" s="63">
        <f t="shared" si="94"/>
        <v>548</v>
      </c>
      <c r="C554" s="307">
        <f t="shared" si="95"/>
        <v>0.15972742612299928</v>
      </c>
      <c r="D554" s="127">
        <f t="shared" si="88"/>
        <v>0.01</v>
      </c>
      <c r="E554" s="127">
        <f t="shared" si="96"/>
        <v>0.21657299215904033</v>
      </c>
      <c r="F554" s="127">
        <f t="shared" si="89"/>
        <v>0.01</v>
      </c>
      <c r="G554" s="127">
        <f t="shared" si="97"/>
        <v>0.28858237445504564</v>
      </c>
      <c r="H554" s="127">
        <f t="shared" si="90"/>
        <v>0.01</v>
      </c>
      <c r="I554" s="127">
        <f t="shared" si="98"/>
        <v>0.35012177214990337</v>
      </c>
      <c r="J554" s="127">
        <f t="shared" si="91"/>
        <v>0.01</v>
      </c>
      <c r="L554" s="306">
        <f t="shared" si="92"/>
        <v>0.1370667697741611</v>
      </c>
      <c r="M554" s="127">
        <f t="shared" si="93"/>
        <v>0.1</v>
      </c>
      <c r="W554" s="129">
        <v>0.33946997123244232</v>
      </c>
      <c r="X554" s="129">
        <v>0.1370667697741611</v>
      </c>
      <c r="Y554" s="129">
        <v>8.165990520893196E-2</v>
      </c>
      <c r="Z554" s="129">
        <v>5.7462936658698671E-2</v>
      </c>
      <c r="AA554" s="129">
        <v>4.4128277630846452E-2</v>
      </c>
      <c r="AB554" s="129">
        <v>6.9617948632378066E-2</v>
      </c>
    </row>
    <row r="555" spans="2:28" x14ac:dyDescent="0.25">
      <c r="B555" s="63">
        <f t="shared" si="94"/>
        <v>549</v>
      </c>
      <c r="C555" s="307">
        <f t="shared" si="95"/>
        <v>0.15936530394838452</v>
      </c>
      <c r="D555" s="127">
        <f t="shared" si="88"/>
        <v>0.01</v>
      </c>
      <c r="E555" s="127">
        <f t="shared" si="96"/>
        <v>0.21600453649867993</v>
      </c>
      <c r="F555" s="127">
        <f t="shared" si="89"/>
        <v>0.01</v>
      </c>
      <c r="G555" s="127">
        <f t="shared" si="97"/>
        <v>0.28786228063208558</v>
      </c>
      <c r="H555" s="127">
        <f t="shared" si="90"/>
        <v>0.01</v>
      </c>
      <c r="I555" s="127">
        <f t="shared" si="98"/>
        <v>0.34950637817295477</v>
      </c>
      <c r="J555" s="127">
        <f t="shared" si="91"/>
        <v>0.01</v>
      </c>
      <c r="L555" s="306">
        <f t="shared" si="92"/>
        <v>0.13674240419633613</v>
      </c>
      <c r="M555" s="127">
        <f t="shared" si="93"/>
        <v>0.1</v>
      </c>
      <c r="W555" s="129">
        <v>0.33870789913216104</v>
      </c>
      <c r="X555" s="129">
        <v>0.13674240419633613</v>
      </c>
      <c r="Y555" s="129">
        <v>8.1476154326628497E-2</v>
      </c>
      <c r="Z555" s="129">
        <v>5.7338430329975217E-2</v>
      </c>
      <c r="AA555" s="129">
        <v>4.403519988450922E-2</v>
      </c>
      <c r="AB555" s="129">
        <v>6.896933262745783E-2</v>
      </c>
    </row>
    <row r="556" spans="2:28" x14ac:dyDescent="0.25">
      <c r="B556" s="63">
        <f t="shared" si="94"/>
        <v>550</v>
      </c>
      <c r="C556" s="307">
        <f t="shared" si="95"/>
        <v>0.15900442471542536</v>
      </c>
      <c r="D556" s="127">
        <f t="shared" si="88"/>
        <v>0.01</v>
      </c>
      <c r="E556" s="127">
        <f t="shared" si="96"/>
        <v>0.21543814417317697</v>
      </c>
      <c r="F556" s="127">
        <f t="shared" si="89"/>
        <v>0.01</v>
      </c>
      <c r="G556" s="127">
        <f t="shared" si="97"/>
        <v>0.28714370319075155</v>
      </c>
      <c r="H556" s="127">
        <f t="shared" si="90"/>
        <v>0.01</v>
      </c>
      <c r="I556" s="127">
        <f t="shared" si="98"/>
        <v>0.34888993719754607</v>
      </c>
      <c r="J556" s="127">
        <f t="shared" si="91"/>
        <v>0.01</v>
      </c>
      <c r="L556" s="306">
        <f t="shared" si="92"/>
        <v>0.1364194512357686</v>
      </c>
      <c r="M556" s="127">
        <f t="shared" si="93"/>
        <v>0.1</v>
      </c>
      <c r="W556" s="129">
        <v>0.33794837337353867</v>
      </c>
      <c r="X556" s="129">
        <v>0.1364194512357686</v>
      </c>
      <c r="Y556" s="129">
        <v>8.1293193028420696E-2</v>
      </c>
      <c r="Z556" s="129">
        <v>5.7214446653631089E-2</v>
      </c>
      <c r="AA556" s="129">
        <v>4.3942505386102372E-2</v>
      </c>
      <c r="AB556" s="129">
        <v>6.8326320026614998E-2</v>
      </c>
    </row>
    <row r="557" spans="2:28" x14ac:dyDescent="0.25">
      <c r="B557" s="63">
        <f t="shared" si="94"/>
        <v>551</v>
      </c>
      <c r="C557" s="307">
        <f t="shared" si="95"/>
        <v>0.15864478249228089</v>
      </c>
      <c r="D557" s="127">
        <f t="shared" si="88"/>
        <v>0.01</v>
      </c>
      <c r="E557" s="127">
        <f t="shared" si="96"/>
        <v>0.21487380697859945</v>
      </c>
      <c r="F557" s="127">
        <f t="shared" si="89"/>
        <v>0.01</v>
      </c>
      <c r="G557" s="127">
        <f t="shared" si="97"/>
        <v>0.28642664760057579</v>
      </c>
      <c r="H557" s="127">
        <f t="shared" si="90"/>
        <v>0.01</v>
      </c>
      <c r="I557" s="127">
        <f t="shared" si="98"/>
        <v>0.34827247485747814</v>
      </c>
      <c r="J557" s="127">
        <f t="shared" si="91"/>
        <v>0.01</v>
      </c>
      <c r="L557" s="306">
        <f t="shared" si="92"/>
        <v>0.13609790226736257</v>
      </c>
      <c r="M557" s="127">
        <f t="shared" si="93"/>
        <v>0.1</v>
      </c>
      <c r="W557" s="129">
        <v>0.3371913855999894</v>
      </c>
      <c r="X557" s="129">
        <v>0.13609790226736257</v>
      </c>
      <c r="Y557" s="129">
        <v>8.1111016398526914E-2</v>
      </c>
      <c r="Z557" s="129">
        <v>5.7090982414432778E-2</v>
      </c>
      <c r="AA557" s="129">
        <v>4.3850191809877481E-2</v>
      </c>
      <c r="AB557" s="129">
        <v>6.7688870594955278E-2</v>
      </c>
    </row>
    <row r="558" spans="2:28" x14ac:dyDescent="0.25">
      <c r="B558" s="63">
        <f t="shared" si="94"/>
        <v>552</v>
      </c>
      <c r="C558" s="307">
        <f t="shared" si="95"/>
        <v>0.15828637139344104</v>
      </c>
      <c r="D558" s="127">
        <f t="shared" si="88"/>
        <v>0.01</v>
      </c>
      <c r="E558" s="127">
        <f t="shared" si="96"/>
        <v>0.21431151673373627</v>
      </c>
      <c r="F558" s="127">
        <f t="shared" si="89"/>
        <v>0.01</v>
      </c>
      <c r="G558" s="127">
        <f t="shared" si="97"/>
        <v>0.28571111919435604</v>
      </c>
      <c r="H558" s="127">
        <f t="shared" si="90"/>
        <v>0.01</v>
      </c>
      <c r="I558" s="127">
        <f t="shared" si="98"/>
        <v>0.34765401658490908</v>
      </c>
      <c r="J558" s="127">
        <f t="shared" si="91"/>
        <v>0.01</v>
      </c>
      <c r="L558" s="306">
        <f t="shared" si="92"/>
        <v>0.13577774873181517</v>
      </c>
      <c r="M558" s="127">
        <f t="shared" si="93"/>
        <v>0.1</v>
      </c>
      <c r="W558" s="129">
        <v>0.33643692745522913</v>
      </c>
      <c r="X558" s="129">
        <v>0.13577774873181517</v>
      </c>
      <c r="Y558" s="129">
        <v>8.0929619560774255E-2</v>
      </c>
      <c r="Z558" s="129">
        <v>5.696803442301468E-2</v>
      </c>
      <c r="AA558" s="129">
        <v>4.3758256848635345E-2</v>
      </c>
      <c r="AB558" s="129">
        <v>6.7056944233395671E-2</v>
      </c>
    </row>
    <row r="559" spans="2:28" x14ac:dyDescent="0.25">
      <c r="B559" s="63">
        <f t="shared" si="94"/>
        <v>553</v>
      </c>
      <c r="C559" s="307">
        <f t="shared" si="95"/>
        <v>0.15792918557919314</v>
      </c>
      <c r="D559" s="127">
        <f t="shared" si="88"/>
        <v>0.01</v>
      </c>
      <c r="E559" s="127">
        <f t="shared" si="96"/>
        <v>0.21375126528033331</v>
      </c>
      <c r="F559" s="127">
        <f t="shared" si="89"/>
        <v>0.01</v>
      </c>
      <c r="G559" s="127">
        <f t="shared" si="97"/>
        <v>0.28499712316974984</v>
      </c>
      <c r="H559" s="127">
        <f t="shared" si="90"/>
        <v>0.01</v>
      </c>
      <c r="I559" s="127">
        <f t="shared" si="98"/>
        <v>0.34703458761100353</v>
      </c>
      <c r="J559" s="127">
        <f t="shared" si="91"/>
        <v>0.01</v>
      </c>
      <c r="L559" s="306">
        <f t="shared" si="92"/>
        <v>0.1354589821350323</v>
      </c>
      <c r="M559" s="127">
        <f t="shared" si="93"/>
        <v>0.1</v>
      </c>
      <c r="W559" s="129">
        <v>0.33568499058380896</v>
      </c>
      <c r="X559" s="129">
        <v>0.1354589821350323</v>
      </c>
      <c r="Y559" s="129">
        <v>8.074899767821056E-2</v>
      </c>
      <c r="Z559" s="129">
        <v>5.684559951562336E-2</v>
      </c>
      <c r="AA559" s="129">
        <v>4.3666698213543367E-2</v>
      </c>
      <c r="AB559" s="129">
        <v>6.6430500981356569E-2</v>
      </c>
    </row>
    <row r="560" spans="2:28" x14ac:dyDescent="0.25">
      <c r="B560" s="63">
        <f t="shared" si="94"/>
        <v>554</v>
      </c>
      <c r="C560" s="307">
        <f t="shared" si="95"/>
        <v>0.15757321925509515</v>
      </c>
      <c r="D560" s="127">
        <f t="shared" si="88"/>
        <v>0.01</v>
      </c>
      <c r="E560" s="127">
        <f t="shared" si="96"/>
        <v>0.21319304448332188</v>
      </c>
      <c r="F560" s="127">
        <f t="shared" si="89"/>
        <v>0.01</v>
      </c>
      <c r="G560" s="127">
        <f t="shared" si="97"/>
        <v>0.28428466459085566</v>
      </c>
      <c r="H560" s="127">
        <f t="shared" si="90"/>
        <v>0.01</v>
      </c>
      <c r="I560" s="127">
        <f t="shared" si="98"/>
        <v>0.34641421296659097</v>
      </c>
      <c r="J560" s="127">
        <f t="shared" si="91"/>
        <v>0.01</v>
      </c>
      <c r="L560" s="306">
        <f t="shared" si="92"/>
        <v>0.13514159404755022</v>
      </c>
      <c r="M560" s="127">
        <f t="shared" si="93"/>
        <v>0.1</v>
      </c>
      <c r="W560" s="129">
        <v>0.33493556663163948</v>
      </c>
      <c r="X560" s="129">
        <v>0.13514159404755022</v>
      </c>
      <c r="Y560" s="129">
        <v>8.0569145952720772E-2</v>
      </c>
      <c r="Z560" s="129">
        <v>5.6723674553864852E-2</v>
      </c>
      <c r="AA560" s="129">
        <v>4.3575513633955093E-2</v>
      </c>
      <c r="AB560" s="129">
        <v>6.5809501019377672E-2</v>
      </c>
    </row>
    <row r="561" spans="2:28" x14ac:dyDescent="0.25">
      <c r="B561" s="63">
        <f t="shared" si="94"/>
        <v>555</v>
      </c>
      <c r="C561" s="307">
        <f t="shared" si="95"/>
        <v>0.15721846667145564</v>
      </c>
      <c r="D561" s="127">
        <f t="shared" si="88"/>
        <v>0.01</v>
      </c>
      <c r="E561" s="127">
        <f t="shared" si="96"/>
        <v>0.21263684623103959</v>
      </c>
      <c r="F561" s="127">
        <f t="shared" si="89"/>
        <v>0.01</v>
      </c>
      <c r="G561" s="127">
        <f t="shared" si="97"/>
        <v>0.28357374838978033</v>
      </c>
      <c r="H561" s="127">
        <f t="shared" si="90"/>
        <v>0.01</v>
      </c>
      <c r="I561" s="127">
        <f t="shared" si="98"/>
        <v>0.34579291748283364</v>
      </c>
      <c r="J561" s="127">
        <f t="shared" si="91"/>
        <v>0.01</v>
      </c>
      <c r="L561" s="306">
        <f t="shared" si="92"/>
        <v>0.13482557610396265</v>
      </c>
      <c r="M561" s="127">
        <f t="shared" si="93"/>
        <v>0.1</v>
      </c>
      <c r="W561" s="129">
        <v>0.33418864724650627</v>
      </c>
      <c r="X561" s="129">
        <v>0.13482557610396265</v>
      </c>
      <c r="Y561" s="129">
        <v>8.0390059624647736E-2</v>
      </c>
      <c r="Z561" s="129">
        <v>5.6602256424454836E-2</v>
      </c>
      <c r="AA561" s="129">
        <v>4.3484700857231814E-2</v>
      </c>
      <c r="AB561" s="129">
        <v>6.5193904671658628E-2</v>
      </c>
    </row>
    <row r="562" spans="2:28" x14ac:dyDescent="0.25">
      <c r="B562" s="63">
        <f t="shared" si="94"/>
        <v>556</v>
      </c>
      <c r="C562" s="307">
        <f t="shared" si="95"/>
        <v>0.15686492212282013</v>
      </c>
      <c r="D562" s="127">
        <f t="shared" si="88"/>
        <v>0.01</v>
      </c>
      <c r="E562" s="127">
        <f t="shared" si="96"/>
        <v>0.21208266243544374</v>
      </c>
      <c r="F562" s="127">
        <f t="shared" si="89"/>
        <v>0.01</v>
      </c>
      <c r="G562" s="127">
        <f t="shared" si="97"/>
        <v>0.28286437936819292</v>
      </c>
      <c r="H562" s="127">
        <f t="shared" si="90"/>
        <v>0.01</v>
      </c>
      <c r="I562" s="127">
        <f t="shared" si="98"/>
        <v>0.34517072579190311</v>
      </c>
      <c r="J562" s="127">
        <f t="shared" si="91"/>
        <v>0.01</v>
      </c>
      <c r="L562" s="306">
        <f t="shared" si="92"/>
        <v>0.13451092000235346</v>
      </c>
      <c r="M562" s="127">
        <f t="shared" si="93"/>
        <v>0.1</v>
      </c>
      <c r="W562" s="129">
        <v>0.33344422407857632</v>
      </c>
      <c r="X562" s="129">
        <v>0.13451092000235346</v>
      </c>
      <c r="Y562" s="129">
        <v>8.0211733972417334E-2</v>
      </c>
      <c r="Z562" s="129">
        <v>5.6481342038971795E-2</v>
      </c>
      <c r="AA562" s="129">
        <v>4.339425764856629E-2</v>
      </c>
      <c r="AB562" s="129">
        <v>6.4583672408525611E-2</v>
      </c>
    </row>
    <row r="563" spans="2:28" x14ac:dyDescent="0.25">
      <c r="B563" s="63">
        <f t="shared" si="94"/>
        <v>557</v>
      </c>
      <c r="C563" s="307">
        <f t="shared" si="95"/>
        <v>0.15651257994746429</v>
      </c>
      <c r="D563" s="127">
        <f t="shared" si="88"/>
        <v>0.01</v>
      </c>
      <c r="E563" s="127">
        <f t="shared" si="96"/>
        <v>0.2115304850323175</v>
      </c>
      <c r="F563" s="127">
        <f t="shared" si="89"/>
        <v>0.01</v>
      </c>
      <c r="G563" s="127">
        <f t="shared" si="97"/>
        <v>0.28215656219886542</v>
      </c>
      <c r="H563" s="127">
        <f t="shared" si="90"/>
        <v>0.01</v>
      </c>
      <c r="I563" s="127">
        <f t="shared" si="98"/>
        <v>0.34454766232766598</v>
      </c>
      <c r="J563" s="127">
        <f t="shared" si="91"/>
        <v>0.01</v>
      </c>
      <c r="L563" s="306">
        <f t="shared" si="92"/>
        <v>0.13419761750373491</v>
      </c>
      <c r="M563" s="127">
        <f t="shared" si="93"/>
        <v>0.1</v>
      </c>
      <c r="W563" s="129">
        <v>0.33270228878089581</v>
      </c>
      <c r="X563" s="129">
        <v>0.13419761750373491</v>
      </c>
      <c r="Y563" s="129">
        <v>8.003416431216781E-2</v>
      </c>
      <c r="Z563" s="129">
        <v>5.6360928333612975E-2</v>
      </c>
      <c r="AA563" s="129">
        <v>4.3304181790808492E-2</v>
      </c>
      <c r="AB563" s="129">
        <v>6.3978764848824601E-2</v>
      </c>
    </row>
    <row r="564" spans="2:28" x14ac:dyDescent="0.25">
      <c r="B564" s="63">
        <f t="shared" si="94"/>
        <v>558</v>
      </c>
      <c r="C564" s="307">
        <f t="shared" si="95"/>
        <v>0.15616143452689335</v>
      </c>
      <c r="D564" s="127">
        <f t="shared" si="88"/>
        <v>0.01</v>
      </c>
      <c r="E564" s="127">
        <f t="shared" si="96"/>
        <v>0.21098030598146897</v>
      </c>
      <c r="F564" s="127">
        <f t="shared" si="89"/>
        <v>0.01</v>
      </c>
      <c r="G564" s="127">
        <f t="shared" si="97"/>
        <v>0.28145030142719996</v>
      </c>
      <c r="H564" s="127">
        <f t="shared" si="90"/>
        <v>0.01</v>
      </c>
      <c r="I564" s="127">
        <f t="shared" si="98"/>
        <v>0.34392375132637798</v>
      </c>
      <c r="J564" s="127">
        <f t="shared" si="91"/>
        <v>0.01</v>
      </c>
      <c r="L564" s="306">
        <f t="shared" si="92"/>
        <v>0.13388566043149136</v>
      </c>
      <c r="M564" s="127">
        <f t="shared" si="93"/>
        <v>0.1</v>
      </c>
      <c r="W564" s="129">
        <v>0.33196283300987917</v>
      </c>
      <c r="X564" s="129">
        <v>0.13388566043149136</v>
      </c>
      <c r="Y564" s="129">
        <v>7.9857345997383408E-2</v>
      </c>
      <c r="Z564" s="129">
        <v>5.6241012268953214E-2</v>
      </c>
      <c r="AA564" s="129">
        <v>4.3214471084293361E-2</v>
      </c>
      <c r="AB564" s="129">
        <v>6.3379142762242657E-2</v>
      </c>
    </row>
    <row r="565" spans="2:28" x14ac:dyDescent="0.25">
      <c r="B565" s="63">
        <f t="shared" si="94"/>
        <v>559</v>
      </c>
      <c r="C565" s="307">
        <f t="shared" si="95"/>
        <v>0.155811480285348</v>
      </c>
      <c r="D565" s="127">
        <f t="shared" si="88"/>
        <v>0.01</v>
      </c>
      <c r="E565" s="127">
        <f t="shared" si="96"/>
        <v>0.21043211726692321</v>
      </c>
      <c r="F565" s="127">
        <f t="shared" si="89"/>
        <v>0.01</v>
      </c>
      <c r="G565" s="127">
        <f t="shared" si="97"/>
        <v>0.28074560147274263</v>
      </c>
      <c r="H565" s="127">
        <f t="shared" si="90"/>
        <v>0.01</v>
      </c>
      <c r="I565" s="127">
        <f t="shared" si="98"/>
        <v>0.34329901682738617</v>
      </c>
      <c r="J565" s="127">
        <f t="shared" si="91"/>
        <v>0.01</v>
      </c>
      <c r="L565" s="306">
        <f t="shared" si="92"/>
        <v>0.13357504067082843</v>
      </c>
      <c r="M565" s="127">
        <f t="shared" si="93"/>
        <v>0.1</v>
      </c>
      <c r="W565" s="129">
        <v>0.33122584842578962</v>
      </c>
      <c r="X565" s="129">
        <v>0.13357504067082843</v>
      </c>
      <c r="Y565" s="129">
        <v>7.9681274418532108E-2</v>
      </c>
      <c r="Z565" s="129">
        <v>5.6121590829706539E-2</v>
      </c>
      <c r="AA565" s="129">
        <v>4.3125123346670582E-2</v>
      </c>
      <c r="AB565" s="129">
        <v>6.2784767071557918E-2</v>
      </c>
    </row>
    <row r="566" spans="2:28" x14ac:dyDescent="0.25">
      <c r="B566" s="63">
        <f t="shared" si="94"/>
        <v>560</v>
      </c>
      <c r="C566" s="307">
        <f t="shared" si="95"/>
        <v>0.15546271168931641</v>
      </c>
      <c r="D566" s="127">
        <f t="shared" si="88"/>
        <v>0.01</v>
      </c>
      <c r="E566" s="127">
        <f t="shared" si="96"/>
        <v>0.20988591089710745</v>
      </c>
      <c r="F566" s="127">
        <f t="shared" si="89"/>
        <v>0.01</v>
      </c>
      <c r="G566" s="127">
        <f t="shared" si="97"/>
        <v>0.28004246663068444</v>
      </c>
      <c r="H566" s="127">
        <f t="shared" si="90"/>
        <v>0.01</v>
      </c>
      <c r="I566" s="127">
        <f t="shared" si="98"/>
        <v>0.34267348267383974</v>
      </c>
      <c r="J566" s="127">
        <f t="shared" si="91"/>
        <v>0.01</v>
      </c>
      <c r="L566" s="306">
        <f t="shared" si="92"/>
        <v>0.13326575016822742</v>
      </c>
      <c r="M566" s="127">
        <f t="shared" si="93"/>
        <v>0.1</v>
      </c>
      <c r="W566" s="129">
        <v>0.33049132669321118</v>
      </c>
      <c r="X566" s="129">
        <v>0.13326575016822742</v>
      </c>
      <c r="Y566" s="129">
        <v>7.9505945002707454E-2</v>
      </c>
      <c r="Z566" s="129">
        <v>5.600266102449053E-2</v>
      </c>
      <c r="AA566" s="129">
        <v>4.303613641273632E-2</v>
      </c>
      <c r="AB566" s="129">
        <v>6.219559885481956E-2</v>
      </c>
    </row>
    <row r="567" spans="2:28" x14ac:dyDescent="0.25">
      <c r="B567" s="63">
        <f t="shared" si="94"/>
        <v>561</v>
      </c>
      <c r="C567" s="307">
        <f t="shared" si="95"/>
        <v>0.15511512324705273</v>
      </c>
      <c r="D567" s="127">
        <f t="shared" si="88"/>
        <v>0.01</v>
      </c>
      <c r="E567" s="127">
        <f t="shared" si="96"/>
        <v>0.20934167890502955</v>
      </c>
      <c r="F567" s="127">
        <f t="shared" si="89"/>
        <v>0.01</v>
      </c>
      <c r="G567" s="127">
        <f t="shared" si="97"/>
        <v>0.27934090107334864</v>
      </c>
      <c r="H567" s="127">
        <f t="shared" si="90"/>
        <v>0.01</v>
      </c>
      <c r="I567" s="127">
        <f t="shared" si="98"/>
        <v>0.34204717251340822</v>
      </c>
      <c r="J567" s="127">
        <f t="shared" si="91"/>
        <v>0.01</v>
      </c>
      <c r="L567" s="306">
        <f t="shared" si="92"/>
        <v>0.13295778093090518</v>
      </c>
      <c r="M567" s="127">
        <f t="shared" si="93"/>
        <v>0.1</v>
      </c>
      <c r="W567" s="129">
        <v>0.32975925948151236</v>
      </c>
      <c r="X567" s="129">
        <v>0.13295778093090518</v>
      </c>
      <c r="Y567" s="129">
        <v>7.9331353213274516E-2</v>
      </c>
      <c r="Z567" s="129">
        <v>5.588421988559341E-2</v>
      </c>
      <c r="AA567" s="129">
        <v>4.2947508134266864E-2</v>
      </c>
      <c r="AB567" s="129">
        <v>6.1611599347458634E-2</v>
      </c>
    </row>
    <row r="568" spans="2:28" x14ac:dyDescent="0.25">
      <c r="B568" s="63">
        <f t="shared" si="94"/>
        <v>562</v>
      </c>
      <c r="C568" s="307">
        <f t="shared" si="95"/>
        <v>0.15476870950810151</v>
      </c>
      <c r="D568" s="127">
        <f t="shared" si="88"/>
        <v>0.01</v>
      </c>
      <c r="E568" s="127">
        <f t="shared" si="96"/>
        <v>0.20879941334844979</v>
      </c>
      <c r="F568" s="127">
        <f t="shared" si="89"/>
        <v>0.01</v>
      </c>
      <c r="G568" s="127">
        <f t="shared" si="97"/>
        <v>0.27864090885166543</v>
      </c>
      <c r="H568" s="127">
        <f t="shared" si="90"/>
        <v>0.01</v>
      </c>
      <c r="I568" s="127">
        <f t="shared" si="98"/>
        <v>0.34142010979900761</v>
      </c>
      <c r="J568" s="127">
        <f t="shared" si="91"/>
        <v>0.01</v>
      </c>
      <c r="L568" s="306">
        <f t="shared" si="92"/>
        <v>0.13265112502627913</v>
      </c>
      <c r="M568" s="127">
        <f t="shared" si="93"/>
        <v>0.1</v>
      </c>
      <c r="W568" s="129">
        <v>0.32902963846530148</v>
      </c>
      <c r="X568" s="129">
        <v>0.13265112502627913</v>
      </c>
      <c r="Y568" s="129">
        <v>7.9157494549519772E-2</v>
      </c>
      <c r="Z568" s="129">
        <v>5.576626446874379E-2</v>
      </c>
      <c r="AA568" s="129">
        <v>4.2859236379854233E-2</v>
      </c>
      <c r="AB568" s="129">
        <v>6.1032729944330767E-2</v>
      </c>
    </row>
    <row r="569" spans="2:28" x14ac:dyDescent="0.25">
      <c r="B569" s="63">
        <f t="shared" si="94"/>
        <v>563</v>
      </c>
      <c r="C569" s="307">
        <f t="shared" si="95"/>
        <v>0.15442346506282831</v>
      </c>
      <c r="D569" s="127">
        <f t="shared" si="88"/>
        <v>0.01</v>
      </c>
      <c r="E569" s="127">
        <f t="shared" si="96"/>
        <v>0.20825910631004629</v>
      </c>
      <c r="F569" s="127">
        <f t="shared" si="89"/>
        <v>0.01</v>
      </c>
      <c r="G569" s="127">
        <f t="shared" si="97"/>
        <v>0.27794249389663322</v>
      </c>
      <c r="H569" s="127">
        <f t="shared" si="90"/>
        <v>0.01</v>
      </c>
      <c r="I569" s="127">
        <f t="shared" si="98"/>
        <v>0.34079231778953417</v>
      </c>
      <c r="J569" s="127">
        <f t="shared" si="91"/>
        <v>0.01</v>
      </c>
      <c r="L569" s="306">
        <f t="shared" si="92"/>
        <v>0.13234577458143748</v>
      </c>
      <c r="M569" s="127">
        <f t="shared" si="93"/>
        <v>0.1</v>
      </c>
      <c r="W569" s="129">
        <v>0.32830245532487407</v>
      </c>
      <c r="X569" s="129">
        <v>0.13234577458143748</v>
      </c>
      <c r="Y569" s="129">
        <v>7.8984364546304933E-2</v>
      </c>
      <c r="Z569" s="129">
        <v>5.564879185288308E-2</v>
      </c>
      <c r="AA569" s="129">
        <v>4.2771319034743641E-2</v>
      </c>
      <c r="AB569" s="129">
        <v>6.0458952201691743E-2</v>
      </c>
    </row>
    <row r="570" spans="2:28" x14ac:dyDescent="0.25">
      <c r="B570" s="63">
        <f t="shared" si="94"/>
        <v>564</v>
      </c>
      <c r="C570" s="307">
        <f t="shared" si="95"/>
        <v>0.15407938454195627</v>
      </c>
      <c r="D570" s="127">
        <f t="shared" si="88"/>
        <v>0.01</v>
      </c>
      <c r="E570" s="127">
        <f t="shared" si="96"/>
        <v>0.20772074989757411</v>
      </c>
      <c r="F570" s="127">
        <f t="shared" si="89"/>
        <v>0.01</v>
      </c>
      <c r="G570" s="127">
        <f t="shared" si="97"/>
        <v>0.27724566002076734</v>
      </c>
      <c r="H570" s="127">
        <f t="shared" si="90"/>
        <v>0.01</v>
      </c>
      <c r="I570" s="127">
        <f t="shared" si="98"/>
        <v>0.34016381955060515</v>
      </c>
      <c r="J570" s="127">
        <f t="shared" si="91"/>
        <v>0.01</v>
      </c>
      <c r="L570" s="306">
        <f t="shared" si="92"/>
        <v>0.13204172178261472</v>
      </c>
      <c r="M570" s="127">
        <f t="shared" si="93"/>
        <v>0.1</v>
      </c>
      <c r="W570" s="129">
        <v>0.32757770174665185</v>
      </c>
      <c r="X570" s="129">
        <v>0.13204172178261472</v>
      </c>
      <c r="Y570" s="129">
        <v>7.8811958773724766E-2</v>
      </c>
      <c r="Z570" s="129">
        <v>5.5531799139940503E-2</v>
      </c>
      <c r="AA570" s="129">
        <v>4.2683754000672841E-2</v>
      </c>
      <c r="AB570" s="129">
        <v>5.9890227839107017E-2</v>
      </c>
    </row>
    <row r="571" spans="2:28" x14ac:dyDescent="0.25">
      <c r="B571" s="63">
        <f t="shared" si="94"/>
        <v>565</v>
      </c>
      <c r="C571" s="307">
        <f t="shared" si="95"/>
        <v>0.1537364626161086</v>
      </c>
      <c r="D571" s="127">
        <f t="shared" si="88"/>
        <v>0.01</v>
      </c>
      <c r="E571" s="127">
        <f t="shared" si="96"/>
        <v>0.20718433624401791</v>
      </c>
      <c r="F571" s="127">
        <f t="shared" si="89"/>
        <v>0.01</v>
      </c>
      <c r="G571" s="127">
        <f t="shared" si="97"/>
        <v>0.27655041091953536</v>
      </c>
      <c r="H571" s="127">
        <f t="shared" si="90"/>
        <v>0.01</v>
      </c>
      <c r="I571" s="127">
        <f t="shared" si="98"/>
        <v>0.33953463795530681</v>
      </c>
      <c r="J571" s="127">
        <f t="shared" si="91"/>
        <v>0.01</v>
      </c>
      <c r="L571" s="306">
        <f t="shared" si="92"/>
        <v>0.13173895887467199</v>
      </c>
      <c r="M571" s="127">
        <f t="shared" si="93"/>
        <v>0.1</v>
      </c>
      <c r="W571" s="129">
        <v>0.32685536942361404</v>
      </c>
      <c r="X571" s="129">
        <v>0.13173895887467199</v>
      </c>
      <c r="Y571" s="129">
        <v>7.8640272836768652E-2</v>
      </c>
      <c r="Z571" s="129">
        <v>5.5415283454610692E-2</v>
      </c>
      <c r="AA571" s="129">
        <v>4.2596539195713289E-2</v>
      </c>
      <c r="AB571" s="129">
        <v>5.9326518741296089E-2</v>
      </c>
    </row>
    <row r="572" spans="2:28" x14ac:dyDescent="0.25">
      <c r="B572" s="63">
        <f t="shared" si="94"/>
        <v>566</v>
      </c>
      <c r="C572" s="307">
        <f t="shared" si="95"/>
        <v>0.15339469399535693</v>
      </c>
      <c r="D572" s="127">
        <f t="shared" si="88"/>
        <v>0.01</v>
      </c>
      <c r="E572" s="127">
        <f t="shared" si="96"/>
        <v>0.20664985750773882</v>
      </c>
      <c r="F572" s="127">
        <f t="shared" si="89"/>
        <v>0.01</v>
      </c>
      <c r="G572" s="127">
        <f t="shared" si="97"/>
        <v>0.27585675017278022</v>
      </c>
      <c r="H572" s="127">
        <f t="shared" si="90"/>
        <v>0.01</v>
      </c>
      <c r="I572" s="127">
        <f t="shared" si="98"/>
        <v>0.33890479568494908</v>
      </c>
      <c r="J572" s="127">
        <f t="shared" si="91"/>
        <v>0.01</v>
      </c>
      <c r="L572" s="306">
        <f t="shared" si="92"/>
        <v>0.13143747816058277</v>
      </c>
      <c r="M572" s="127">
        <f t="shared" si="93"/>
        <v>0.1</v>
      </c>
      <c r="W572" s="129">
        <v>0.32613545005572053</v>
      </c>
      <c r="X572" s="129">
        <v>0.13143747816058277</v>
      </c>
      <c r="Y572" s="129">
        <v>7.8469302374986019E-2</v>
      </c>
      <c r="Z572" s="129">
        <v>5.5299241944133819E-2</v>
      </c>
      <c r="AA572" s="129">
        <v>4.2509672554113143E-2</v>
      </c>
      <c r="AB572" s="129">
        <v>5.8767786959912749E-2</v>
      </c>
    </row>
    <row r="573" spans="2:28" x14ac:dyDescent="0.25">
      <c r="B573" s="63">
        <f t="shared" si="94"/>
        <v>567</v>
      </c>
      <c r="C573" s="307">
        <f t="shared" si="95"/>
        <v>0.15305407342877544</v>
      </c>
      <c r="D573" s="127">
        <f t="shared" si="88"/>
        <v>0.01</v>
      </c>
      <c r="E573" s="127">
        <f t="shared" si="96"/>
        <v>0.20611730587261498</v>
      </c>
      <c r="F573" s="127">
        <f t="shared" si="89"/>
        <v>0.01</v>
      </c>
      <c r="G573" s="127">
        <f t="shared" si="97"/>
        <v>0.27516468124612981</v>
      </c>
      <c r="H573" s="127">
        <f t="shared" si="90"/>
        <v>0.01</v>
      </c>
      <c r="I573" s="127">
        <f t="shared" si="98"/>
        <v>0.33827431522982743</v>
      </c>
      <c r="J573" s="127">
        <f t="shared" si="91"/>
        <v>0.01</v>
      </c>
      <c r="L573" s="306">
        <f t="shared" si="92"/>
        <v>0.13113727200092332</v>
      </c>
      <c r="M573" s="127">
        <f t="shared" si="93"/>
        <v>0.1</v>
      </c>
      <c r="W573" s="129">
        <v>0.32541793535032765</v>
      </c>
      <c r="X573" s="129">
        <v>0.13113727200092332</v>
      </c>
      <c r="Y573" s="129">
        <v>7.8299043062155474E-2</v>
      </c>
      <c r="Z573" s="129">
        <v>5.5183671778078244E-2</v>
      </c>
      <c r="AA573" s="129">
        <v>4.2423152026142052E-2</v>
      </c>
      <c r="AB573" s="129">
        <v>5.8213994715262202E-2</v>
      </c>
    </row>
    <row r="574" spans="2:28" x14ac:dyDescent="0.25">
      <c r="B574" s="63">
        <f t="shared" si="94"/>
        <v>568</v>
      </c>
      <c r="C574" s="307">
        <f t="shared" si="95"/>
        <v>0.15271459570400076</v>
      </c>
      <c r="D574" s="127">
        <f t="shared" si="88"/>
        <v>0.01</v>
      </c>
      <c r="E574" s="127">
        <f t="shared" si="96"/>
        <v>0.20558667354817659</v>
      </c>
      <c r="F574" s="127">
        <f t="shared" si="89"/>
        <v>0.01</v>
      </c>
      <c r="G574" s="127">
        <f t="shared" si="97"/>
        <v>0.27447420749239465</v>
      </c>
      <c r="H574" s="127">
        <f t="shared" si="90"/>
        <v>0.01</v>
      </c>
      <c r="I574" s="127">
        <f t="shared" si="98"/>
        <v>0.33764321888999049</v>
      </c>
      <c r="J574" s="127">
        <f t="shared" si="91"/>
        <v>0.01</v>
      </c>
      <c r="L574" s="306">
        <f t="shared" si="92"/>
        <v>0.13083833281336821</v>
      </c>
      <c r="M574" s="127">
        <f t="shared" si="93"/>
        <v>0.1</v>
      </c>
      <c r="W574" s="129">
        <v>0.32470281702259562</v>
      </c>
      <c r="X574" s="129">
        <v>0.13083833281336821</v>
      </c>
      <c r="Y574" s="129">
        <v>7.8129490605957697E-2</v>
      </c>
      <c r="Z574" s="129">
        <v>5.5068570148125641E-2</v>
      </c>
      <c r="AA574" s="129">
        <v>4.2336975577937697E-2</v>
      </c>
      <c r="AB574" s="129">
        <v>5.7665104397956045E-2</v>
      </c>
    </row>
    <row r="575" spans="2:28" x14ac:dyDescent="0.25">
      <c r="B575" s="63">
        <f t="shared" si="94"/>
        <v>569</v>
      </c>
      <c r="C575" s="307">
        <f t="shared" si="95"/>
        <v>0.15237625564679741</v>
      </c>
      <c r="D575" s="127">
        <f t="shared" si="88"/>
        <v>0.01</v>
      </c>
      <c r="E575" s="127">
        <f t="shared" si="96"/>
        <v>0.20505795276973482</v>
      </c>
      <c r="F575" s="127">
        <f t="shared" si="89"/>
        <v>0.01</v>
      </c>
      <c r="G575" s="127">
        <f t="shared" si="97"/>
        <v>0.27378533215295248</v>
      </c>
      <c r="H575" s="127">
        <f t="shared" si="90"/>
        <v>0.01</v>
      </c>
      <c r="I575" s="127">
        <f t="shared" si="98"/>
        <v>0.33701152877601454</v>
      </c>
      <c r="J575" s="127">
        <f t="shared" si="91"/>
        <v>0.01</v>
      </c>
      <c r="L575" s="306">
        <f t="shared" si="92"/>
        <v>0.1305406530721907</v>
      </c>
      <c r="M575" s="127">
        <f t="shared" si="93"/>
        <v>0.1</v>
      </c>
      <c r="W575" s="129">
        <v>0.3239900867958892</v>
      </c>
      <c r="X575" s="129">
        <v>0.1305406530721907</v>
      </c>
      <c r="Y575" s="129">
        <v>7.7960640747651924E-2</v>
      </c>
      <c r="Z575" s="129">
        <v>5.4953934267858544E-2</v>
      </c>
      <c r="AA575" s="129">
        <v>4.2251141191354077E-2</v>
      </c>
      <c r="AB575" s="129">
        <v>5.7121078570506051E-2</v>
      </c>
    </row>
    <row r="576" spans="2:28" x14ac:dyDescent="0.25">
      <c r="B576" s="63">
        <f t="shared" si="94"/>
        <v>570</v>
      </c>
      <c r="C576" s="307">
        <f t="shared" si="95"/>
        <v>0.15203904812062891</v>
      </c>
      <c r="D576" s="127">
        <f t="shared" si="88"/>
        <v>0.01</v>
      </c>
      <c r="E576" s="127">
        <f t="shared" si="96"/>
        <v>0.20453113579850543</v>
      </c>
      <c r="F576" s="127">
        <f t="shared" si="89"/>
        <v>0.01</v>
      </c>
      <c r="G576" s="127">
        <f t="shared" si="97"/>
        <v>0.27309805835912027</v>
      </c>
      <c r="H576" s="127">
        <f t="shared" si="90"/>
        <v>0.01</v>
      </c>
      <c r="I576" s="127">
        <f t="shared" si="98"/>
        <v>0.33637926680978392</v>
      </c>
      <c r="J576" s="127">
        <f t="shared" si="91"/>
        <v>0.01</v>
      </c>
      <c r="L576" s="306">
        <f t="shared" si="92"/>
        <v>0.130244225307768</v>
      </c>
      <c r="M576" s="127">
        <f t="shared" si="93"/>
        <v>0.1</v>
      </c>
      <c r="W576" s="129">
        <v>0.32327973640217006</v>
      </c>
      <c r="X576" s="129">
        <v>0.130244225307768</v>
      </c>
      <c r="Y576" s="129">
        <v>7.7792489261756081E-2</v>
      </c>
      <c r="Z576" s="129">
        <v>5.4839761372550352E-2</v>
      </c>
      <c r="AA576" s="129">
        <v>4.2165646863811558E-2</v>
      </c>
      <c r="AB576" s="129">
        <v>5.6581879968857773E-2</v>
      </c>
    </row>
    <row r="577" spans="2:28" x14ac:dyDescent="0.25">
      <c r="B577" s="63">
        <f t="shared" si="94"/>
        <v>571</v>
      </c>
      <c r="C577" s="307">
        <f t="shared" si="95"/>
        <v>0.15170296802623434</v>
      </c>
      <c r="D577" s="127">
        <f t="shared" si="88"/>
        <v>0.01</v>
      </c>
      <c r="E577" s="127">
        <f t="shared" si="96"/>
        <v>0.20400621492172666</v>
      </c>
      <c r="F577" s="127">
        <f t="shared" si="89"/>
        <v>0.01</v>
      </c>
      <c r="G577" s="127">
        <f t="shared" si="97"/>
        <v>0.27241238913351412</v>
      </c>
      <c r="H577" s="127">
        <f t="shared" si="90"/>
        <v>0.01</v>
      </c>
      <c r="I577" s="127">
        <f t="shared" si="98"/>
        <v>0.33574645472527731</v>
      </c>
      <c r="J577" s="127">
        <f t="shared" si="91"/>
        <v>0.01</v>
      </c>
      <c r="L577" s="306">
        <f t="shared" si="92"/>
        <v>0.12994904210609123</v>
      </c>
      <c r="M577" s="127">
        <f t="shared" si="93"/>
        <v>0.1</v>
      </c>
      <c r="W577" s="129">
        <v>0.32257175758238232</v>
      </c>
      <c r="X577" s="129">
        <v>0.12994904210609123</v>
      </c>
      <c r="Y577" s="129">
        <v>7.762503195573052E-2</v>
      </c>
      <c r="Z577" s="129">
        <v>5.4726048718957671E-2</v>
      </c>
      <c r="AA577" s="129">
        <v>4.2080490608148544E-2</v>
      </c>
      <c r="AB577" s="129">
        <v>5.6047471503864889E-2</v>
      </c>
    </row>
    <row r="578" spans="2:28" x14ac:dyDescent="0.25">
      <c r="B578" s="63">
        <f t="shared" si="94"/>
        <v>572</v>
      </c>
      <c r="C578" s="307">
        <f t="shared" si="95"/>
        <v>0.15136801030121044</v>
      </c>
      <c r="D578" s="127">
        <f t="shared" si="88"/>
        <v>0.01</v>
      </c>
      <c r="E578" s="127">
        <f t="shared" si="96"/>
        <v>0.20348318245277175</v>
      </c>
      <c r="F578" s="127">
        <f t="shared" si="89"/>
        <v>0.01</v>
      </c>
      <c r="G578" s="127">
        <f t="shared" si="97"/>
        <v>0.27172832739139624</v>
      </c>
      <c r="H578" s="127">
        <f t="shared" si="90"/>
        <v>0.01</v>
      </c>
      <c r="I578" s="127">
        <f t="shared" si="98"/>
        <v>0.33511311406935967</v>
      </c>
      <c r="J578" s="127">
        <f t="shared" si="91"/>
        <v>0.01</v>
      </c>
      <c r="L578" s="306">
        <f t="shared" si="92"/>
        <v>0.12965509610828024</v>
      </c>
      <c r="M578" s="127">
        <f t="shared" si="93"/>
        <v>0.1</v>
      </c>
      <c r="W578" s="129">
        <v>0.32186614208683056</v>
      </c>
      <c r="X578" s="129">
        <v>0.12965509610828024</v>
      </c>
      <c r="Y578" s="129">
        <v>7.7458264669665156E-2</v>
      </c>
      <c r="Z578" s="129">
        <v>5.4612793585115005E-2</v>
      </c>
      <c r="AA578" s="129">
        <v>4.1995670452474904E-2</v>
      </c>
      <c r="AB578" s="129">
        <v>5.5517816262705293E-2</v>
      </c>
    </row>
    <row r="579" spans="2:28" x14ac:dyDescent="0.25">
      <c r="B579" s="63">
        <f t="shared" si="94"/>
        <v>573</v>
      </c>
      <c r="C579" s="307">
        <f t="shared" si="95"/>
        <v>0.15103416991959892</v>
      </c>
      <c r="D579" s="127">
        <f t="shared" si="88"/>
        <v>0.01</v>
      </c>
      <c r="E579" s="127">
        <f t="shared" si="96"/>
        <v>0.20296203073125615</v>
      </c>
      <c r="F579" s="127">
        <f t="shared" si="89"/>
        <v>0.01</v>
      </c>
      <c r="G579" s="127">
        <f t="shared" si="97"/>
        <v>0.27104587594201002</v>
      </c>
      <c r="H579" s="127">
        <f t="shared" si="90"/>
        <v>0.01</v>
      </c>
      <c r="I579" s="127">
        <f t="shared" si="98"/>
        <v>0.33447926620258006</v>
      </c>
      <c r="J579" s="127">
        <f t="shared" si="91"/>
        <v>0.01</v>
      </c>
      <c r="L579" s="306">
        <f t="shared" si="92"/>
        <v>0.12936238001010311</v>
      </c>
      <c r="M579" s="127">
        <f t="shared" si="93"/>
        <v>0.1</v>
      </c>
      <c r="W579" s="129">
        <v>0.32116288167555046</v>
      </c>
      <c r="X579" s="129">
        <v>0.12936238001010311</v>
      </c>
      <c r="Y579" s="129">
        <v>7.7292183275970205E-2</v>
      </c>
      <c r="Z579" s="129">
        <v>5.4499993270131809E-2</v>
      </c>
      <c r="AA579" s="129">
        <v>4.1911184440026998E-2</v>
      </c>
      <c r="AB579" s="129">
        <v>5.499287751023986E-2</v>
      </c>
    </row>
    <row r="580" spans="2:28" x14ac:dyDescent="0.25">
      <c r="B580" s="63">
        <f t="shared" si="94"/>
        <v>574</v>
      </c>
      <c r="C580" s="307">
        <f t="shared" si="95"/>
        <v>0.15070144189147916</v>
      </c>
      <c r="D580" s="127">
        <f t="shared" si="88"/>
        <v>0.01</v>
      </c>
      <c r="E580" s="127">
        <f t="shared" si="96"/>
        <v>0.20244275212313956</v>
      </c>
      <c r="F580" s="127">
        <f t="shared" si="89"/>
        <v>0.01</v>
      </c>
      <c r="G580" s="127">
        <f t="shared" si="97"/>
        <v>0.27036503748990248</v>
      </c>
      <c r="H580" s="127">
        <f t="shared" si="90"/>
        <v>0.01</v>
      </c>
      <c r="I580" s="127">
        <f t="shared" si="98"/>
        <v>0.33384493229997436</v>
      </c>
      <c r="J580" s="127">
        <f t="shared" si="91"/>
        <v>0.01</v>
      </c>
      <c r="L580" s="306">
        <f t="shared" si="92"/>
        <v>0.12907088656150018</v>
      </c>
      <c r="M580" s="127">
        <f t="shared" si="93"/>
        <v>0.1</v>
      </c>
      <c r="W580" s="129">
        <v>0.32046196811867261</v>
      </c>
      <c r="X580" s="129">
        <v>0.12907088656150018</v>
      </c>
      <c r="Y580" s="129">
        <v>7.712678367907029E-2</v>
      </c>
      <c r="Z580" s="129">
        <v>5.4387645093991799E-2</v>
      </c>
      <c r="AA580" s="129">
        <v>4.1827030629024368E-2</v>
      </c>
      <c r="AB580" s="129">
        <v>5.4472618690314868E-2</v>
      </c>
    </row>
    <row r="581" spans="2:28" x14ac:dyDescent="0.25">
      <c r="B581" s="63">
        <f t="shared" si="94"/>
        <v>575</v>
      </c>
      <c r="C581" s="307">
        <f t="shared" si="95"/>
        <v>0.15036982126256621</v>
      </c>
      <c r="D581" s="127">
        <f t="shared" si="88"/>
        <v>0.01</v>
      </c>
      <c r="E581" s="127">
        <f t="shared" si="96"/>
        <v>0.20192533902082296</v>
      </c>
      <c r="F581" s="127">
        <f t="shared" si="89"/>
        <v>0.01</v>
      </c>
      <c r="G581" s="127">
        <f t="shared" si="97"/>
        <v>0.26968581463623487</v>
      </c>
      <c r="H581" s="127">
        <f t="shared" si="90"/>
        <v>0.01</v>
      </c>
      <c r="I581" s="127">
        <f t="shared" si="98"/>
        <v>0.33321013335187361</v>
      </c>
      <c r="J581" s="127">
        <f t="shared" si="91"/>
        <v>0.01</v>
      </c>
      <c r="L581" s="306">
        <f t="shared" si="92"/>
        <v>0.1287806085661129</v>
      </c>
      <c r="M581" s="127">
        <f t="shared" si="93"/>
        <v>0.1</v>
      </c>
      <c r="W581" s="129">
        <v>0.3197633931967791</v>
      </c>
      <c r="X581" s="129">
        <v>0.1287806085661129</v>
      </c>
      <c r="Y581" s="129">
        <v>7.6962061815101943E-2</v>
      </c>
      <c r="Z581" s="129">
        <v>5.4275746397354496E-2</v>
      </c>
      <c r="AA581" s="129">
        <v>4.1743207092528017E-2</v>
      </c>
      <c r="AB581" s="129">
        <v>5.3957003427008945E-2</v>
      </c>
    </row>
    <row r="582" spans="2:28" x14ac:dyDescent="0.25">
      <c r="B582" s="63">
        <f t="shared" si="94"/>
        <v>576</v>
      </c>
      <c r="C582" s="307">
        <f t="shared" si="95"/>
        <v>0.15003930311381394</v>
      </c>
      <c r="D582" s="127">
        <f t="shared" si="88"/>
        <v>0.01</v>
      </c>
      <c r="E582" s="127">
        <f t="shared" si="96"/>
        <v>0.2014097838432404</v>
      </c>
      <c r="F582" s="127">
        <f t="shared" si="89"/>
        <v>0.01</v>
      </c>
      <c r="G582" s="127">
        <f t="shared" si="97"/>
        <v>0.26900820988008078</v>
      </c>
      <c r="H582" s="127">
        <f t="shared" si="90"/>
        <v>0.01</v>
      </c>
      <c r="I582" s="127">
        <f t="shared" si="98"/>
        <v>0.3325748901647172</v>
      </c>
      <c r="J582" s="127">
        <f t="shared" si="91"/>
        <v>0.01</v>
      </c>
      <c r="L582" s="306">
        <f t="shared" si="92"/>
        <v>0.12849153888081702</v>
      </c>
      <c r="M582" s="127">
        <f t="shared" si="93"/>
        <v>0.1</v>
      </c>
      <c r="W582" s="129">
        <v>0.31906714870125302</v>
      </c>
      <c r="X582" s="129">
        <v>0.12849153888081702</v>
      </c>
      <c r="Y582" s="129">
        <v>7.6798013651614427E-2</v>
      </c>
      <c r="Z582" s="129">
        <v>5.4164294541359063E-2</v>
      </c>
      <c r="AA582" s="129">
        <v>4.1659711918300306E-2</v>
      </c>
      <c r="AB582" s="129">
        <v>5.3445995525825574E-2</v>
      </c>
    </row>
    <row r="583" spans="2:28" x14ac:dyDescent="0.25">
      <c r="B583" s="63">
        <f t="shared" si="94"/>
        <v>577</v>
      </c>
      <c r="C583" s="307">
        <f t="shared" si="95"/>
        <v>0.14970988256102327</v>
      </c>
      <c r="D583" s="127">
        <f t="shared" ref="D583:D646" si="99">$D$2</f>
        <v>0.01</v>
      </c>
      <c r="E583" s="127">
        <f t="shared" si="96"/>
        <v>0.20089607903594614</v>
      </c>
      <c r="F583" s="127">
        <f t="shared" ref="F583:F646" si="100">$F$2</f>
        <v>0.01</v>
      </c>
      <c r="G583" s="127">
        <f t="shared" si="97"/>
        <v>0.26833222561971243</v>
      </c>
      <c r="H583" s="127">
        <f t="shared" ref="H583:H646" si="101">$H$2</f>
        <v>0.01</v>
      </c>
      <c r="I583" s="127">
        <f t="shared" si="98"/>
        <v>0.33193922336187082</v>
      </c>
      <c r="J583" s="127">
        <f t="shared" ref="J583:J646" si="102">$J$2</f>
        <v>0.01</v>
      </c>
      <c r="L583" s="306">
        <f t="shared" ref="L583:L646" si="103">X583</f>
        <v>0.12820367041526046</v>
      </c>
      <c r="M583" s="127">
        <f t="shared" ref="M583:M646" si="104">$M$2</f>
        <v>0.1</v>
      </c>
      <c r="W583" s="129">
        <v>0.31837322643462146</v>
      </c>
      <c r="X583" s="129">
        <v>0.12820367041526046</v>
      </c>
      <c r="Y583" s="129">
        <v>7.6634635187273925E-2</v>
      </c>
      <c r="Z583" s="129">
        <v>5.4053286907430304E-2</v>
      </c>
      <c r="AA583" s="129">
        <v>4.157654320866639E-2</v>
      </c>
      <c r="AB583" s="129">
        <v>5.2939558974832011E-2</v>
      </c>
    </row>
    <row r="584" spans="2:28" x14ac:dyDescent="0.25">
      <c r="B584" s="63">
        <f t="shared" ref="B584:B647" si="105">B583+1</f>
        <v>578</v>
      </c>
      <c r="C584" s="307">
        <f t="shared" ref="C584:C647" si="106">C583*(1-J584-M584) + $I583*J584 + L583*M584</f>
        <v>0.14938155475445547</v>
      </c>
      <c r="D584" s="127">
        <f t="shared" si="99"/>
        <v>0.01</v>
      </c>
      <c r="E584" s="127">
        <f t="shared" ref="E584:E647" si="107">E583*(1-D584) + C583*D584</f>
        <v>0.20038421707119689</v>
      </c>
      <c r="F584" s="127">
        <f t="shared" si="100"/>
        <v>0.01</v>
      </c>
      <c r="G584" s="127">
        <f t="shared" ref="G584:G647" si="108">G583*(1-F584) + E583*F584</f>
        <v>0.26765786415387477</v>
      </c>
      <c r="H584" s="127">
        <f t="shared" si="101"/>
        <v>0.01</v>
      </c>
      <c r="I584" s="127">
        <f t="shared" ref="I584:I647" si="109">I583*(1-H584) + G583*H584</f>
        <v>0.33130315338444921</v>
      </c>
      <c r="J584" s="127">
        <f t="shared" si="102"/>
        <v>0.01</v>
      </c>
      <c r="L584" s="306">
        <f t="shared" si="103"/>
        <v>0.12791699613140556</v>
      </c>
      <c r="M584" s="127">
        <f t="shared" si="104"/>
        <v>0.1</v>
      </c>
      <c r="W584" s="129">
        <v>0.31768161821089141</v>
      </c>
      <c r="X584" s="129">
        <v>0.12791699613140556</v>
      </c>
      <c r="Y584" s="129">
        <v>7.6471922451570945E-2</v>
      </c>
      <c r="Z584" s="129">
        <v>5.3942720897086814E-2</v>
      </c>
      <c r="AA584" s="129">
        <v>4.1493699080377235E-2</v>
      </c>
      <c r="AB584" s="129">
        <v>5.2437657945745612E-2</v>
      </c>
    </row>
    <row r="585" spans="2:28" x14ac:dyDescent="0.25">
      <c r="B585" s="63">
        <f t="shared" si="105"/>
        <v>579</v>
      </c>
      <c r="C585" s="307">
        <f t="shared" si="106"/>
        <v>0.14905431487845042</v>
      </c>
      <c r="D585" s="127">
        <f t="shared" si="99"/>
        <v>0.01</v>
      </c>
      <c r="E585" s="127">
        <f t="shared" si="107"/>
        <v>0.19987419044802945</v>
      </c>
      <c r="F585" s="127">
        <f t="shared" si="100"/>
        <v>0.01</v>
      </c>
      <c r="G585" s="127">
        <f t="shared" si="108"/>
        <v>0.266985127683048</v>
      </c>
      <c r="H585" s="127">
        <f t="shared" si="101"/>
        <v>0.01</v>
      </c>
      <c r="I585" s="127">
        <f t="shared" si="109"/>
        <v>0.33066670049214347</v>
      </c>
      <c r="J585" s="127">
        <f t="shared" si="102"/>
        <v>0.01</v>
      </c>
      <c r="L585" s="306">
        <f t="shared" si="103"/>
        <v>0.12763150904307574</v>
      </c>
      <c r="M585" s="127">
        <f t="shared" si="104"/>
        <v>0.1</v>
      </c>
      <c r="W585" s="129">
        <v>0.31699231585587911</v>
      </c>
      <c r="X585" s="129">
        <v>0.12763150904307574</v>
      </c>
      <c r="Y585" s="129">
        <v>7.6309871504530932E-2</v>
      </c>
      <c r="Z585" s="129">
        <v>5.3832593931751327E-2</v>
      </c>
      <c r="AA585" s="129">
        <v>4.1411177664474143E-2</v>
      </c>
      <c r="AB585" s="129">
        <v>5.194025679496838E-2</v>
      </c>
    </row>
    <row r="586" spans="2:28" x14ac:dyDescent="0.25">
      <c r="B586" s="63">
        <f t="shared" si="105"/>
        <v>580</v>
      </c>
      <c r="C586" s="307">
        <f t="shared" si="106"/>
        <v>0.14872815815104989</v>
      </c>
      <c r="D586" s="127">
        <f t="shared" si="99"/>
        <v>0.01</v>
      </c>
      <c r="E586" s="127">
        <f t="shared" si="107"/>
        <v>0.19936599169233366</v>
      </c>
      <c r="F586" s="127">
        <f t="shared" si="100"/>
        <v>0.01</v>
      </c>
      <c r="G586" s="127">
        <f t="shared" si="108"/>
        <v>0.26631401831069779</v>
      </c>
      <c r="H586" s="127">
        <f t="shared" si="101"/>
        <v>0.01</v>
      </c>
      <c r="I586" s="127">
        <f t="shared" si="109"/>
        <v>0.33002988476405254</v>
      </c>
      <c r="J586" s="127">
        <f t="shared" si="102"/>
        <v>0.01</v>
      </c>
      <c r="L586" s="306">
        <f t="shared" si="103"/>
        <v>0.12734720221550663</v>
      </c>
      <c r="M586" s="127">
        <f t="shared" si="104"/>
        <v>0.1</v>
      </c>
      <c r="W586" s="129">
        <v>0.3163053112075328</v>
      </c>
      <c r="X586" s="129">
        <v>0.12734720221550663</v>
      </c>
      <c r="Y586" s="129">
        <v>7.6148478436428094E-2</v>
      </c>
      <c r="Z586" s="129">
        <v>5.3722903452563149E-2</v>
      </c>
      <c r="AA586" s="129">
        <v>4.1328977106154796E-2</v>
      </c>
      <c r="AB586" s="129">
        <v>5.1447320064570756E-2</v>
      </c>
    </row>
    <row r="587" spans="2:28" x14ac:dyDescent="0.25">
      <c r="B587" s="63">
        <f t="shared" si="105"/>
        <v>581</v>
      </c>
      <c r="C587" s="307">
        <f t="shared" si="106"/>
        <v>0.14840307982362561</v>
      </c>
      <c r="D587" s="127">
        <f t="shared" si="99"/>
        <v>0.01</v>
      </c>
      <c r="E587" s="127">
        <f t="shared" si="107"/>
        <v>0.19885961335692079</v>
      </c>
      <c r="F587" s="127">
        <f t="shared" si="100"/>
        <v>0.01</v>
      </c>
      <c r="G587" s="127">
        <f t="shared" si="108"/>
        <v>0.26564453804451416</v>
      </c>
      <c r="H587" s="127">
        <f t="shared" si="101"/>
        <v>0.01</v>
      </c>
      <c r="I587" s="127">
        <f t="shared" si="109"/>
        <v>0.32939272609951897</v>
      </c>
      <c r="J587" s="127">
        <f t="shared" si="102"/>
        <v>0.01</v>
      </c>
      <c r="L587" s="306">
        <f t="shared" si="103"/>
        <v>0.12706406876490139</v>
      </c>
      <c r="M587" s="127">
        <f t="shared" si="104"/>
        <v>0.1</v>
      </c>
      <c r="W587" s="129">
        <v>0.31562059611624887</v>
      </c>
      <c r="X587" s="129">
        <v>0.12706406876490139</v>
      </c>
      <c r="Y587" s="129">
        <v>7.5987739367502347E-2</v>
      </c>
      <c r="Z587" s="129">
        <v>5.3613646920192673E-2</v>
      </c>
      <c r="AA587" s="129">
        <v>4.1247095564640783E-2</v>
      </c>
      <c r="AB587" s="129">
        <v>5.0958812483225487E-2</v>
      </c>
    </row>
    <row r="588" spans="2:28" x14ac:dyDescent="0.25">
      <c r="B588" s="63">
        <f t="shared" si="105"/>
        <v>582</v>
      </c>
      <c r="C588" s="307">
        <f t="shared" si="106"/>
        <v>0.14807907518051214</v>
      </c>
      <c r="D588" s="127">
        <f t="shared" si="99"/>
        <v>0.01</v>
      </c>
      <c r="E588" s="127">
        <f t="shared" si="107"/>
        <v>0.19835504802158782</v>
      </c>
      <c r="F588" s="127">
        <f t="shared" si="100"/>
        <v>0.01</v>
      </c>
      <c r="G588" s="127">
        <f t="shared" si="108"/>
        <v>0.26497668879763825</v>
      </c>
      <c r="H588" s="127">
        <f t="shared" si="101"/>
        <v>0.01</v>
      </c>
      <c r="I588" s="127">
        <f t="shared" si="109"/>
        <v>0.3287552442189689</v>
      </c>
      <c r="J588" s="127">
        <f t="shared" si="102"/>
        <v>0.01</v>
      </c>
      <c r="L588" s="306">
        <f t="shared" si="103"/>
        <v>0.12678210185799044</v>
      </c>
      <c r="M588" s="127">
        <f t="shared" si="104"/>
        <v>0.1</v>
      </c>
      <c r="W588" s="129">
        <v>0.31493816244518169</v>
      </c>
      <c r="X588" s="129">
        <v>0.12678210185799044</v>
      </c>
      <c r="Y588" s="129">
        <v>7.5827650447679376E-2</v>
      </c>
      <c r="Z588" s="129">
        <v>5.3504821814657995E-2</v>
      </c>
      <c r="AA588" s="129">
        <v>4.1165531213046627E-2</v>
      </c>
      <c r="AB588" s="129">
        <v>5.0474698967092453E-2</v>
      </c>
    </row>
    <row r="589" spans="2:28" x14ac:dyDescent="0.25">
      <c r="B589" s="63">
        <f t="shared" si="105"/>
        <v>583</v>
      </c>
      <c r="C589" s="307">
        <f t="shared" si="106"/>
        <v>0.14775613953864455</v>
      </c>
      <c r="D589" s="127">
        <f t="shared" si="99"/>
        <v>0.01</v>
      </c>
      <c r="E589" s="127">
        <f t="shared" si="107"/>
        <v>0.19785228829317708</v>
      </c>
      <c r="F589" s="127">
        <f t="shared" si="100"/>
        <v>0.01</v>
      </c>
      <c r="G589" s="127">
        <f t="shared" si="108"/>
        <v>0.2643104723898777</v>
      </c>
      <c r="H589" s="127">
        <f t="shared" si="101"/>
        <v>0.01</v>
      </c>
      <c r="I589" s="127">
        <f t="shared" si="109"/>
        <v>0.32811745866475556</v>
      </c>
      <c r="J589" s="127">
        <f t="shared" si="102"/>
        <v>0.01</v>
      </c>
      <c r="L589" s="306">
        <f t="shared" si="103"/>
        <v>0.12650129471159535</v>
      </c>
      <c r="M589" s="127">
        <f t="shared" si="104"/>
        <v>0.1</v>
      </c>
      <c r="W589" s="129">
        <v>0.31425800207054705</v>
      </c>
      <c r="X589" s="129">
        <v>0.12650129471159535</v>
      </c>
      <c r="Y589" s="129">
        <v>7.5668207856293759E-2</v>
      </c>
      <c r="Z589" s="129">
        <v>5.3396425635143505E-2</v>
      </c>
      <c r="AA589" s="129">
        <v>4.1084282238250211E-2</v>
      </c>
      <c r="AB589" s="129">
        <v>4.9994944620655422E-2</v>
      </c>
    </row>
    <row r="590" spans="2:28" x14ac:dyDescent="0.25">
      <c r="B590" s="63">
        <f t="shared" si="105"/>
        <v>584</v>
      </c>
      <c r="C590" s="307">
        <f t="shared" si="106"/>
        <v>0.14743426824720077</v>
      </c>
      <c r="D590" s="127">
        <f t="shared" si="99"/>
        <v>0.01</v>
      </c>
      <c r="E590" s="127">
        <f t="shared" si="107"/>
        <v>0.19735132680563175</v>
      </c>
      <c r="F590" s="127">
        <f t="shared" si="100"/>
        <v>0.01</v>
      </c>
      <c r="G590" s="127">
        <f t="shared" si="108"/>
        <v>0.26364589054891069</v>
      </c>
      <c r="H590" s="127">
        <f t="shared" si="101"/>
        <v>0.01</v>
      </c>
      <c r="I590" s="127">
        <f t="shared" si="109"/>
        <v>0.32747938880200678</v>
      </c>
      <c r="J590" s="127">
        <f t="shared" si="102"/>
        <v>0.01</v>
      </c>
      <c r="L590" s="306">
        <f t="shared" si="103"/>
        <v>0.12622164059219707</v>
      </c>
      <c r="M590" s="127">
        <f t="shared" si="104"/>
        <v>0.1</v>
      </c>
      <c r="W590" s="129">
        <v>0.31358010688191928</v>
      </c>
      <c r="X590" s="129">
        <v>0.12622164059219707</v>
      </c>
      <c r="Y590" s="129">
        <v>7.5509407801815101E-2</v>
      </c>
      <c r="Z590" s="129">
        <v>5.3288455899820564E-2</v>
      </c>
      <c r="AA590" s="129">
        <v>4.1003346840764697E-2</v>
      </c>
      <c r="AB590" s="129">
        <v>4.9519514737511518E-2</v>
      </c>
    </row>
    <row r="591" spans="2:28" x14ac:dyDescent="0.25">
      <c r="B591" s="63">
        <f t="shared" si="105"/>
        <v>585</v>
      </c>
      <c r="C591" s="307">
        <f t="shared" si="106"/>
        <v>0.14711345668724846</v>
      </c>
      <c r="D591" s="127">
        <f t="shared" si="99"/>
        <v>0.01</v>
      </c>
      <c r="E591" s="127">
        <f t="shared" si="107"/>
        <v>0.19685215622004745</v>
      </c>
      <c r="F591" s="127">
        <f t="shared" si="100"/>
        <v>0.01</v>
      </c>
      <c r="G591" s="127">
        <f t="shared" si="108"/>
        <v>0.26298294491147789</v>
      </c>
      <c r="H591" s="127">
        <f t="shared" si="101"/>
        <v>0.01</v>
      </c>
      <c r="I591" s="127">
        <f t="shared" si="109"/>
        <v>0.32684105381947581</v>
      </c>
      <c r="J591" s="127">
        <f t="shared" si="102"/>
        <v>0.01</v>
      </c>
      <c r="L591" s="306">
        <f t="shared" si="103"/>
        <v>0.12594313281550806</v>
      </c>
      <c r="M591" s="127">
        <f t="shared" si="104"/>
        <v>0.1</v>
      </c>
      <c r="W591" s="129">
        <v>0.31290446878252232</v>
      </c>
      <c r="X591" s="129">
        <v>0.12594313281550806</v>
      </c>
      <c r="Y591" s="129">
        <v>7.5351246521577153E-2</v>
      </c>
      <c r="Z591" s="129">
        <v>5.3180910145670099E-2</v>
      </c>
      <c r="AA591" s="129">
        <v>4.0922723234611817E-2</v>
      </c>
      <c r="AB591" s="129">
        <v>4.9048374801114313E-2</v>
      </c>
    </row>
    <row r="592" spans="2:28" x14ac:dyDescent="0.25">
      <c r="B592" s="63">
        <f t="shared" si="105"/>
        <v>586</v>
      </c>
      <c r="C592" s="307">
        <f t="shared" si="106"/>
        <v>0.14679370027139671</v>
      </c>
      <c r="D592" s="127">
        <f t="shared" si="99"/>
        <v>0.01</v>
      </c>
      <c r="E592" s="127">
        <f t="shared" si="107"/>
        <v>0.19635476922471945</v>
      </c>
      <c r="F592" s="127">
        <f t="shared" si="100"/>
        <v>0.01</v>
      </c>
      <c r="G592" s="127">
        <f t="shared" si="108"/>
        <v>0.26232163702456357</v>
      </c>
      <c r="H592" s="127">
        <f t="shared" si="101"/>
        <v>0.01</v>
      </c>
      <c r="I592" s="127">
        <f t="shared" si="109"/>
        <v>0.32620247273039582</v>
      </c>
      <c r="J592" s="127">
        <f t="shared" si="102"/>
        <v>0.01</v>
      </c>
      <c r="L592" s="306">
        <f t="shared" si="103"/>
        <v>0.12566576474604882</v>
      </c>
      <c r="M592" s="127">
        <f t="shared" si="104"/>
        <v>0.1</v>
      </c>
      <c r="W592" s="129">
        <v>0.31223107968951447</v>
      </c>
      <c r="X592" s="129">
        <v>0.12566576474604882</v>
      </c>
      <c r="Y592" s="129">
        <v>7.5193720281509877E-2</v>
      </c>
      <c r="Z592" s="129">
        <v>5.30737859283072E-2</v>
      </c>
      <c r="AA592" s="129">
        <v>4.0842409647196598E-2</v>
      </c>
      <c r="AB592" s="129">
        <v>4.8581490485471425E-2</v>
      </c>
    </row>
    <row r="593" spans="2:28" x14ac:dyDescent="0.25">
      <c r="B593" s="63">
        <f t="shared" si="105"/>
        <v>587</v>
      </c>
      <c r="C593" s="307">
        <f t="shared" si="106"/>
        <v>0.14647499444345191</v>
      </c>
      <c r="D593" s="127">
        <f t="shared" si="99"/>
        <v>0.01</v>
      </c>
      <c r="E593" s="127">
        <f t="shared" si="107"/>
        <v>0.19585915853518623</v>
      </c>
      <c r="F593" s="127">
        <f t="shared" si="100"/>
        <v>0.01</v>
      </c>
      <c r="G593" s="127">
        <f t="shared" si="108"/>
        <v>0.26166196834656513</v>
      </c>
      <c r="H593" s="127">
        <f t="shared" si="101"/>
        <v>0.01</v>
      </c>
      <c r="I593" s="127">
        <f t="shared" si="109"/>
        <v>0.3255636643733375</v>
      </c>
      <c r="J593" s="127">
        <f t="shared" si="102"/>
        <v>0.01</v>
      </c>
      <c r="L593" s="306">
        <f t="shared" si="103"/>
        <v>0.12538952979672829</v>
      </c>
      <c r="M593" s="127">
        <f t="shared" si="104"/>
        <v>0.1</v>
      </c>
      <c r="W593" s="129">
        <v>0.31155993153426742</v>
      </c>
      <c r="X593" s="129">
        <v>0.12538952979672829</v>
      </c>
      <c r="Y593" s="129">
        <v>7.5036825375874486E-2</v>
      </c>
      <c r="Z593" s="129">
        <v>5.2967080821807636E-2</v>
      </c>
      <c r="AA593" s="129">
        <v>4.0762404319183418E-2</v>
      </c>
      <c r="AB593" s="129">
        <v>4.8118827655797454E-2</v>
      </c>
    </row>
    <row r="594" spans="2:28" x14ac:dyDescent="0.25">
      <c r="B594" s="63">
        <f t="shared" si="105"/>
        <v>588</v>
      </c>
      <c r="C594" s="307">
        <f t="shared" si="106"/>
        <v>0.14615733467807843</v>
      </c>
      <c r="D594" s="127">
        <f t="shared" si="99"/>
        <v>0.01</v>
      </c>
      <c r="E594" s="127">
        <f t="shared" si="107"/>
        <v>0.19536531689426889</v>
      </c>
      <c r="F594" s="127">
        <f t="shared" si="100"/>
        <v>0.01</v>
      </c>
      <c r="G594" s="127">
        <f t="shared" si="108"/>
        <v>0.26100394024845136</v>
      </c>
      <c r="H594" s="127">
        <f t="shared" si="101"/>
        <v>0.01</v>
      </c>
      <c r="I594" s="127">
        <f t="shared" si="109"/>
        <v>0.32492464741306981</v>
      </c>
      <c r="J594" s="127">
        <f t="shared" si="102"/>
        <v>0.01</v>
      </c>
      <c r="L594" s="306">
        <f t="shared" si="103"/>
        <v>0.12511442142842841</v>
      </c>
      <c r="M594" s="127">
        <f t="shared" si="104"/>
        <v>0.1</v>
      </c>
      <c r="W594" s="129">
        <v>0.31089101626263904</v>
      </c>
      <c r="X594" s="129">
        <v>0.12511442142842841</v>
      </c>
      <c r="Y594" s="129">
        <v>7.4880558127001257E-2</v>
      </c>
      <c r="Z594" s="129">
        <v>5.2860792418536272E-2</v>
      </c>
      <c r="AA594" s="129">
        <v>4.068270550437348E-2</v>
      </c>
      <c r="AB594" s="129">
        <v>4.7660352369123082E-2</v>
      </c>
    </row>
    <row r="595" spans="2:28" x14ac:dyDescent="0.25">
      <c r="B595" s="63">
        <f t="shared" si="105"/>
        <v>589</v>
      </c>
      <c r="C595" s="307">
        <f t="shared" si="106"/>
        <v>0.14584071648046332</v>
      </c>
      <c r="D595" s="127">
        <f t="shared" si="99"/>
        <v>0.01</v>
      </c>
      <c r="E595" s="127">
        <f t="shared" si="107"/>
        <v>0.19487323707210699</v>
      </c>
      <c r="F595" s="127">
        <f t="shared" si="100"/>
        <v>0.01</v>
      </c>
      <c r="G595" s="127">
        <f t="shared" si="108"/>
        <v>0.26034755401490955</v>
      </c>
      <c r="H595" s="127">
        <f t="shared" si="101"/>
        <v>0.01</v>
      </c>
      <c r="I595" s="127">
        <f t="shared" si="109"/>
        <v>0.32428544034142359</v>
      </c>
      <c r="J595" s="127">
        <f t="shared" si="102"/>
        <v>0.01</v>
      </c>
      <c r="L595" s="306">
        <f t="shared" si="103"/>
        <v>0.12484043314959256</v>
      </c>
      <c r="M595" s="127">
        <f t="shared" si="104"/>
        <v>0.1</v>
      </c>
      <c r="W595" s="129">
        <v>0.31022432583524062</v>
      </c>
      <c r="X595" s="129">
        <v>0.12484043314959256</v>
      </c>
      <c r="Y595" s="129">
        <v>7.4724914885030275E-2</v>
      </c>
      <c r="Z595" s="129">
        <v>5.2754918328977406E-2</v>
      </c>
      <c r="AA595" s="129">
        <v>4.0603311469583597E-2</v>
      </c>
      <c r="AB595" s="129">
        <v>4.7206030874861235E-2</v>
      </c>
    </row>
    <row r="596" spans="2:28" x14ac:dyDescent="0.25">
      <c r="B596" s="63">
        <f t="shared" si="105"/>
        <v>590</v>
      </c>
      <c r="C596" s="307">
        <f t="shared" si="106"/>
        <v>0.14552513538598585</v>
      </c>
      <c r="D596" s="127">
        <f t="shared" si="99"/>
        <v>0.01</v>
      </c>
      <c r="E596" s="127">
        <f t="shared" si="107"/>
        <v>0.19438291186619056</v>
      </c>
      <c r="F596" s="127">
        <f t="shared" si="100"/>
        <v>0.01</v>
      </c>
      <c r="G596" s="127">
        <f t="shared" si="108"/>
        <v>0.25969281084548151</v>
      </c>
      <c r="H596" s="127">
        <f t="shared" si="101"/>
        <v>0.01</v>
      </c>
      <c r="I596" s="127">
        <f t="shared" si="109"/>
        <v>0.32364606147815844</v>
      </c>
      <c r="J596" s="127">
        <f t="shared" si="102"/>
        <v>0.01</v>
      </c>
      <c r="L596" s="306">
        <f t="shared" si="103"/>
        <v>0.12456755851581805</v>
      </c>
      <c r="M596" s="127">
        <f t="shared" si="104"/>
        <v>0.1</v>
      </c>
      <c r="W596" s="129">
        <v>0.30955985222769805</v>
      </c>
      <c r="X596" s="129">
        <v>0.12456755851581805</v>
      </c>
      <c r="Y596" s="129">
        <v>7.4569892027654933E-2</v>
      </c>
      <c r="Z596" s="129">
        <v>5.2649456181566912E-2</v>
      </c>
      <c r="AA596" s="129">
        <v>4.0524220494526308E-2</v>
      </c>
      <c r="AB596" s="129">
        <v>4.6755829615331063E-2</v>
      </c>
    </row>
    <row r="597" spans="2:28" x14ac:dyDescent="0.25">
      <c r="B597" s="63">
        <f t="shared" si="105"/>
        <v>591</v>
      </c>
      <c r="C597" s="307">
        <f t="shared" si="106"/>
        <v>0.14521058695989081</v>
      </c>
      <c r="D597" s="127">
        <f t="shared" si="99"/>
        <v>0.01</v>
      </c>
      <c r="E597" s="127">
        <f t="shared" si="107"/>
        <v>0.19389433410138851</v>
      </c>
      <c r="F597" s="127">
        <f t="shared" si="100"/>
        <v>0.01</v>
      </c>
      <c r="G597" s="127">
        <f t="shared" si="108"/>
        <v>0.25903971185568864</v>
      </c>
      <c r="H597" s="127">
        <f t="shared" si="101"/>
        <v>0.01</v>
      </c>
      <c r="I597" s="127">
        <f t="shared" si="109"/>
        <v>0.32300652897183163</v>
      </c>
      <c r="J597" s="127">
        <f t="shared" si="102"/>
        <v>0.01</v>
      </c>
      <c r="L597" s="306">
        <f t="shared" si="103"/>
        <v>0.12429579112945248</v>
      </c>
      <c r="M597" s="127">
        <f t="shared" si="104"/>
        <v>0.1</v>
      </c>
      <c r="W597" s="129">
        <v>0.30889758743090745</v>
      </c>
      <c r="X597" s="129">
        <v>0.12429579112945248</v>
      </c>
      <c r="Y597" s="129">
        <v>7.4415485959868202E-2</v>
      </c>
      <c r="Z597" s="129">
        <v>5.2544403622526291E-2</v>
      </c>
      <c r="AA597" s="129">
        <v>4.0445430871691321E-2</v>
      </c>
      <c r="AB597" s="129">
        <v>4.6309715226240625E-2</v>
      </c>
    </row>
    <row r="598" spans="2:28" x14ac:dyDescent="0.25">
      <c r="B598" s="63">
        <f t="shared" si="105"/>
        <v>592</v>
      </c>
      <c r="C598" s="307">
        <f t="shared" si="106"/>
        <v>0.1448970667969664</v>
      </c>
      <c r="D598" s="127">
        <f t="shared" si="99"/>
        <v>0.01</v>
      </c>
      <c r="E598" s="127">
        <f t="shared" si="107"/>
        <v>0.19340749662997353</v>
      </c>
      <c r="F598" s="127">
        <f t="shared" si="100"/>
        <v>0.01</v>
      </c>
      <c r="G598" s="127">
        <f t="shared" si="108"/>
        <v>0.25838825807814564</v>
      </c>
      <c r="H598" s="127">
        <f t="shared" si="101"/>
        <v>0.01</v>
      </c>
      <c r="I598" s="127">
        <f t="shared" si="109"/>
        <v>0.32236686080067023</v>
      </c>
      <c r="J598" s="127">
        <f t="shared" si="102"/>
        <v>0.01</v>
      </c>
      <c r="L598" s="306">
        <f t="shared" si="103"/>
        <v>0.12402512463919391</v>
      </c>
      <c r="M598" s="127">
        <f t="shared" si="104"/>
        <v>0.1</v>
      </c>
      <c r="W598" s="129">
        <v>0.30823752345128519</v>
      </c>
      <c r="X598" s="129">
        <v>0.12402512463919391</v>
      </c>
      <c r="Y598" s="129">
        <v>7.4261693113711696E-2</v>
      </c>
      <c r="Z598" s="129">
        <v>5.2439758315698477E-2</v>
      </c>
      <c r="AA598" s="129">
        <v>4.0366940906228221E-2</v>
      </c>
      <c r="AB598" s="129">
        <v>4.5867654537129064E-2</v>
      </c>
    </row>
    <row r="599" spans="2:28" x14ac:dyDescent="0.25">
      <c r="B599" s="63">
        <f t="shared" si="105"/>
        <v>593</v>
      </c>
      <c r="C599" s="307">
        <f t="shared" si="106"/>
        <v>0.1445845705212262</v>
      </c>
      <c r="D599" s="127">
        <f t="shared" si="99"/>
        <v>0.01</v>
      </c>
      <c r="E599" s="127">
        <f t="shared" si="107"/>
        <v>0.19292239233164346</v>
      </c>
      <c r="F599" s="127">
        <f t="shared" si="100"/>
        <v>0.01</v>
      </c>
      <c r="G599" s="127">
        <f t="shared" si="108"/>
        <v>0.25773845046366389</v>
      </c>
      <c r="H599" s="127">
        <f t="shared" si="101"/>
        <v>0.01</v>
      </c>
      <c r="I599" s="127">
        <f t="shared" si="109"/>
        <v>0.32172707477344498</v>
      </c>
      <c r="J599" s="127">
        <f t="shared" si="102"/>
        <v>0.01</v>
      </c>
      <c r="L599" s="306">
        <f t="shared" si="103"/>
        <v>0.12375555273969498</v>
      </c>
      <c r="M599" s="127">
        <f t="shared" si="104"/>
        <v>0.1</v>
      </c>
      <c r="W599" s="129">
        <v>0.30757965231101236</v>
      </c>
      <c r="X599" s="129">
        <v>0.12375555273969498</v>
      </c>
      <c r="Y599" s="129">
        <v>7.4108509948027368E-2</v>
      </c>
      <c r="Z599" s="129">
        <v>5.2335517942385473E-2</v>
      </c>
      <c r="AA599" s="129">
        <v>4.0288748915830487E-2</v>
      </c>
      <c r="AB599" s="129">
        <v>4.5429614571769056E-2</v>
      </c>
    </row>
    <row r="600" spans="2:28" x14ac:dyDescent="0.25">
      <c r="B600" s="63">
        <f t="shared" si="105"/>
        <v>594</v>
      </c>
      <c r="C600" s="307">
        <f t="shared" si="106"/>
        <v>0.14427309378559527</v>
      </c>
      <c r="D600" s="127">
        <f t="shared" si="99"/>
        <v>0.01</v>
      </c>
      <c r="E600" s="127">
        <f t="shared" si="107"/>
        <v>0.19243901411353928</v>
      </c>
      <c r="F600" s="127">
        <f t="shared" si="100"/>
        <v>0.01</v>
      </c>
      <c r="G600" s="127">
        <f t="shared" si="108"/>
        <v>0.25709028988234373</v>
      </c>
      <c r="H600" s="127">
        <f t="shared" si="101"/>
        <v>0.01</v>
      </c>
      <c r="I600" s="127">
        <f t="shared" si="109"/>
        <v>0.32108718853034712</v>
      </c>
      <c r="J600" s="127">
        <f t="shared" si="102"/>
        <v>0.01</v>
      </c>
      <c r="L600" s="306">
        <f t="shared" si="103"/>
        <v>0.12348706917117074</v>
      </c>
      <c r="M600" s="127">
        <f t="shared" si="104"/>
        <v>0.1</v>
      </c>
      <c r="W600" s="129">
        <v>0.30692396604827371</v>
      </c>
      <c r="X600" s="129">
        <v>0.12348706917117074</v>
      </c>
      <c r="Y600" s="129">
        <v>7.3955932948211928E-2</v>
      </c>
      <c r="Z600" s="129">
        <v>5.2231680201187729E-2</v>
      </c>
      <c r="AA600" s="129">
        <v>4.021085323062077E-2</v>
      </c>
      <c r="AB600" s="129">
        <v>4.4995562548530363E-2</v>
      </c>
    </row>
    <row r="601" spans="2:28" x14ac:dyDescent="0.25">
      <c r="B601" s="63">
        <f t="shared" si="105"/>
        <v>595</v>
      </c>
      <c r="C601" s="307">
        <f t="shared" si="106"/>
        <v>0.14396263227160033</v>
      </c>
      <c r="D601" s="127">
        <f t="shared" si="99"/>
        <v>0.01</v>
      </c>
      <c r="E601" s="127">
        <f t="shared" si="107"/>
        <v>0.19195735491025984</v>
      </c>
      <c r="F601" s="127">
        <f t="shared" si="100"/>
        <v>0.01</v>
      </c>
      <c r="G601" s="127">
        <f t="shared" si="108"/>
        <v>0.25644377712465566</v>
      </c>
      <c r="H601" s="127">
        <f t="shared" si="101"/>
        <v>0.01</v>
      </c>
      <c r="I601" s="127">
        <f t="shared" si="109"/>
        <v>0.32044721954386707</v>
      </c>
      <c r="J601" s="127">
        <f t="shared" si="102"/>
        <v>0.01</v>
      </c>
      <c r="L601" s="306">
        <f t="shared" si="103"/>
        <v>0.12321966771901022</v>
      </c>
      <c r="M601" s="127">
        <f t="shared" si="104"/>
        <v>0.1</v>
      </c>
      <c r="W601" s="129">
        <v>0.3062704567174912</v>
      </c>
      <c r="X601" s="129">
        <v>0.12321966771901022</v>
      </c>
      <c r="Y601" s="129">
        <v>7.3803958625973873E-2</v>
      </c>
      <c r="Z601" s="129">
        <v>5.2128242807845296E-2</v>
      </c>
      <c r="AA601" s="129">
        <v>4.0133252193037393E-2</v>
      </c>
      <c r="AB601" s="129">
        <v>4.4565465880705264E-2</v>
      </c>
    </row>
    <row r="602" spans="2:28" x14ac:dyDescent="0.25">
      <c r="B602" s="63">
        <f t="shared" si="105"/>
        <v>596</v>
      </c>
      <c r="C602" s="307">
        <f t="shared" si="106"/>
        <v>0.14365318168906402</v>
      </c>
      <c r="D602" s="127">
        <f t="shared" si="99"/>
        <v>0.01</v>
      </c>
      <c r="E602" s="127">
        <f t="shared" si="107"/>
        <v>0.19147740768387322</v>
      </c>
      <c r="F602" s="127">
        <f t="shared" si="100"/>
        <v>0.01</v>
      </c>
      <c r="G602" s="127">
        <f t="shared" si="108"/>
        <v>0.25579891290251172</v>
      </c>
      <c r="H602" s="127">
        <f t="shared" si="101"/>
        <v>0.01</v>
      </c>
      <c r="I602" s="127">
        <f t="shared" si="109"/>
        <v>0.31980718511967493</v>
      </c>
      <c r="J602" s="127">
        <f t="shared" si="102"/>
        <v>0.01</v>
      </c>
      <c r="L602" s="306">
        <f t="shared" si="103"/>
        <v>0.12295334221339178</v>
      </c>
      <c r="M602" s="127">
        <f t="shared" si="104"/>
        <v>0.1</v>
      </c>
      <c r="W602" s="129">
        <v>0.3056191163895523</v>
      </c>
      <c r="X602" s="129">
        <v>0.12295334221339178</v>
      </c>
      <c r="Y602" s="129">
        <v>7.3652583519093109E-2</v>
      </c>
      <c r="Z602" s="129">
        <v>5.2025203495080698E-2</v>
      </c>
      <c r="AA602" s="129">
        <v>4.0055944157722088E-2</v>
      </c>
      <c r="AB602" s="129">
        <v>4.4139292176796636E-2</v>
      </c>
    </row>
    <row r="603" spans="2:28" x14ac:dyDescent="0.25">
      <c r="B603" s="63">
        <f t="shared" si="105"/>
        <v>597</v>
      </c>
      <c r="C603" s="307">
        <f t="shared" si="106"/>
        <v>0.14334473777580292</v>
      </c>
      <c r="D603" s="127">
        <f t="shared" si="99"/>
        <v>0.01</v>
      </c>
      <c r="E603" s="127">
        <f t="shared" si="107"/>
        <v>0.19099916542392512</v>
      </c>
      <c r="F603" s="127">
        <f t="shared" si="100"/>
        <v>0.01</v>
      </c>
      <c r="G603" s="127">
        <f t="shared" si="108"/>
        <v>0.25515569785032532</v>
      </c>
      <c r="H603" s="127">
        <f t="shared" si="101"/>
        <v>0.01</v>
      </c>
      <c r="I603" s="127">
        <f t="shared" si="109"/>
        <v>0.31916710239750329</v>
      </c>
      <c r="J603" s="127">
        <f t="shared" si="102"/>
        <v>0.01</v>
      </c>
      <c r="L603" s="306">
        <f t="shared" si="103"/>
        <v>0.1226880865289021</v>
      </c>
      <c r="M603" s="127">
        <f t="shared" si="104"/>
        <v>0.1</v>
      </c>
      <c r="W603" s="129">
        <v>0.30496993715203313</v>
      </c>
      <c r="X603" s="129">
        <v>0.1226880865289021</v>
      </c>
      <c r="Y603" s="129">
        <v>7.3501804191183226E-2</v>
      </c>
      <c r="Z603" s="129">
        <v>5.1922560012443483E-2</v>
      </c>
      <c r="AA603" s="129">
        <v>3.9978927491408973E-2</v>
      </c>
      <c r="AB603" s="129">
        <v>4.3717009240769461E-2</v>
      </c>
    </row>
    <row r="604" spans="2:28" x14ac:dyDescent="0.25">
      <c r="B604" s="63">
        <f t="shared" si="105"/>
        <v>598</v>
      </c>
      <c r="C604" s="307">
        <f t="shared" si="106"/>
        <v>0.14303729629732984</v>
      </c>
      <c r="D604" s="127">
        <f t="shared" si="99"/>
        <v>0.01</v>
      </c>
      <c r="E604" s="127">
        <f t="shared" si="107"/>
        <v>0.19052262114744389</v>
      </c>
      <c r="F604" s="127">
        <f t="shared" si="100"/>
        <v>0.01</v>
      </c>
      <c r="G604" s="127">
        <f t="shared" si="108"/>
        <v>0.25451413252606137</v>
      </c>
      <c r="H604" s="127">
        <f t="shared" si="101"/>
        <v>0.01</v>
      </c>
      <c r="I604" s="127">
        <f t="shared" si="109"/>
        <v>0.31852698835203147</v>
      </c>
      <c r="J604" s="127">
        <f t="shared" si="102"/>
        <v>0.01</v>
      </c>
      <c r="L604" s="306">
        <f t="shared" si="103"/>
        <v>0.12242389458415878</v>
      </c>
      <c r="M604" s="127">
        <f t="shared" si="104"/>
        <v>0.1</v>
      </c>
      <c r="W604" s="129">
        <v>0.30432291110941612</v>
      </c>
      <c r="X604" s="129">
        <v>0.12242389458415878</v>
      </c>
      <c r="Y604" s="129">
        <v>7.3351617231456182E-2</v>
      </c>
      <c r="Z604" s="129">
        <v>5.1820310126156496E-2</v>
      </c>
      <c r="AA604" s="129">
        <v>3.9902200572814704E-2</v>
      </c>
      <c r="AB604" s="129">
        <v>4.329858507226652E-2</v>
      </c>
    </row>
    <row r="605" spans="2:28" x14ac:dyDescent="0.25">
      <c r="B605" s="63">
        <f t="shared" si="105"/>
        <v>599</v>
      </c>
      <c r="C605" s="307">
        <f t="shared" si="106"/>
        <v>0.14273085304655975</v>
      </c>
      <c r="D605" s="127">
        <f t="shared" si="99"/>
        <v>0.01</v>
      </c>
      <c r="E605" s="127">
        <f t="shared" si="107"/>
        <v>0.19004776789894276</v>
      </c>
      <c r="F605" s="127">
        <f t="shared" si="100"/>
        <v>0.01</v>
      </c>
      <c r="G605" s="127">
        <f t="shared" si="108"/>
        <v>0.25387421741227517</v>
      </c>
      <c r="H605" s="127">
        <f t="shared" si="101"/>
        <v>0.01</v>
      </c>
      <c r="I605" s="127">
        <f t="shared" si="109"/>
        <v>0.31788685979377179</v>
      </c>
      <c r="J605" s="127">
        <f t="shared" si="102"/>
        <v>0.01</v>
      </c>
      <c r="L605" s="306">
        <f t="shared" si="103"/>
        <v>0.12216076034143659</v>
      </c>
      <c r="M605" s="127">
        <f t="shared" si="104"/>
        <v>0.1</v>
      </c>
      <c r="W605" s="129">
        <v>0.30367803038330288</v>
      </c>
      <c r="X605" s="129">
        <v>0.12216076034143659</v>
      </c>
      <c r="Y605" s="129">
        <v>7.3202019254489631E-2</v>
      </c>
      <c r="Z605" s="129">
        <v>5.1718451618963796E-2</v>
      </c>
      <c r="AA605" s="129">
        <v>3.9825761792529814E-2</v>
      </c>
      <c r="AB605" s="129">
        <v>4.2883987866789014E-2</v>
      </c>
    </row>
    <row r="606" spans="2:28" x14ac:dyDescent="0.25">
      <c r="B606" s="63">
        <f t="shared" si="105"/>
        <v>600</v>
      </c>
      <c r="C606" s="307">
        <f t="shared" si="106"/>
        <v>0.14242540384351957</v>
      </c>
      <c r="D606" s="127">
        <f t="shared" si="99"/>
        <v>0.01</v>
      </c>
      <c r="E606" s="127">
        <f t="shared" si="107"/>
        <v>0.18957459875041893</v>
      </c>
      <c r="F606" s="127">
        <f t="shared" si="100"/>
        <v>0.01</v>
      </c>
      <c r="G606" s="127">
        <f t="shared" si="108"/>
        <v>0.25323595291714185</v>
      </c>
      <c r="H606" s="127">
        <f t="shared" si="101"/>
        <v>0.01</v>
      </c>
      <c r="I606" s="127">
        <f t="shared" si="109"/>
        <v>0.31724673336995685</v>
      </c>
      <c r="J606" s="127">
        <f t="shared" si="102"/>
        <v>0.01</v>
      </c>
      <c r="L606" s="306">
        <f t="shared" si="103"/>
        <v>0.12189867780629729</v>
      </c>
      <c r="M606" s="127">
        <f t="shared" si="104"/>
        <v>0.1</v>
      </c>
      <c r="W606" s="129">
        <v>0.30303528711262201</v>
      </c>
      <c r="X606" s="129">
        <v>0.12189867780629729</v>
      </c>
      <c r="Y606" s="129">
        <v>7.3053006899996678E-2</v>
      </c>
      <c r="Z606" s="129">
        <v>5.1616982289980191E-2</v>
      </c>
      <c r="AA606" s="129">
        <v>3.9749609552911243E-2</v>
      </c>
      <c r="AB606" s="129">
        <v>4.2473186015842879E-2</v>
      </c>
    </row>
    <row r="607" spans="2:28" x14ac:dyDescent="0.25">
      <c r="B607" s="63">
        <f t="shared" si="105"/>
        <v>601</v>
      </c>
      <c r="C607" s="307">
        <f t="shared" si="106"/>
        <v>0.14212094453506172</v>
      </c>
      <c r="D607" s="127">
        <f t="shared" si="99"/>
        <v>0.01</v>
      </c>
      <c r="E607" s="127">
        <f t="shared" si="107"/>
        <v>0.18910310680134992</v>
      </c>
      <c r="F607" s="127">
        <f t="shared" si="100"/>
        <v>0.01</v>
      </c>
      <c r="G607" s="127">
        <f t="shared" si="108"/>
        <v>0.25259933937547463</v>
      </c>
      <c r="H607" s="127">
        <f t="shared" si="101"/>
        <v>0.01</v>
      </c>
      <c r="I607" s="127">
        <f t="shared" si="109"/>
        <v>0.31660662556542868</v>
      </c>
      <c r="J607" s="127">
        <f t="shared" si="102"/>
        <v>0.01</v>
      </c>
      <c r="L607" s="306">
        <f t="shared" si="103"/>
        <v>0.12163764102722288</v>
      </c>
      <c r="M607" s="127">
        <f t="shared" si="104"/>
        <v>0.1</v>
      </c>
      <c r="W607" s="129">
        <v>0.30239467345383181</v>
      </c>
      <c r="X607" s="129">
        <v>0.12163764102722288</v>
      </c>
      <c r="Y607" s="129">
        <v>7.2904576832598031E-2</v>
      </c>
      <c r="Z607" s="129">
        <v>5.1515899954542456E-2</v>
      </c>
      <c r="AA607" s="129">
        <v>3.9673742267975987E-2</v>
      </c>
      <c r="AB607" s="129">
        <v>4.2066148107051504E-2</v>
      </c>
    </row>
    <row r="608" spans="2:28" x14ac:dyDescent="0.25">
      <c r="B608" s="63">
        <f t="shared" si="105"/>
        <v>602</v>
      </c>
      <c r="C608" s="307">
        <f t="shared" si="106"/>
        <v>0.14181747099458153</v>
      </c>
      <c r="D608" s="127">
        <f t="shared" si="99"/>
        <v>0.01</v>
      </c>
      <c r="E608" s="127">
        <f t="shared" si="107"/>
        <v>0.18863328517868705</v>
      </c>
      <c r="F608" s="127">
        <f t="shared" si="100"/>
        <v>0.01</v>
      </c>
      <c r="G608" s="127">
        <f t="shared" si="108"/>
        <v>0.2519643770497334</v>
      </c>
      <c r="H608" s="127">
        <f t="shared" si="101"/>
        <v>0.01</v>
      </c>
      <c r="I608" s="127">
        <f t="shared" si="109"/>
        <v>0.31596655270352914</v>
      </c>
      <c r="J608" s="127">
        <f t="shared" si="102"/>
        <v>0.01</v>
      </c>
      <c r="L608" s="306">
        <f t="shared" si="103"/>
        <v>0.12137764409525252</v>
      </c>
      <c r="M608" s="127">
        <f t="shared" si="104"/>
        <v>0.1</v>
      </c>
      <c r="W608" s="129">
        <v>0.30175618158111811</v>
      </c>
      <c r="X608" s="129">
        <v>0.12137764409525252</v>
      </c>
      <c r="Y608" s="129">
        <v>7.2756725741596681E-2</v>
      </c>
      <c r="Z608" s="129">
        <v>5.1415202444062072E-2</v>
      </c>
      <c r="AA608" s="129">
        <v>3.9598158363295929E-2</v>
      </c>
      <c r="AB608" s="129">
        <v>4.1662842924235582E-2</v>
      </c>
    </row>
    <row r="609" spans="2:28" x14ac:dyDescent="0.25">
      <c r="B609" s="63">
        <f t="shared" si="105"/>
        <v>603</v>
      </c>
      <c r="C609" s="307">
        <f t="shared" si="106"/>
        <v>0.14151497912173808</v>
      </c>
      <c r="D609" s="127">
        <f t="shared" si="99"/>
        <v>0.01</v>
      </c>
      <c r="E609" s="127">
        <f t="shared" si="107"/>
        <v>0.18816512703684599</v>
      </c>
      <c r="F609" s="127">
        <f t="shared" si="100"/>
        <v>0.01</v>
      </c>
      <c r="G609" s="127">
        <f t="shared" si="108"/>
        <v>0.25133106613102291</v>
      </c>
      <c r="H609" s="127">
        <f t="shared" si="101"/>
        <v>0.01</v>
      </c>
      <c r="I609" s="127">
        <f t="shared" si="109"/>
        <v>0.3153265309469912</v>
      </c>
      <c r="J609" s="127">
        <f t="shared" si="102"/>
        <v>0.01</v>
      </c>
      <c r="L609" s="306">
        <f t="shared" si="103"/>
        <v>0.12111868114362272</v>
      </c>
      <c r="M609" s="127">
        <f t="shared" si="104"/>
        <v>0.1</v>
      </c>
      <c r="W609" s="129">
        <v>0.30111980368658747</v>
      </c>
      <c r="X609" s="129">
        <v>0.12111868114362272</v>
      </c>
      <c r="Y609" s="129">
        <v>7.2609450340754875E-2</v>
      </c>
      <c r="Z609" s="129">
        <v>5.1314887605879614E-2</v>
      </c>
      <c r="AA609" s="129">
        <v>3.9522856275893775E-2</v>
      </c>
      <c r="AB609" s="129">
        <v>4.1263239447460826E-2</v>
      </c>
    </row>
    <row r="610" spans="2:28" x14ac:dyDescent="0.25">
      <c r="B610" s="63">
        <f t="shared" si="105"/>
        <v>604</v>
      </c>
      <c r="C610" s="307">
        <f t="shared" si="106"/>
        <v>0.14121346484217906</v>
      </c>
      <c r="D610" s="127">
        <f t="shared" si="99"/>
        <v>0.01</v>
      </c>
      <c r="E610" s="127">
        <f t="shared" si="107"/>
        <v>0.1876986255576949</v>
      </c>
      <c r="F610" s="127">
        <f t="shared" si="100"/>
        <v>0.01</v>
      </c>
      <c r="G610" s="127">
        <f t="shared" si="108"/>
        <v>0.25069940674008112</v>
      </c>
      <c r="H610" s="127">
        <f t="shared" si="101"/>
        <v>0.01</v>
      </c>
      <c r="I610" s="127">
        <f t="shared" si="109"/>
        <v>0.31468657629883151</v>
      </c>
      <c r="J610" s="127">
        <f t="shared" si="102"/>
        <v>0.01</v>
      </c>
      <c r="L610" s="306">
        <f t="shared" si="103"/>
        <v>0.12086074634741106</v>
      </c>
      <c r="M610" s="127">
        <f t="shared" si="104"/>
        <v>0.1</v>
      </c>
      <c r="W610" s="129">
        <v>0.30048553198045552</v>
      </c>
      <c r="X610" s="129">
        <v>0.12086074634741106</v>
      </c>
      <c r="Y610" s="129">
        <v>7.2462747368073538E-2</v>
      </c>
      <c r="Z610" s="129">
        <v>5.1214953303120675E-2</v>
      </c>
      <c r="AA610" s="129">
        <v>3.9447834454140102E-2</v>
      </c>
      <c r="AB610" s="129">
        <v>4.0867306853054237E-2</v>
      </c>
    </row>
    <row r="611" spans="2:28" x14ac:dyDescent="0.25">
      <c r="B611" s="63">
        <f t="shared" si="105"/>
        <v>605</v>
      </c>
      <c r="C611" s="307">
        <f t="shared" si="106"/>
        <v>0.14091292410726877</v>
      </c>
      <c r="D611" s="127">
        <f t="shared" si="99"/>
        <v>0.01</v>
      </c>
      <c r="E611" s="127">
        <f t="shared" si="107"/>
        <v>0.18723377395053975</v>
      </c>
      <c r="F611" s="127">
        <f t="shared" si="100"/>
        <v>0.01</v>
      </c>
      <c r="G611" s="127">
        <f t="shared" si="108"/>
        <v>0.25006939892825725</v>
      </c>
      <c r="H611" s="127">
        <f t="shared" si="101"/>
        <v>0.01</v>
      </c>
      <c r="I611" s="127">
        <f t="shared" si="109"/>
        <v>0.31404670460324396</v>
      </c>
      <c r="J611" s="127">
        <f t="shared" si="102"/>
        <v>0.01</v>
      </c>
      <c r="L611" s="306">
        <f t="shared" si="103"/>
        <v>0.12060383392318332</v>
      </c>
      <c r="M611" s="127">
        <f t="shared" si="104"/>
        <v>0.1</v>
      </c>
      <c r="W611" s="129">
        <v>0.29985335869123064</v>
      </c>
      <c r="X611" s="129">
        <v>0.12060383392318332</v>
      </c>
      <c r="Y611" s="129">
        <v>7.2316613585573952E-2</v>
      </c>
      <c r="Z611" s="129">
        <v>5.1115397414553308E-2</v>
      </c>
      <c r="AA611" s="129">
        <v>3.9373091357651498E-2</v>
      </c>
      <c r="AB611" s="129">
        <v>4.0475014513589654E-2</v>
      </c>
    </row>
    <row r="612" spans="2:28" x14ac:dyDescent="0.25">
      <c r="B612" s="63">
        <f t="shared" si="105"/>
        <v>606</v>
      </c>
      <c r="C612" s="307">
        <f t="shared" si="106"/>
        <v>0.14061335289381996</v>
      </c>
      <c r="D612" s="127">
        <f t="shared" si="99"/>
        <v>0.01</v>
      </c>
      <c r="E612" s="127">
        <f t="shared" si="107"/>
        <v>0.18677056545210705</v>
      </c>
      <c r="F612" s="127">
        <f t="shared" si="100"/>
        <v>0.01</v>
      </c>
      <c r="G612" s="127">
        <f t="shared" si="108"/>
        <v>0.24944104267848008</v>
      </c>
      <c r="H612" s="127">
        <f t="shared" si="101"/>
        <v>0.01</v>
      </c>
      <c r="I612" s="127">
        <f t="shared" si="109"/>
        <v>0.31340693154649413</v>
      </c>
      <c r="J612" s="127">
        <f t="shared" si="102"/>
        <v>0.01</v>
      </c>
      <c r="L612" s="306">
        <f t="shared" si="103"/>
        <v>0.12034793812864381</v>
      </c>
      <c r="M612" s="127">
        <f t="shared" si="104"/>
        <v>0.1</v>
      </c>
      <c r="W612" s="129">
        <v>0.29922327606589294</v>
      </c>
      <c r="X612" s="129">
        <v>0.12034793812864381</v>
      </c>
      <c r="Y612" s="129">
        <v>7.2171045779081802E-2</v>
      </c>
      <c r="Z612" s="129">
        <v>5.1016217834447049E-2</v>
      </c>
      <c r="AA612" s="129">
        <v>3.9298625457189824E-2</v>
      </c>
      <c r="AB612" s="129">
        <v>4.0086331997843186E-2</v>
      </c>
    </row>
    <row r="613" spans="2:28" x14ac:dyDescent="0.25">
      <c r="B613" s="63">
        <f t="shared" si="105"/>
        <v>607</v>
      </c>
      <c r="C613" s="307">
        <f t="shared" si="106"/>
        <v>0.14031474720382908</v>
      </c>
      <c r="D613" s="127">
        <f t="shared" si="99"/>
        <v>0.01</v>
      </c>
      <c r="E613" s="127">
        <f t="shared" si="107"/>
        <v>0.18630899332652417</v>
      </c>
      <c r="F613" s="127">
        <f t="shared" si="100"/>
        <v>0.01</v>
      </c>
      <c r="G613" s="127">
        <f t="shared" si="108"/>
        <v>0.24881433790621635</v>
      </c>
      <c r="H613" s="127">
        <f t="shared" si="101"/>
        <v>0.01</v>
      </c>
      <c r="I613" s="127">
        <f t="shared" si="109"/>
        <v>0.31276727265781396</v>
      </c>
      <c r="J613" s="127">
        <f t="shared" si="102"/>
        <v>0.01</v>
      </c>
      <c r="L613" s="306">
        <f t="shared" si="103"/>
        <v>0.12009305326228922</v>
      </c>
      <c r="M613" s="127">
        <f t="shared" si="104"/>
        <v>0.1</v>
      </c>
      <c r="W613" s="129">
        <v>0.29859527637006883</v>
      </c>
      <c r="X613" s="129">
        <v>0.12009305326228922</v>
      </c>
      <c r="Y613" s="129">
        <v>7.2026040758013443E-2</v>
      </c>
      <c r="Z613" s="129">
        <v>5.0917412472433372E-2</v>
      </c>
      <c r="AA613" s="129">
        <v>3.922443523456251E-2</v>
      </c>
      <c r="AB613" s="129">
        <v>3.9701229070719365E-2</v>
      </c>
    </row>
    <row r="614" spans="2:28" x14ac:dyDescent="0.25">
      <c r="B614" s="63">
        <f t="shared" si="105"/>
        <v>608</v>
      </c>
      <c r="C614" s="307">
        <f t="shared" si="106"/>
        <v>0.14001710306421494</v>
      </c>
      <c r="D614" s="127">
        <f t="shared" si="99"/>
        <v>0.01</v>
      </c>
      <c r="E614" s="127">
        <f t="shared" si="107"/>
        <v>0.18584905086529721</v>
      </c>
      <c r="F614" s="127">
        <f t="shared" si="100"/>
        <v>0.01</v>
      </c>
      <c r="G614" s="127">
        <f t="shared" si="108"/>
        <v>0.24818928446041943</v>
      </c>
      <c r="H614" s="127">
        <f t="shared" si="101"/>
        <v>0.01</v>
      </c>
      <c r="I614" s="127">
        <f t="shared" si="109"/>
        <v>0.31212774331029797</v>
      </c>
      <c r="J614" s="127">
        <f t="shared" si="102"/>
        <v>0.01</v>
      </c>
      <c r="L614" s="306">
        <f t="shared" si="103"/>
        <v>0.11983917366306562</v>
      </c>
      <c r="M614" s="127">
        <f t="shared" si="104"/>
        <v>0.1</v>
      </c>
      <c r="W614" s="129">
        <v>0.29796935188820117</v>
      </c>
      <c r="X614" s="129">
        <v>0.11983917366306562</v>
      </c>
      <c r="Y614" s="129">
        <v>7.1881595355164474E-2</v>
      </c>
      <c r="Z614" s="129">
        <v>5.0818979253367709E-2</v>
      </c>
      <c r="AA614" s="129">
        <v>3.9150519182523935E-2</v>
      </c>
      <c r="AB614" s="129">
        <v>3.9319675693148516E-2</v>
      </c>
    </row>
    <row r="615" spans="2:28" x14ac:dyDescent="0.25">
      <c r="B615" s="63">
        <f t="shared" si="105"/>
        <v>609</v>
      </c>
      <c r="C615" s="307">
        <f t="shared" si="106"/>
        <v>0.13972041652656084</v>
      </c>
      <c r="D615" s="127">
        <f t="shared" si="99"/>
        <v>0.01</v>
      </c>
      <c r="E615" s="127">
        <f t="shared" si="107"/>
        <v>0.1853907313872864</v>
      </c>
      <c r="F615" s="127">
        <f t="shared" si="100"/>
        <v>0.01</v>
      </c>
      <c r="G615" s="127">
        <f t="shared" si="108"/>
        <v>0.2475658821244682</v>
      </c>
      <c r="H615" s="127">
        <f t="shared" si="101"/>
        <v>0.01</v>
      </c>
      <c r="I615" s="127">
        <f t="shared" si="109"/>
        <v>0.3114883587217992</v>
      </c>
      <c r="J615" s="127">
        <f t="shared" si="102"/>
        <v>0.01</v>
      </c>
      <c r="L615" s="306">
        <f t="shared" si="103"/>
        <v>0.11958629371002873</v>
      </c>
      <c r="M615" s="127">
        <f t="shared" si="104"/>
        <v>0.1</v>
      </c>
      <c r="W615" s="129">
        <v>0.29734549492371476</v>
      </c>
      <c r="X615" s="129">
        <v>0.11958629371002873</v>
      </c>
      <c r="Y615" s="129">
        <v>7.1737706426500514E-2</v>
      </c>
      <c r="Z615" s="129">
        <v>5.0720916117192857E-2</v>
      </c>
      <c r="AA615" s="129">
        <v>3.9076875804677821E-2</v>
      </c>
      <c r="AB615" s="129">
        <v>3.894164202195613E-2</v>
      </c>
    </row>
    <row r="616" spans="2:28" x14ac:dyDescent="0.25">
      <c r="B616" s="63">
        <f t="shared" si="105"/>
        <v>610</v>
      </c>
      <c r="C616" s="307">
        <f t="shared" si="106"/>
        <v>0.13942468366686001</v>
      </c>
      <c r="D616" s="127">
        <f t="shared" si="99"/>
        <v>0.01</v>
      </c>
      <c r="E616" s="127">
        <f t="shared" si="107"/>
        <v>0.18493402823867916</v>
      </c>
      <c r="F616" s="127">
        <f t="shared" si="100"/>
        <v>0.01</v>
      </c>
      <c r="G616" s="127">
        <f t="shared" si="108"/>
        <v>0.24694413061709639</v>
      </c>
      <c r="H616" s="127">
        <f t="shared" si="101"/>
        <v>0.01</v>
      </c>
      <c r="I616" s="127">
        <f t="shared" si="109"/>
        <v>0.31084913395582586</v>
      </c>
      <c r="J616" s="127">
        <f t="shared" si="102"/>
        <v>0.01</v>
      </c>
      <c r="L616" s="306">
        <f t="shared" si="103"/>
        <v>0.11933440782200742</v>
      </c>
      <c r="M616" s="127">
        <f t="shared" si="104"/>
        <v>0.1</v>
      </c>
      <c r="W616" s="129">
        <v>0.29672369779917768</v>
      </c>
      <c r="X616" s="129">
        <v>0.11933440782200742</v>
      </c>
      <c r="Y616" s="129">
        <v>7.1594370850950148E-2</v>
      </c>
      <c r="Z616" s="129">
        <v>5.0623221018803906E-2</v>
      </c>
      <c r="AA616" s="129">
        <v>3.9003503615380707E-2</v>
      </c>
      <c r="AB616" s="129">
        <v>3.8567098409704834E-2</v>
      </c>
    </row>
    <row r="617" spans="2:28" x14ac:dyDescent="0.25">
      <c r="B617" s="63">
        <f t="shared" si="105"/>
        <v>611</v>
      </c>
      <c r="C617" s="307">
        <f t="shared" si="106"/>
        <v>0.13912990058526439</v>
      </c>
      <c r="D617" s="127">
        <f t="shared" si="99"/>
        <v>0.01</v>
      </c>
      <c r="E617" s="127">
        <f t="shared" si="107"/>
        <v>0.18447893479296099</v>
      </c>
      <c r="F617" s="127">
        <f t="shared" si="100"/>
        <v>0.01</v>
      </c>
      <c r="G617" s="127">
        <f t="shared" si="108"/>
        <v>0.2463240295933122</v>
      </c>
      <c r="H617" s="127">
        <f t="shared" si="101"/>
        <v>0.01</v>
      </c>
      <c r="I617" s="127">
        <f t="shared" si="109"/>
        <v>0.31021008392243854</v>
      </c>
      <c r="J617" s="127">
        <f t="shared" si="102"/>
        <v>0.01</v>
      </c>
      <c r="L617" s="306">
        <f t="shared" si="103"/>
        <v>0.11908351045727045</v>
      </c>
      <c r="M617" s="127">
        <f t="shared" si="104"/>
        <v>0.1</v>
      </c>
      <c r="W617" s="129">
        <v>0.29610395285645835</v>
      </c>
      <c r="X617" s="129">
        <v>0.11908351045727045</v>
      </c>
      <c r="Y617" s="129">
        <v>7.1451585530200104E-2</v>
      </c>
      <c r="Z617" s="129">
        <v>5.0525891927914547E-2</v>
      </c>
      <c r="AA617" s="129">
        <v>3.8930401139646416E-2</v>
      </c>
      <c r="AB617" s="129">
        <v>3.8196015404509634E-2</v>
      </c>
    </row>
    <row r="618" spans="2:28" x14ac:dyDescent="0.25">
      <c r="B618" s="63">
        <f t="shared" si="105"/>
        <v>612</v>
      </c>
      <c r="C618" s="307">
        <f t="shared" si="106"/>
        <v>0.13883606340583673</v>
      </c>
      <c r="D618" s="127">
        <f t="shared" si="99"/>
        <v>0.01</v>
      </c>
      <c r="E618" s="127">
        <f t="shared" si="107"/>
        <v>0.18402544445088401</v>
      </c>
      <c r="F618" s="127">
        <f t="shared" si="100"/>
        <v>0.01</v>
      </c>
      <c r="G618" s="127">
        <f t="shared" si="108"/>
        <v>0.2457055786453087</v>
      </c>
      <c r="H618" s="127">
        <f t="shared" si="101"/>
        <v>0.01</v>
      </c>
      <c r="I618" s="127">
        <f t="shared" si="109"/>
        <v>0.30957122337914728</v>
      </c>
      <c r="J618" s="127">
        <f t="shared" si="102"/>
        <v>0.01</v>
      </c>
      <c r="L618" s="306">
        <f t="shared" si="103"/>
        <v>0.11883359611319623</v>
      </c>
      <c r="M618" s="127">
        <f t="shared" si="104"/>
        <v>0.1</v>
      </c>
      <c r="W618" s="129">
        <v>0.29548625245687832</v>
      </c>
      <c r="X618" s="129">
        <v>0.11883359611319623</v>
      </c>
      <c r="Y618" s="129">
        <v>7.1309347388492497E-2</v>
      </c>
      <c r="Z618" s="129">
        <v>5.0428926828924837E-2</v>
      </c>
      <c r="AA618" s="129">
        <v>3.8857566913051513E-2</v>
      </c>
      <c r="AB618" s="129">
        <v>3.7828363749827038E-2</v>
      </c>
    </row>
    <row r="619" spans="2:28" x14ac:dyDescent="0.25">
      <c r="B619" s="63">
        <f t="shared" si="105"/>
        <v>613</v>
      </c>
      <c r="C619" s="307">
        <f t="shared" si="106"/>
        <v>0.13854316827630578</v>
      </c>
      <c r="D619" s="127">
        <f t="shared" si="99"/>
        <v>0.01</v>
      </c>
      <c r="E619" s="127">
        <f t="shared" si="107"/>
        <v>0.18357355064043354</v>
      </c>
      <c r="F619" s="127">
        <f t="shared" si="100"/>
        <v>0.01</v>
      </c>
      <c r="G619" s="127">
        <f t="shared" si="108"/>
        <v>0.24508877730336445</v>
      </c>
      <c r="H619" s="127">
        <f t="shared" si="101"/>
        <v>0.01</v>
      </c>
      <c r="I619" s="127">
        <f t="shared" si="109"/>
        <v>0.30893256693180893</v>
      </c>
      <c r="J619" s="127">
        <f t="shared" si="102"/>
        <v>0.01</v>
      </c>
      <c r="L619" s="306">
        <f t="shared" si="103"/>
        <v>0.11858465932594586</v>
      </c>
      <c r="M619" s="127">
        <f t="shared" si="104"/>
        <v>0.1</v>
      </c>
      <c r="W619" s="129">
        <v>0.29487058898136081</v>
      </c>
      <c r="X619" s="129">
        <v>0.11858465932594586</v>
      </c>
      <c r="Y619" s="129">
        <v>7.1167653372424283E-2</v>
      </c>
      <c r="Z619" s="129">
        <v>5.0332323720790322E-2</v>
      </c>
      <c r="AA619" s="129">
        <v>3.8784999481641803E-2</v>
      </c>
      <c r="AB619" s="129">
        <v>3.7464114384218698E-2</v>
      </c>
    </row>
    <row r="620" spans="2:28" x14ac:dyDescent="0.25">
      <c r="B620" s="63">
        <f t="shared" si="105"/>
        <v>614</v>
      </c>
      <c r="C620" s="307">
        <f t="shared" si="106"/>
        <v>0.13825121136782484</v>
      </c>
      <c r="D620" s="127">
        <f t="shared" si="99"/>
        <v>0.01</v>
      </c>
      <c r="E620" s="127">
        <f t="shared" si="107"/>
        <v>0.18312324681679226</v>
      </c>
      <c r="F620" s="127">
        <f t="shared" si="100"/>
        <v>0.01</v>
      </c>
      <c r="G620" s="127">
        <f t="shared" si="108"/>
        <v>0.24447362503673514</v>
      </c>
      <c r="H620" s="127">
        <f t="shared" si="101"/>
        <v>0.01</v>
      </c>
      <c r="I620" s="127">
        <f t="shared" si="109"/>
        <v>0.3082941290355245</v>
      </c>
      <c r="J620" s="127">
        <f t="shared" si="102"/>
        <v>0.01</v>
      </c>
      <c r="L620" s="306">
        <f t="shared" si="103"/>
        <v>0.11833669467013912</v>
      </c>
      <c r="M620" s="127">
        <f t="shared" si="104"/>
        <v>0.1</v>
      </c>
      <c r="W620" s="129">
        <v>0.29425695483057546</v>
      </c>
      <c r="X620" s="129">
        <v>0.11833669467013912</v>
      </c>
      <c r="Y620" s="129">
        <v>7.1026500450748709E-2</v>
      </c>
      <c r="Z620" s="129">
        <v>5.023608061689256E-2</v>
      </c>
      <c r="AA620" s="129">
        <v>3.8712697401839788E-2</v>
      </c>
      <c r="AB620" s="129">
        <v>3.710323844109021E-2</v>
      </c>
    </row>
    <row r="621" spans="2:28" x14ac:dyDescent="0.25">
      <c r="B621" s="63">
        <f t="shared" si="105"/>
        <v>615</v>
      </c>
      <c r="C621" s="307">
        <f t="shared" si="106"/>
        <v>0.13796018887473327</v>
      </c>
      <c r="D621" s="127">
        <f t="shared" si="99"/>
        <v>0.01</v>
      </c>
      <c r="E621" s="127">
        <f t="shared" si="107"/>
        <v>0.18267452646230256</v>
      </c>
      <c r="F621" s="127">
        <f t="shared" si="100"/>
        <v>0.01</v>
      </c>
      <c r="G621" s="127">
        <f t="shared" si="108"/>
        <v>0.24386012125453571</v>
      </c>
      <c r="H621" s="127">
        <f t="shared" si="101"/>
        <v>0.01</v>
      </c>
      <c r="I621" s="127">
        <f t="shared" si="109"/>
        <v>0.3076559239955366</v>
      </c>
      <c r="J621" s="127">
        <f t="shared" si="102"/>
        <v>0.01</v>
      </c>
      <c r="L621" s="306">
        <f t="shared" si="103"/>
        <v>0.11808969675853358</v>
      </c>
      <c r="M621" s="127">
        <f t="shared" si="104"/>
        <v>0.1</v>
      </c>
      <c r="W621" s="129">
        <v>0.29364534242507856</v>
      </c>
      <c r="X621" s="129">
        <v>0.11808969675853358</v>
      </c>
      <c r="Y621" s="129">
        <v>7.0885885614178912E-2</v>
      </c>
      <c r="Z621" s="129">
        <v>5.0140195544911018E-2</v>
      </c>
      <c r="AA621" s="129">
        <v>3.8640659240353079E-2</v>
      </c>
      <c r="AB621" s="129">
        <v>3.6745707248405625E-2</v>
      </c>
    </row>
    <row r="622" spans="2:28" x14ac:dyDescent="0.25">
      <c r="B622" s="63">
        <f t="shared" si="105"/>
        <v>616</v>
      </c>
      <c r="C622" s="307">
        <f t="shared" si="106"/>
        <v>0.13767009701432131</v>
      </c>
      <c r="D622" s="127">
        <f t="shared" si="99"/>
        <v>0.01</v>
      </c>
      <c r="E622" s="127">
        <f t="shared" si="107"/>
        <v>0.18222738308642686</v>
      </c>
      <c r="F622" s="127">
        <f t="shared" si="100"/>
        <v>0.01</v>
      </c>
      <c r="G622" s="127">
        <f t="shared" si="108"/>
        <v>0.24324826530661339</v>
      </c>
      <c r="H622" s="127">
        <f t="shared" si="101"/>
        <v>0.01</v>
      </c>
      <c r="I622" s="127">
        <f t="shared" si="109"/>
        <v>0.30701796596812658</v>
      </c>
      <c r="J622" s="127">
        <f t="shared" si="102"/>
        <v>0.01</v>
      </c>
      <c r="L622" s="306">
        <f t="shared" si="103"/>
        <v>0.11784366024170675</v>
      </c>
      <c r="M622" s="127">
        <f t="shared" si="104"/>
        <v>0.1</v>
      </c>
      <c r="W622" s="129">
        <v>0.29303574420544992</v>
      </c>
      <c r="X622" s="129">
        <v>0.11784366024170675</v>
      </c>
      <c r="Y622" s="129">
        <v>7.0745805875193538E-2</v>
      </c>
      <c r="Z622" s="129">
        <v>5.0044666546696294E-2</v>
      </c>
      <c r="AA622" s="129">
        <v>3.85688835740838E-2</v>
      </c>
      <c r="AB622" s="129">
        <v>3.6391492328378336E-2</v>
      </c>
    </row>
    <row r="623" spans="2:28" x14ac:dyDescent="0.25">
      <c r="B623" s="63">
        <f t="shared" si="105"/>
        <v>617</v>
      </c>
      <c r="C623" s="307">
        <f t="shared" si="106"/>
        <v>0.13738093202659793</v>
      </c>
      <c r="D623" s="127">
        <f t="shared" si="99"/>
        <v>0.01</v>
      </c>
      <c r="E623" s="127">
        <f t="shared" si="107"/>
        <v>0.1817818102257058</v>
      </c>
      <c r="F623" s="127">
        <f t="shared" si="100"/>
        <v>0.01</v>
      </c>
      <c r="G623" s="127">
        <f t="shared" si="108"/>
        <v>0.24263805648441153</v>
      </c>
      <c r="H623" s="127">
        <f t="shared" si="101"/>
        <v>0.01</v>
      </c>
      <c r="I623" s="127">
        <f t="shared" si="109"/>
        <v>0.30638026896151144</v>
      </c>
      <c r="J623" s="127">
        <f t="shared" si="102"/>
        <v>0.01</v>
      </c>
      <c r="L623" s="306">
        <f t="shared" si="103"/>
        <v>0.1175985798077412</v>
      </c>
      <c r="M623" s="127">
        <f t="shared" si="104"/>
        <v>0.1</v>
      </c>
      <c r="W623" s="129">
        <v>0.29242815263242522</v>
      </c>
      <c r="X623" s="129">
        <v>0.1175985798077412</v>
      </c>
      <c r="Y623" s="129">
        <v>7.0606258267844363E-2</v>
      </c>
      <c r="Z623" s="129">
        <v>4.9949491678144685E-2</v>
      </c>
      <c r="AA623" s="129">
        <v>3.849736899003893E-2</v>
      </c>
      <c r="AB623" s="129">
        <v>3.6040565397138895E-2</v>
      </c>
    </row>
    <row r="624" spans="2:28" x14ac:dyDescent="0.25">
      <c r="B624" s="63">
        <f t="shared" si="105"/>
        <v>618</v>
      </c>
      <c r="C624" s="307">
        <f t="shared" si="106"/>
        <v>0.13709269017406139</v>
      </c>
      <c r="D624" s="127">
        <f t="shared" si="99"/>
        <v>0.01</v>
      </c>
      <c r="E624" s="127">
        <f t="shared" si="107"/>
        <v>0.18133780144371472</v>
      </c>
      <c r="F624" s="127">
        <f t="shared" si="100"/>
        <v>0.01</v>
      </c>
      <c r="G624" s="127">
        <f t="shared" si="108"/>
        <v>0.24202949402182447</v>
      </c>
      <c r="H624" s="127">
        <f t="shared" si="101"/>
        <v>0.01</v>
      </c>
      <c r="I624" s="127">
        <f t="shared" si="109"/>
        <v>0.30574284683674047</v>
      </c>
      <c r="J624" s="127">
        <f t="shared" si="102"/>
        <v>0.01</v>
      </c>
      <c r="L624" s="306">
        <f t="shared" si="103"/>
        <v>0.11735445018191264</v>
      </c>
      <c r="M624" s="127">
        <f t="shared" si="104"/>
        <v>0.1</v>
      </c>
      <c r="W624" s="129">
        <v>0.29182256018702502</v>
      </c>
      <c r="X624" s="129">
        <v>0.11735445018191264</v>
      </c>
      <c r="Y624" s="129">
        <v>7.0467239847565907E-2</v>
      </c>
      <c r="Z624" s="129">
        <v>4.9854669009074065E-2</v>
      </c>
      <c r="AA624" s="129">
        <v>3.8426114085241582E-2</v>
      </c>
      <c r="AB624" s="129">
        <v>3.5692898364380346E-2</v>
      </c>
    </row>
    <row r="625" spans="2:28" x14ac:dyDescent="0.25">
      <c r="B625" s="63">
        <f t="shared" si="105"/>
        <v>619</v>
      </c>
      <c r="C625" s="307">
        <f t="shared" si="106"/>
        <v>0.13680536774147331</v>
      </c>
      <c r="D625" s="127">
        <f t="shared" si="99"/>
        <v>0.01</v>
      </c>
      <c r="E625" s="127">
        <f t="shared" si="107"/>
        <v>0.1808953503310182</v>
      </c>
      <c r="F625" s="127">
        <f t="shared" si="100"/>
        <v>0.01</v>
      </c>
      <c r="G625" s="127">
        <f t="shared" si="108"/>
        <v>0.24142257709604337</v>
      </c>
      <c r="H625" s="127">
        <f t="shared" si="101"/>
        <v>0.01</v>
      </c>
      <c r="I625" s="127">
        <f t="shared" si="109"/>
        <v>0.30510571330859126</v>
      </c>
      <c r="J625" s="127">
        <f t="shared" si="102"/>
        <v>0.01</v>
      </c>
      <c r="L625" s="306">
        <f t="shared" si="103"/>
        <v>0.1171112661263809</v>
      </c>
      <c r="M625" s="127">
        <f t="shared" si="104"/>
        <v>0.1</v>
      </c>
      <c r="W625" s="129">
        <v>0.2912189593706796</v>
      </c>
      <c r="X625" s="129">
        <v>0.1171112661263809</v>
      </c>
      <c r="Y625" s="129">
        <v>7.0328747690987084E-2</v>
      </c>
      <c r="Z625" s="129">
        <v>4.9760196623101063E-2</v>
      </c>
      <c r="AA625" s="129">
        <v>3.8355117466643183E-2</v>
      </c>
      <c r="AB625" s="129">
        <v>3.5348463332981667E-2</v>
      </c>
    </row>
    <row r="626" spans="2:28" x14ac:dyDescent="0.25">
      <c r="B626" s="63">
        <f t="shared" si="105"/>
        <v>620</v>
      </c>
      <c r="C626" s="307">
        <f t="shared" si="106"/>
        <v>0.13651896103563524</v>
      </c>
      <c r="D626" s="127">
        <f t="shared" si="99"/>
        <v>0.01</v>
      </c>
      <c r="E626" s="127">
        <f t="shared" si="107"/>
        <v>0.18045445050512277</v>
      </c>
      <c r="F626" s="127">
        <f t="shared" si="100"/>
        <v>0.01</v>
      </c>
      <c r="G626" s="127">
        <f t="shared" si="108"/>
        <v>0.24081730482839311</v>
      </c>
      <c r="H626" s="127">
        <f t="shared" si="101"/>
        <v>0.01</v>
      </c>
      <c r="I626" s="127">
        <f t="shared" si="109"/>
        <v>0.30446888194646582</v>
      </c>
      <c r="J626" s="127">
        <f t="shared" si="102"/>
        <v>0.01</v>
      </c>
      <c r="L626" s="306">
        <f t="shared" si="103"/>
        <v>0.11686902243988394</v>
      </c>
      <c r="M626" s="127">
        <f t="shared" si="104"/>
        <v>0.1</v>
      </c>
      <c r="W626" s="129">
        <v>0.29061734270535028</v>
      </c>
      <c r="X626" s="129">
        <v>0.11686902243988394</v>
      </c>
      <c r="Y626" s="129">
        <v>7.0190778895744696E-2</v>
      </c>
      <c r="Z626" s="129">
        <v>4.9666072617519513E-2</v>
      </c>
      <c r="AA626" s="129">
        <v>3.8284377751036623E-2</v>
      </c>
      <c r="AB626" s="129">
        <v>3.5007232598609841E-2</v>
      </c>
    </row>
    <row r="627" spans="2:28" x14ac:dyDescent="0.25">
      <c r="B627" s="63">
        <f t="shared" si="105"/>
        <v>621</v>
      </c>
      <c r="C627" s="307">
        <f t="shared" si="106"/>
        <v>0.13623346638516839</v>
      </c>
      <c r="D627" s="127">
        <f t="shared" si="99"/>
        <v>0.01</v>
      </c>
      <c r="E627" s="127">
        <f t="shared" si="107"/>
        <v>0.18001509561042789</v>
      </c>
      <c r="F627" s="127">
        <f t="shared" si="100"/>
        <v>0.01</v>
      </c>
      <c r="G627" s="127">
        <f t="shared" si="108"/>
        <v>0.24021367628516038</v>
      </c>
      <c r="H627" s="127">
        <f t="shared" si="101"/>
        <v>0.01</v>
      </c>
      <c r="I627" s="127">
        <f t="shared" si="109"/>
        <v>0.30383236617528508</v>
      </c>
      <c r="J627" s="127">
        <f t="shared" si="102"/>
        <v>0.01</v>
      </c>
      <c r="L627" s="306">
        <f t="shared" si="103"/>
        <v>0.11662771395743458</v>
      </c>
      <c r="M627" s="127">
        <f t="shared" si="104"/>
        <v>0.1</v>
      </c>
      <c r="W627" s="129">
        <v>0.29001770273364696</v>
      </c>
      <c r="X627" s="129">
        <v>0.11662771395743458</v>
      </c>
      <c r="Y627" s="129">
        <v>7.0053330580298945E-2</v>
      </c>
      <c r="Z627" s="129">
        <v>4.9572295103180196E-2</v>
      </c>
      <c r="AA627" s="129">
        <v>3.8213893564970257E-2</v>
      </c>
      <c r="AB627" s="129">
        <v>3.4669178649301191E-2</v>
      </c>
    </row>
    <row r="628" spans="2:28" x14ac:dyDescent="0.25">
      <c r="B628" s="63">
        <f t="shared" si="105"/>
        <v>622</v>
      </c>
      <c r="C628" s="307">
        <f t="shared" si="106"/>
        <v>0.13594888014029619</v>
      </c>
      <c r="D628" s="127">
        <f t="shared" si="99"/>
        <v>0.01</v>
      </c>
      <c r="E628" s="127">
        <f t="shared" si="107"/>
        <v>0.1795772793181753</v>
      </c>
      <c r="F628" s="127">
        <f t="shared" si="100"/>
        <v>0.01</v>
      </c>
      <c r="G628" s="127">
        <f t="shared" si="108"/>
        <v>0.23961169047841305</v>
      </c>
      <c r="H628" s="127">
        <f t="shared" si="101"/>
        <v>0.01</v>
      </c>
      <c r="I628" s="127">
        <f t="shared" si="109"/>
        <v>0.30319617927638387</v>
      </c>
      <c r="J628" s="127">
        <f t="shared" si="102"/>
        <v>0.01</v>
      </c>
      <c r="L628" s="306">
        <f t="shared" si="103"/>
        <v>0.11638733555002019</v>
      </c>
      <c r="M628" s="127">
        <f t="shared" si="104"/>
        <v>0.1</v>
      </c>
      <c r="W628" s="129">
        <v>0.28942003201894217</v>
      </c>
      <c r="X628" s="129">
        <v>0.11638733555002019</v>
      </c>
      <c r="Y628" s="129">
        <v>6.9916399883750813E-2</v>
      </c>
      <c r="Z628" s="129">
        <v>4.9478862204371803E-2</v>
      </c>
      <c r="AA628" s="129">
        <v>3.8143663544662809E-2</v>
      </c>
      <c r="AB628" s="129">
        <v>3.4334274165022431E-2</v>
      </c>
    </row>
    <row r="629" spans="2:28" x14ac:dyDescent="0.25">
      <c r="B629" s="63">
        <f t="shared" si="105"/>
        <v>623</v>
      </c>
      <c r="C629" s="307">
        <f t="shared" si="106"/>
        <v>0.13566519867262947</v>
      </c>
      <c r="D629" s="127">
        <f t="shared" si="99"/>
        <v>0.01</v>
      </c>
      <c r="E629" s="127">
        <f t="shared" si="107"/>
        <v>0.17914099532639652</v>
      </c>
      <c r="F629" s="127">
        <f t="shared" si="100"/>
        <v>0.01</v>
      </c>
      <c r="G629" s="127">
        <f t="shared" si="108"/>
        <v>0.23901134636681065</v>
      </c>
      <c r="H629" s="127">
        <f t="shared" si="101"/>
        <v>0.01</v>
      </c>
      <c r="I629" s="127">
        <f t="shared" si="109"/>
        <v>0.30256033438840418</v>
      </c>
      <c r="J629" s="127">
        <f t="shared" si="102"/>
        <v>0.01</v>
      </c>
      <c r="L629" s="306">
        <f t="shared" si="103"/>
        <v>0.1161478821243051</v>
      </c>
      <c r="M629" s="127">
        <f t="shared" si="104"/>
        <v>0.1</v>
      </c>
      <c r="W629" s="129">
        <v>0.28882432314548129</v>
      </c>
      <c r="X629" s="129">
        <v>0.1161478821243051</v>
      </c>
      <c r="Y629" s="129">
        <v>6.9779983965661319E-2</v>
      </c>
      <c r="Z629" s="129">
        <v>4.9385772058703169E-2</v>
      </c>
      <c r="AA629" s="129">
        <v>3.8073686335919191E-2</v>
      </c>
      <c r="AB629" s="129">
        <v>3.4002492017212074E-2</v>
      </c>
    </row>
    <row r="630" spans="2:28" x14ac:dyDescent="0.25">
      <c r="B630" s="63">
        <f t="shared" si="105"/>
        <v>624</v>
      </c>
      <c r="C630" s="307">
        <f t="shared" si="106"/>
        <v>0.13538241837495479</v>
      </c>
      <c r="D630" s="127">
        <f t="shared" si="99"/>
        <v>0.01</v>
      </c>
      <c r="E630" s="127">
        <f t="shared" si="107"/>
        <v>0.17870623735985885</v>
      </c>
      <c r="F630" s="127">
        <f t="shared" si="100"/>
        <v>0.01</v>
      </c>
      <c r="G630" s="127">
        <f t="shared" si="108"/>
        <v>0.23841264285640651</v>
      </c>
      <c r="H630" s="127">
        <f t="shared" si="101"/>
        <v>0.01</v>
      </c>
      <c r="I630" s="127">
        <f t="shared" si="109"/>
        <v>0.30192484450818829</v>
      </c>
      <c r="J630" s="127">
        <f t="shared" si="102"/>
        <v>0.01</v>
      </c>
      <c r="L630" s="306">
        <f t="shared" si="103"/>
        <v>0.11590934862233589</v>
      </c>
      <c r="M630" s="127">
        <f t="shared" si="104"/>
        <v>0.1</v>
      </c>
      <c r="W630" s="129">
        <v>0.28823056871848957</v>
      </c>
      <c r="X630" s="129">
        <v>0.11590934862233589</v>
      </c>
      <c r="Y630" s="129">
        <v>6.9644080005872633E-2</v>
      </c>
      <c r="Z630" s="129">
        <v>4.9293022816986706E-2</v>
      </c>
      <c r="AA630" s="129">
        <v>3.8003960594047148E-2</v>
      </c>
      <c r="AB630" s="129">
        <v>3.3673805268302638E-2</v>
      </c>
    </row>
    <row r="631" spans="2:28" x14ac:dyDescent="0.25">
      <c r="B631" s="63">
        <f t="shared" si="105"/>
        <v>625</v>
      </c>
      <c r="C631" s="307">
        <f t="shared" si="106"/>
        <v>0.13510053566102523</v>
      </c>
      <c r="D631" s="127">
        <f t="shared" si="99"/>
        <v>0.01</v>
      </c>
      <c r="E631" s="127">
        <f t="shared" si="107"/>
        <v>0.1782729991700098</v>
      </c>
      <c r="F631" s="127">
        <f t="shared" si="100"/>
        <v>0.01</v>
      </c>
      <c r="G631" s="127">
        <f t="shared" si="108"/>
        <v>0.23781557880144105</v>
      </c>
      <c r="H631" s="127">
        <f t="shared" si="101"/>
        <v>0.01</v>
      </c>
      <c r="I631" s="127">
        <f t="shared" si="109"/>
        <v>0.30128972249167046</v>
      </c>
      <c r="J631" s="127">
        <f t="shared" si="102"/>
        <v>0.01</v>
      </c>
      <c r="L631" s="306">
        <f t="shared" si="103"/>
        <v>0.11567173002124936</v>
      </c>
      <c r="M631" s="127">
        <f t="shared" si="104"/>
        <v>0.1</v>
      </c>
      <c r="W631" s="129">
        <v>0.28763876136427546</v>
      </c>
      <c r="X631" s="129">
        <v>0.11567173002124936</v>
      </c>
      <c r="Y631" s="129">
        <v>6.9508685204331067E-2</v>
      </c>
      <c r="Z631" s="129">
        <v>4.9200612643123053E-2</v>
      </c>
      <c r="AA631" s="129">
        <v>3.7934484983774795E-2</v>
      </c>
      <c r="AB631" s="129">
        <v>3.3348187171224231E-2</v>
      </c>
    </row>
    <row r="632" spans="2:28" x14ac:dyDescent="0.25">
      <c r="B632" s="63">
        <f t="shared" si="105"/>
        <v>626</v>
      </c>
      <c r="C632" s="307">
        <f t="shared" si="106"/>
        <v>0.13481954696535409</v>
      </c>
      <c r="D632" s="127">
        <f t="shared" si="99"/>
        <v>0.01</v>
      </c>
      <c r="E632" s="127">
        <f t="shared" si="107"/>
        <v>0.17784127453491996</v>
      </c>
      <c r="F632" s="127">
        <f t="shared" si="100"/>
        <v>0.01</v>
      </c>
      <c r="G632" s="127">
        <f t="shared" si="108"/>
        <v>0.23722015300512672</v>
      </c>
      <c r="H632" s="127">
        <f t="shared" si="101"/>
        <v>0.01</v>
      </c>
      <c r="I632" s="127">
        <f t="shared" si="109"/>
        <v>0.30065498105476818</v>
      </c>
      <c r="J632" s="127">
        <f t="shared" si="102"/>
        <v>0.01</v>
      </c>
      <c r="L632" s="306">
        <f t="shared" si="103"/>
        <v>0.11543502133298332</v>
      </c>
      <c r="M632" s="127">
        <f t="shared" si="104"/>
        <v>0.1</v>
      </c>
      <c r="W632" s="129">
        <v>0.28704889373033077</v>
      </c>
      <c r="X632" s="129">
        <v>0.11543502133298332</v>
      </c>
      <c r="Y632" s="129">
        <v>6.9373796780911795E-2</v>
      </c>
      <c r="Z632" s="129">
        <v>4.9108539713986904E-2</v>
      </c>
      <c r="AA632" s="129">
        <v>3.7865258179168998E-2</v>
      </c>
      <c r="AB632" s="129">
        <v>3.3025611168890003E-2</v>
      </c>
    </row>
    <row r="633" spans="2:28" x14ac:dyDescent="0.25">
      <c r="B633" s="63">
        <f t="shared" si="105"/>
        <v>627</v>
      </c>
      <c r="C633" s="307">
        <f t="shared" si="106"/>
        <v>0.13453944874301116</v>
      </c>
      <c r="D633" s="127">
        <f t="shared" si="99"/>
        <v>0.01</v>
      </c>
      <c r="E633" s="127">
        <f t="shared" si="107"/>
        <v>0.17741105725922429</v>
      </c>
      <c r="F633" s="127">
        <f t="shared" si="100"/>
        <v>0.01</v>
      </c>
      <c r="G633" s="127">
        <f t="shared" si="108"/>
        <v>0.23662636422042466</v>
      </c>
      <c r="H633" s="127">
        <f t="shared" si="101"/>
        <v>0.01</v>
      </c>
      <c r="I633" s="127">
        <f t="shared" si="109"/>
        <v>0.30002063277427171</v>
      </c>
      <c r="J633" s="127">
        <f t="shared" si="102"/>
        <v>0.01</v>
      </c>
      <c r="L633" s="306">
        <f t="shared" si="103"/>
        <v>0.11519921760398998</v>
      </c>
      <c r="M633" s="127">
        <f t="shared" si="104"/>
        <v>0.1</v>
      </c>
      <c r="W633" s="129">
        <v>0.28646095848542713</v>
      </c>
      <c r="X633" s="129">
        <v>0.11519921760398998</v>
      </c>
      <c r="Y633" s="129">
        <v>6.9239411975245482E-2</v>
      </c>
      <c r="Z633" s="129">
        <v>4.9016802219314058E-2</v>
      </c>
      <c r="AA633" s="129">
        <v>3.7796278863554585E-2</v>
      </c>
      <c r="AB633" s="129">
        <v>3.2706050893663997E-2</v>
      </c>
    </row>
    <row r="634" spans="2:28" x14ac:dyDescent="0.25">
      <c r="B634" s="63">
        <f t="shared" si="105"/>
        <v>628</v>
      </c>
      <c r="C634" s="307">
        <f t="shared" si="106"/>
        <v>0.13426023746942164</v>
      </c>
      <c r="D634" s="127">
        <f t="shared" si="99"/>
        <v>0.01</v>
      </c>
      <c r="E634" s="127">
        <f t="shared" si="107"/>
        <v>0.17698234117406217</v>
      </c>
      <c r="F634" s="127">
        <f t="shared" si="100"/>
        <v>0.01</v>
      </c>
      <c r="G634" s="127">
        <f t="shared" si="108"/>
        <v>0.23603421115081266</v>
      </c>
      <c r="H634" s="127">
        <f t="shared" si="101"/>
        <v>0.01</v>
      </c>
      <c r="I634" s="127">
        <f t="shared" si="109"/>
        <v>0.29938669008873325</v>
      </c>
      <c r="J634" s="127">
        <f t="shared" si="102"/>
        <v>0.01</v>
      </c>
      <c r="L634" s="306">
        <f t="shared" si="103"/>
        <v>0.11496431391495207</v>
      </c>
      <c r="M634" s="127">
        <f t="shared" si="104"/>
        <v>0.1</v>
      </c>
      <c r="W634" s="129">
        <v>0.28587494831970961</v>
      </c>
      <c r="X634" s="129">
        <v>0.11496431391495207</v>
      </c>
      <c r="Y634" s="129">
        <v>6.9105528046546572E-2</v>
      </c>
      <c r="Z634" s="129">
        <v>4.892539836158958E-2</v>
      </c>
      <c r="AA634" s="129">
        <v>3.7727545729434403E-2</v>
      </c>
      <c r="AB634" s="129">
        <v>3.2389480166811868E-2</v>
      </c>
    </row>
    <row r="635" spans="2:28" x14ac:dyDescent="0.25">
      <c r="B635" s="63">
        <f t="shared" si="105"/>
        <v>629</v>
      </c>
      <c r="C635" s="307">
        <f t="shared" si="106"/>
        <v>0.13398190964016782</v>
      </c>
      <c r="D635" s="127">
        <f t="shared" si="99"/>
        <v>0.01</v>
      </c>
      <c r="E635" s="127">
        <f t="shared" si="107"/>
        <v>0.17655512013701577</v>
      </c>
      <c r="F635" s="127">
        <f t="shared" si="100"/>
        <v>0.01</v>
      </c>
      <c r="G635" s="127">
        <f t="shared" si="108"/>
        <v>0.23544369245104516</v>
      </c>
      <c r="H635" s="127">
        <f t="shared" si="101"/>
        <v>0.01</v>
      </c>
      <c r="I635" s="127">
        <f t="shared" si="109"/>
        <v>0.29875316529935408</v>
      </c>
      <c r="J635" s="127">
        <f t="shared" si="102"/>
        <v>0.01</v>
      </c>
      <c r="L635" s="306">
        <f t="shared" si="103"/>
        <v>0.11473030538050168</v>
      </c>
      <c r="M635" s="127">
        <f t="shared" si="104"/>
        <v>0.1</v>
      </c>
      <c r="W635" s="129">
        <v>0.28529085594478659</v>
      </c>
      <c r="X635" s="129">
        <v>0.11473030538050168</v>
      </c>
      <c r="Y635" s="129">
        <v>6.8972142273443407E-2</v>
      </c>
      <c r="Z635" s="129">
        <v>4.8834326355937138E-2</v>
      </c>
      <c r="AA635" s="129">
        <v>3.7659057478410175E-2</v>
      </c>
      <c r="AB635" s="129">
        <v>3.2075872997934983E-2</v>
      </c>
    </row>
    <row r="636" spans="2:28" x14ac:dyDescent="0.25">
      <c r="B636" s="63">
        <f t="shared" si="105"/>
        <v>630</v>
      </c>
      <c r="C636" s="307">
        <f t="shared" si="106"/>
        <v>0.13370446177079306</v>
      </c>
      <c r="D636" s="127">
        <f t="shared" si="99"/>
        <v>0.01</v>
      </c>
      <c r="E636" s="127">
        <f t="shared" si="107"/>
        <v>0.17612938803204731</v>
      </c>
      <c r="F636" s="127">
        <f t="shared" si="100"/>
        <v>0.01</v>
      </c>
      <c r="G636" s="127">
        <f t="shared" si="108"/>
        <v>0.23485480672790485</v>
      </c>
      <c r="H636" s="127">
        <f t="shared" si="101"/>
        <v>0.01</v>
      </c>
      <c r="I636" s="127">
        <f t="shared" si="109"/>
        <v>0.29812007057087098</v>
      </c>
      <c r="J636" s="127">
        <f t="shared" si="102"/>
        <v>0.01</v>
      </c>
      <c r="L636" s="306">
        <f t="shared" si="103"/>
        <v>0.11449718714894151</v>
      </c>
      <c r="M636" s="127">
        <f t="shared" si="104"/>
        <v>0.1</v>
      </c>
      <c r="W636" s="129">
        <v>0.28470867409381695</v>
      </c>
      <c r="X636" s="129">
        <v>0.11449718714894151</v>
      </c>
      <c r="Y636" s="129">
        <v>6.8839251953810077E-2</v>
      </c>
      <c r="Z636" s="129">
        <v>4.87435844300095E-2</v>
      </c>
      <c r="AA636" s="129">
        <v>3.75908128211042E-2</v>
      </c>
      <c r="AB636" s="129">
        <v>3.1765203584388363E-2</v>
      </c>
    </row>
    <row r="637" spans="2:28" x14ac:dyDescent="0.25">
      <c r="B637" s="63">
        <f t="shared" si="105"/>
        <v>631</v>
      </c>
      <c r="C637" s="307">
        <f t="shared" si="106"/>
        <v>0.13342789039660868</v>
      </c>
      <c r="D637" s="127">
        <f t="shared" si="99"/>
        <v>0.01</v>
      </c>
      <c r="E637" s="127">
        <f t="shared" si="107"/>
        <v>0.17570513876943475</v>
      </c>
      <c r="F637" s="127">
        <f t="shared" si="100"/>
        <v>0.01</v>
      </c>
      <c r="G637" s="127">
        <f t="shared" si="108"/>
        <v>0.23426755254094628</v>
      </c>
      <c r="H637" s="127">
        <f t="shared" si="101"/>
        <v>0.01</v>
      </c>
      <c r="I637" s="127">
        <f t="shared" si="109"/>
        <v>0.29748741793244127</v>
      </c>
      <c r="J637" s="127">
        <f t="shared" si="102"/>
        <v>0.01</v>
      </c>
      <c r="L637" s="306">
        <f t="shared" si="103"/>
        <v>0.114264954401969</v>
      </c>
      <c r="M637" s="127">
        <f t="shared" si="104"/>
        <v>0.1</v>
      </c>
      <c r="W637" s="129">
        <v>0.28412839552159369</v>
      </c>
      <c r="X637" s="129">
        <v>0.114264954401969</v>
      </c>
      <c r="Y637" s="129">
        <v>6.8706854404599907E-2</v>
      </c>
      <c r="Z637" s="129">
        <v>4.8653170823880119E-2</v>
      </c>
      <c r="AA637" s="129">
        <v>3.7522810477081808E-2</v>
      </c>
      <c r="AB637" s="129">
        <v>3.1457446310682979E-2</v>
      </c>
    </row>
    <row r="638" spans="2:28" x14ac:dyDescent="0.25">
      <c r="B638" s="63">
        <f t="shared" si="105"/>
        <v>632</v>
      </c>
      <c r="C638" s="307">
        <f t="shared" si="106"/>
        <v>0.13315219207250306</v>
      </c>
      <c r="D638" s="127">
        <f t="shared" si="99"/>
        <v>0.01</v>
      </c>
      <c r="E638" s="127">
        <f t="shared" si="107"/>
        <v>0.17528236628570648</v>
      </c>
      <c r="F638" s="127">
        <f t="shared" si="100"/>
        <v>0.01</v>
      </c>
      <c r="G638" s="127">
        <f t="shared" si="108"/>
        <v>0.23368192840323118</v>
      </c>
      <c r="H638" s="127">
        <f t="shared" si="101"/>
        <v>0.01</v>
      </c>
      <c r="I638" s="127">
        <f t="shared" si="109"/>
        <v>0.29685521927852632</v>
      </c>
      <c r="J638" s="127">
        <f t="shared" si="102"/>
        <v>0.01</v>
      </c>
      <c r="L638" s="306">
        <f t="shared" si="103"/>
        <v>0.11403360235440278</v>
      </c>
      <c r="M638" s="127">
        <f t="shared" si="104"/>
        <v>0.1</v>
      </c>
      <c r="W638" s="129">
        <v>0.28355001300462468</v>
      </c>
      <c r="X638" s="129">
        <v>0.11403360235440278</v>
      </c>
      <c r="Y638" s="129">
        <v>6.8574946961680747E-2</v>
      </c>
      <c r="Z638" s="129">
        <v>4.8563083789935846E-2</v>
      </c>
      <c r="AA638" s="129">
        <v>3.7455049174774664E-2</v>
      </c>
      <c r="AB638" s="129">
        <v>3.1152575747872818E-2</v>
      </c>
    </row>
    <row r="639" spans="2:28" x14ac:dyDescent="0.25">
      <c r="B639" s="63">
        <f t="shared" si="105"/>
        <v>633</v>
      </c>
      <c r="C639" s="307">
        <f t="shared" si="106"/>
        <v>0.13287736337275327</v>
      </c>
      <c r="D639" s="127">
        <f t="shared" si="99"/>
        <v>0.01</v>
      </c>
      <c r="E639" s="127">
        <f t="shared" si="107"/>
        <v>0.17486106454357445</v>
      </c>
      <c r="F639" s="127">
        <f t="shared" si="100"/>
        <v>0.01</v>
      </c>
      <c r="G639" s="127">
        <f t="shared" si="108"/>
        <v>0.23309793278205593</v>
      </c>
      <c r="H639" s="127">
        <f t="shared" si="101"/>
        <v>0.01</v>
      </c>
      <c r="I639" s="127">
        <f t="shared" si="109"/>
        <v>0.29622348636977336</v>
      </c>
      <c r="J639" s="127">
        <f t="shared" si="102"/>
        <v>0.01</v>
      </c>
      <c r="L639" s="306">
        <f t="shared" si="103"/>
        <v>0.1138031262539118</v>
      </c>
      <c r="M639" s="127">
        <f t="shared" si="104"/>
        <v>0.1</v>
      </c>
      <c r="W639" s="129">
        <v>0.28297351934121029</v>
      </c>
      <c r="X639" s="129">
        <v>0.1138031262539118</v>
      </c>
      <c r="Y639" s="129">
        <v>6.8443526979671807E-2</v>
      </c>
      <c r="Z639" s="129">
        <v>4.8473321592770735E-2</v>
      </c>
      <c r="AA639" s="129">
        <v>3.7387527651404802E-2</v>
      </c>
      <c r="AB639" s="129">
        <v>3.0850566652927222E-2</v>
      </c>
    </row>
    <row r="640" spans="2:28" x14ac:dyDescent="0.25">
      <c r="B640" s="63">
        <f t="shared" si="105"/>
        <v>634</v>
      </c>
      <c r="C640" s="307">
        <f t="shared" si="106"/>
        <v>0.13260340089083933</v>
      </c>
      <c r="D640" s="127">
        <f t="shared" si="99"/>
        <v>0.01</v>
      </c>
      <c r="E640" s="127">
        <f t="shared" si="107"/>
        <v>0.17444122753186622</v>
      </c>
      <c r="F640" s="127">
        <f t="shared" si="100"/>
        <v>0.01</v>
      </c>
      <c r="G640" s="127">
        <f t="shared" si="108"/>
        <v>0.23251556409967111</v>
      </c>
      <c r="H640" s="127">
        <f t="shared" si="101"/>
        <v>0.01</v>
      </c>
      <c r="I640" s="127">
        <f t="shared" si="109"/>
        <v>0.29559223083389619</v>
      </c>
      <c r="J640" s="127">
        <f t="shared" si="102"/>
        <v>0.01</v>
      </c>
      <c r="L640" s="306">
        <f t="shared" si="103"/>
        <v>0.11357352138074692</v>
      </c>
      <c r="M640" s="127">
        <f t="shared" si="104"/>
        <v>0.1</v>
      </c>
      <c r="W640" s="129">
        <v>0.28239890735151824</v>
      </c>
      <c r="X640" s="129">
        <v>0.11357352138074692</v>
      </c>
      <c r="Y640" s="129">
        <v>6.8312591831782288E-2</v>
      </c>
      <c r="Z640" s="129">
        <v>4.838388250908094E-2</v>
      </c>
      <c r="AA640" s="129">
        <v>3.7320244652909465E-2</v>
      </c>
      <c r="AB640" s="129">
        <v>3.0551393968088932E-2</v>
      </c>
    </row>
    <row r="641" spans="2:28" x14ac:dyDescent="0.25">
      <c r="B641" s="63">
        <f t="shared" si="105"/>
        <v>635</v>
      </c>
      <c r="C641" s="307">
        <f t="shared" si="106"/>
        <v>0.13233030123926065</v>
      </c>
      <c r="D641" s="127">
        <f t="shared" si="99"/>
        <v>0.01</v>
      </c>
      <c r="E641" s="127">
        <f t="shared" si="107"/>
        <v>0.17402284926545597</v>
      </c>
      <c r="F641" s="127">
        <f t="shared" si="100"/>
        <v>0.01</v>
      </c>
      <c r="G641" s="127">
        <f t="shared" si="108"/>
        <v>0.23193482073399305</v>
      </c>
      <c r="H641" s="127">
        <f t="shared" si="101"/>
        <v>0.01</v>
      </c>
      <c r="I641" s="127">
        <f t="shared" si="109"/>
        <v>0.29496146416655394</v>
      </c>
      <c r="J641" s="127">
        <f t="shared" si="102"/>
        <v>0.01</v>
      </c>
      <c r="L641" s="306">
        <f t="shared" si="103"/>
        <v>0.11334478304747506</v>
      </c>
      <c r="M641" s="127">
        <f t="shared" si="104"/>
        <v>0.1</v>
      </c>
      <c r="W641" s="129">
        <v>0.28182616987765507</v>
      </c>
      <c r="X641" s="129">
        <v>0.11334478304747506</v>
      </c>
      <c r="Y641" s="129">
        <v>6.8182138909651496E-2</v>
      </c>
      <c r="Z641" s="129">
        <v>4.8294764827560684E-2</v>
      </c>
      <c r="AA641" s="129">
        <v>3.7253198933866701E-2</v>
      </c>
      <c r="AB641" s="129">
        <v>3.0255032820218266E-2</v>
      </c>
    </row>
    <row r="642" spans="2:28" x14ac:dyDescent="0.25">
      <c r="B642" s="63">
        <f t="shared" si="105"/>
        <v>636</v>
      </c>
      <c r="C642" s="307">
        <f t="shared" si="106"/>
        <v>0.13205806104935502</v>
      </c>
      <c r="D642" s="127">
        <f t="shared" si="99"/>
        <v>0.01</v>
      </c>
      <c r="E642" s="127">
        <f t="shared" si="107"/>
        <v>0.17360592378519402</v>
      </c>
      <c r="F642" s="127">
        <f t="shared" si="100"/>
        <v>0.01</v>
      </c>
      <c r="G642" s="127">
        <f t="shared" si="108"/>
        <v>0.23135570101930769</v>
      </c>
      <c r="H642" s="127">
        <f t="shared" si="101"/>
        <v>0.01</v>
      </c>
      <c r="I642" s="127">
        <f t="shared" si="109"/>
        <v>0.29433119773222832</v>
      </c>
      <c r="J642" s="127">
        <f t="shared" si="102"/>
        <v>0.01</v>
      </c>
      <c r="L642" s="306">
        <f t="shared" si="103"/>
        <v>0.11311690659871572</v>
      </c>
      <c r="M642" s="127">
        <f t="shared" si="104"/>
        <v>0.1</v>
      </c>
      <c r="W642" s="129">
        <v>0.2812552997837352</v>
      </c>
      <c r="X642" s="129">
        <v>0.11311690659871572</v>
      </c>
      <c r="Y642" s="129">
        <v>6.8052165623190719E-2</v>
      </c>
      <c r="Z642" s="129">
        <v>4.8205966848799284E-2</v>
      </c>
      <c r="AA642" s="129">
        <v>3.7186389257421695E-2</v>
      </c>
      <c r="AB642" s="129">
        <v>2.9961458520123916E-2</v>
      </c>
    </row>
    <row r="643" spans="2:28" x14ac:dyDescent="0.25">
      <c r="B643" s="63">
        <f t="shared" si="105"/>
        <v>637</v>
      </c>
      <c r="C643" s="307">
        <f t="shared" si="106"/>
        <v>0.13178667697111984</v>
      </c>
      <c r="D643" s="127">
        <f t="shared" si="99"/>
        <v>0.01</v>
      </c>
      <c r="E643" s="127">
        <f t="shared" si="107"/>
        <v>0.17319044515783563</v>
      </c>
      <c r="F643" s="127">
        <f t="shared" si="100"/>
        <v>0.01</v>
      </c>
      <c r="G643" s="127">
        <f t="shared" si="108"/>
        <v>0.23077820324696655</v>
      </c>
      <c r="H643" s="127">
        <f t="shared" si="101"/>
        <v>0.01</v>
      </c>
      <c r="I643" s="127">
        <f t="shared" si="109"/>
        <v>0.29370144276509913</v>
      </c>
      <c r="J643" s="127">
        <f t="shared" si="102"/>
        <v>0.01</v>
      </c>
      <c r="L643" s="306">
        <f t="shared" si="103"/>
        <v>0.11288988741088003</v>
      </c>
      <c r="M643" s="127">
        <f t="shared" si="104"/>
        <v>0.1</v>
      </c>
      <c r="W643" s="129">
        <v>0.28068628995594663</v>
      </c>
      <c r="X643" s="129">
        <v>0.11288988741088003</v>
      </c>
      <c r="Y643" s="129">
        <v>6.7922669400426586E-2</v>
      </c>
      <c r="Z643" s="129">
        <v>4.8117486885179223E-2</v>
      </c>
      <c r="AA643" s="129">
        <v>3.7119814395213883E-2</v>
      </c>
      <c r="AB643" s="129">
        <v>2.9670646561880728E-2</v>
      </c>
    </row>
    <row r="644" spans="2:28" x14ac:dyDescent="0.25">
      <c r="B644" s="63">
        <f t="shared" si="105"/>
        <v>638</v>
      </c>
      <c r="C644" s="307">
        <f t="shared" si="106"/>
        <v>0.13151614567303566</v>
      </c>
      <c r="D644" s="127">
        <f t="shared" si="99"/>
        <v>0.01</v>
      </c>
      <c r="E644" s="127">
        <f t="shared" si="107"/>
        <v>0.17277640747596845</v>
      </c>
      <c r="F644" s="127">
        <f t="shared" si="100"/>
        <v>0.01</v>
      </c>
      <c r="G644" s="127">
        <f t="shared" si="108"/>
        <v>0.23020232566607524</v>
      </c>
      <c r="H644" s="127">
        <f t="shared" si="101"/>
        <v>0.01</v>
      </c>
      <c r="I644" s="127">
        <f t="shared" si="109"/>
        <v>0.29307221036991782</v>
      </c>
      <c r="J644" s="127">
        <f t="shared" si="102"/>
        <v>0.01</v>
      </c>
      <c r="L644" s="306">
        <f t="shared" si="103"/>
        <v>0.11266372089191214</v>
      </c>
      <c r="M644" s="127">
        <f t="shared" si="104"/>
        <v>0.1</v>
      </c>
      <c r="W644" s="129">
        <v>0.28011913330261445</v>
      </c>
      <c r="X644" s="129">
        <v>0.11266372089191214</v>
      </c>
      <c r="Y644" s="129">
        <v>6.779364768734604E-2</v>
      </c>
      <c r="Z644" s="129">
        <v>4.8029323260775247E-2</v>
      </c>
      <c r="AA644" s="129">
        <v>3.7053473127304781E-2</v>
      </c>
      <c r="AB644" s="129">
        <v>2.9382572622134923E-2</v>
      </c>
    </row>
    <row r="645" spans="2:28" x14ac:dyDescent="0.25">
      <c r="B645" s="63">
        <f t="shared" si="105"/>
        <v>639</v>
      </c>
      <c r="C645" s="307">
        <f t="shared" si="106"/>
        <v>0.13124646384189215</v>
      </c>
      <c r="D645" s="127">
        <f t="shared" si="99"/>
        <v>0.01</v>
      </c>
      <c r="E645" s="127">
        <f t="shared" si="107"/>
        <v>0.17236380485793912</v>
      </c>
      <c r="F645" s="127">
        <f t="shared" si="100"/>
        <v>0.01</v>
      </c>
      <c r="G645" s="127">
        <f t="shared" si="108"/>
        <v>0.22962806648417416</v>
      </c>
      <c r="H645" s="127">
        <f t="shared" si="101"/>
        <v>0.01</v>
      </c>
      <c r="I645" s="127">
        <f t="shared" si="109"/>
        <v>0.2924435115228794</v>
      </c>
      <c r="J645" s="127">
        <f t="shared" si="102"/>
        <v>0.01</v>
      </c>
      <c r="L645" s="306">
        <f t="shared" si="103"/>
        <v>0.11243840248103304</v>
      </c>
      <c r="M645" s="127">
        <f t="shared" si="104"/>
        <v>0.1</v>
      </c>
      <c r="W645" s="129">
        <v>0.27955382275426099</v>
      </c>
      <c r="X645" s="129">
        <v>0.11243840248103304</v>
      </c>
      <c r="Y645" s="129">
        <v>6.7665097947742919E-2</v>
      </c>
      <c r="Z645" s="129">
        <v>4.7941474311254513E-2</v>
      </c>
      <c r="AA645" s="129">
        <v>3.6987364242106531E-2</v>
      </c>
      <c r="AB645" s="129">
        <v>2.9097212559397186E-2</v>
      </c>
    </row>
    <row r="646" spans="2:28" x14ac:dyDescent="0.25">
      <c r="B646" s="63">
        <f t="shared" si="105"/>
        <v>640</v>
      </c>
      <c r="C646" s="307">
        <f t="shared" si="106"/>
        <v>0.1309776281826161</v>
      </c>
      <c r="D646" s="127">
        <f t="shared" si="99"/>
        <v>0.01</v>
      </c>
      <c r="E646" s="127">
        <f t="shared" si="107"/>
        <v>0.17195263144777864</v>
      </c>
      <c r="F646" s="127">
        <f t="shared" si="100"/>
        <v>0.01</v>
      </c>
      <c r="G646" s="127">
        <f t="shared" si="108"/>
        <v>0.22905542386791181</v>
      </c>
      <c r="H646" s="127">
        <f t="shared" si="101"/>
        <v>0.01</v>
      </c>
      <c r="I646" s="127">
        <f t="shared" si="109"/>
        <v>0.29181535707249234</v>
      </c>
      <c r="J646" s="127">
        <f t="shared" si="102"/>
        <v>0.01</v>
      </c>
      <c r="L646" s="306">
        <f t="shared" si="103"/>
        <v>0.11221392764848677</v>
      </c>
      <c r="M646" s="127">
        <f t="shared" si="104"/>
        <v>0.1</v>
      </c>
      <c r="W646" s="129">
        <v>0.27899035126366367</v>
      </c>
      <c r="X646" s="129">
        <v>0.11221392764848677</v>
      </c>
      <c r="Y646" s="129">
        <v>6.7537017663065982E-2</v>
      </c>
      <c r="Z646" s="129">
        <v>4.7853938383777717E-2</v>
      </c>
      <c r="AA646" s="129">
        <v>3.6921486536311207E-2</v>
      </c>
      <c r="AB646" s="129">
        <v>2.8814542413323992E-2</v>
      </c>
    </row>
    <row r="647" spans="2:28" x14ac:dyDescent="0.25">
      <c r="B647" s="63">
        <f t="shared" si="105"/>
        <v>641</v>
      </c>
      <c r="C647" s="307">
        <f t="shared" si="106"/>
        <v>0.13070963541810193</v>
      </c>
      <c r="D647" s="127">
        <f t="shared" ref="D647:D710" si="110">$D$2</f>
        <v>0.01</v>
      </c>
      <c r="E647" s="127">
        <f t="shared" si="107"/>
        <v>0.17154288141512702</v>
      </c>
      <c r="F647" s="127">
        <f t="shared" ref="F647:F710" si="111">$F$2</f>
        <v>0.01</v>
      </c>
      <c r="G647" s="127">
        <f t="shared" si="108"/>
        <v>0.22848439594371045</v>
      </c>
      <c r="H647" s="127">
        <f t="shared" ref="H647:H710" si="112">$H$2</f>
        <v>0.01</v>
      </c>
      <c r="I647" s="127">
        <f t="shared" si="109"/>
        <v>0.29118775774044653</v>
      </c>
      <c r="J647" s="127">
        <f t="shared" ref="J647:J710" si="113">$J$2</f>
        <v>0.01</v>
      </c>
      <c r="L647" s="306">
        <f t="shared" ref="L647:L710" si="114">X647</f>
        <v>0.11199029189528896</v>
      </c>
      <c r="M647" s="127">
        <f t="shared" ref="M647:M710" si="115">$M$2</f>
        <v>0.1</v>
      </c>
      <c r="W647" s="129">
        <v>0.27842871180590995</v>
      </c>
      <c r="X647" s="129">
        <v>0.11199029189528896</v>
      </c>
      <c r="Y647" s="129">
        <v>6.7409404332268552E-2</v>
      </c>
      <c r="Z647" s="129">
        <v>4.7766713836901231E-2</v>
      </c>
      <c r="AA647" s="129">
        <v>3.6855838814820789E-2</v>
      </c>
      <c r="AB647" s="129">
        <v>2.8534538403987585E-2</v>
      </c>
    </row>
    <row r="648" spans="2:28" x14ac:dyDescent="0.25">
      <c r="B648" s="63">
        <f t="shared" ref="B648:B711" si="116">B647+1</f>
        <v>642</v>
      </c>
      <c r="C648" s="307">
        <f t="shared" ref="C648:C711" si="117">C647*(1-J648-M648) + $I647*J648 + L647*M648</f>
        <v>0.13044248228904409</v>
      </c>
      <c r="D648" s="127">
        <f t="shared" si="110"/>
        <v>0.01</v>
      </c>
      <c r="E648" s="127">
        <f t="shared" ref="E648:E711" si="118">E647*(1-D648) + C647*D648</f>
        <v>0.17113454895515678</v>
      </c>
      <c r="F648" s="127">
        <f t="shared" si="111"/>
        <v>0.01</v>
      </c>
      <c r="G648" s="127">
        <f t="shared" ref="G648:G711" si="119">G647*(1-F648) + E647*F648</f>
        <v>0.22791498079842462</v>
      </c>
      <c r="H648" s="127">
        <f t="shared" si="112"/>
        <v>0.01</v>
      </c>
      <c r="I648" s="127">
        <f t="shared" ref="I648:I711" si="120">I647*(1-H648) + G647*H648</f>
        <v>0.29056072412247919</v>
      </c>
      <c r="J648" s="127">
        <f t="shared" si="113"/>
        <v>0.01</v>
      </c>
      <c r="L648" s="306">
        <f t="shared" si="114"/>
        <v>0.11176749075297765</v>
      </c>
      <c r="M648" s="127">
        <f t="shared" si="115"/>
        <v>0.1</v>
      </c>
      <c r="W648" s="129">
        <v>0.27786889737844978</v>
      </c>
      <c r="X648" s="129">
        <v>0.11176749075297765</v>
      </c>
      <c r="Y648" s="129">
        <v>6.7282255471659641E-2</v>
      </c>
      <c r="Z648" s="129">
        <v>4.7679799040480253E-2</v>
      </c>
      <c r="AA648" s="129">
        <v>3.6790419890677876E-2</v>
      </c>
      <c r="AB648" s="129">
        <v>2.8257176931135018E-2</v>
      </c>
    </row>
    <row r="649" spans="2:28" x14ac:dyDescent="0.25">
      <c r="B649" s="63">
        <f t="shared" si="116"/>
        <v>643</v>
      </c>
      <c r="C649" s="307">
        <f t="shared" si="117"/>
        <v>0.13017616555377179</v>
      </c>
      <c r="D649" s="127">
        <f t="shared" si="110"/>
        <v>0.01</v>
      </c>
      <c r="E649" s="127">
        <f t="shared" si="118"/>
        <v>0.17072762828849566</v>
      </c>
      <c r="F649" s="127">
        <f t="shared" si="111"/>
        <v>0.01</v>
      </c>
      <c r="G649" s="127">
        <f t="shared" si="119"/>
        <v>0.22734717647999195</v>
      </c>
      <c r="H649" s="127">
        <f t="shared" si="112"/>
        <v>0.01</v>
      </c>
      <c r="I649" s="127">
        <f t="shared" si="120"/>
        <v>0.28993426668923866</v>
      </c>
      <c r="J649" s="127">
        <f t="shared" si="113"/>
        <v>0.01</v>
      </c>
      <c r="L649" s="306">
        <f t="shared" si="114"/>
        <v>0.11154551978336644</v>
      </c>
      <c r="M649" s="127">
        <f t="shared" si="115"/>
        <v>0.1</v>
      </c>
      <c r="W649" s="129">
        <v>0.27731090100114553</v>
      </c>
      <c r="X649" s="129">
        <v>0.11154551978336644</v>
      </c>
      <c r="Y649" s="129">
        <v>6.7155568614756495E-2</v>
      </c>
      <c r="Z649" s="129">
        <v>4.7593192375572878E-2</v>
      </c>
      <c r="AA649" s="129">
        <v>3.6725228584997063E-2</v>
      </c>
      <c r="AB649" s="129">
        <v>2.7982434573436604E-2</v>
      </c>
    </row>
    <row r="650" spans="2:28" x14ac:dyDescent="0.25">
      <c r="B650" s="63">
        <f t="shared" si="116"/>
        <v>644</v>
      </c>
      <c r="C650" s="307">
        <f t="shared" si="117"/>
        <v>0.12991068198808592</v>
      </c>
      <c r="D650" s="127">
        <f t="shared" si="110"/>
        <v>0.01</v>
      </c>
      <c r="E650" s="127">
        <f t="shared" si="118"/>
        <v>0.17032211366114844</v>
      </c>
      <c r="F650" s="127">
        <f t="shared" si="111"/>
        <v>0.01</v>
      </c>
      <c r="G650" s="127">
        <f t="shared" si="119"/>
        <v>0.22678098099807698</v>
      </c>
      <c r="H650" s="127">
        <f t="shared" si="112"/>
        <v>0.01</v>
      </c>
      <c r="I650" s="127">
        <f t="shared" si="120"/>
        <v>0.28930839578714618</v>
      </c>
      <c r="J650" s="127">
        <f t="shared" si="113"/>
        <v>0.01</v>
      </c>
      <c r="L650" s="306">
        <f t="shared" si="114"/>
        <v>0.11132437457829994</v>
      </c>
      <c r="M650" s="127">
        <f t="shared" si="115"/>
        <v>0.1</v>
      </c>
      <c r="W650" s="129">
        <v>0.27675471571631916</v>
      </c>
      <c r="X650" s="129">
        <v>0.11132437457829994</v>
      </c>
      <c r="Y650" s="129">
        <v>6.702934131213871E-2</v>
      </c>
      <c r="Z650" s="129">
        <v>4.7506892234345191E-2</v>
      </c>
      <c r="AA650" s="129">
        <v>3.6660263726897027E-2</v>
      </c>
      <c r="AB650" s="129">
        <v>2.7710288087724189E-2</v>
      </c>
    </row>
    <row r="651" spans="2:28" x14ac:dyDescent="0.25">
      <c r="B651" s="63">
        <f t="shared" si="116"/>
        <v>645</v>
      </c>
      <c r="C651" s="307">
        <f t="shared" si="117"/>
        <v>0.12964602838509792</v>
      </c>
      <c r="D651" s="127">
        <f t="shared" si="110"/>
        <v>0.01</v>
      </c>
      <c r="E651" s="127">
        <f t="shared" si="118"/>
        <v>0.16991799934441781</v>
      </c>
      <c r="F651" s="127">
        <f t="shared" si="111"/>
        <v>0.01</v>
      </c>
      <c r="G651" s="127">
        <f t="shared" si="119"/>
        <v>0.22621639232470769</v>
      </c>
      <c r="H651" s="127">
        <f t="shared" si="112"/>
        <v>0.01</v>
      </c>
      <c r="I651" s="127">
        <f t="shared" si="120"/>
        <v>0.28868312163925547</v>
      </c>
      <c r="J651" s="127">
        <f t="shared" si="113"/>
        <v>0.01</v>
      </c>
      <c r="L651" s="306">
        <f t="shared" si="114"/>
        <v>0.1111040507594114</v>
      </c>
      <c r="M651" s="127">
        <f t="shared" si="115"/>
        <v>0.1</v>
      </c>
      <c r="W651" s="129">
        <v>0.27620033458879706</v>
      </c>
      <c r="X651" s="129">
        <v>0.1111040507594114</v>
      </c>
      <c r="Y651" s="129">
        <v>6.6903571131303755E-2</v>
      </c>
      <c r="Z651" s="129">
        <v>4.7420897019977273E-2</v>
      </c>
      <c r="AA651" s="129">
        <v>3.6595524153433305E-2</v>
      </c>
      <c r="AB651" s="129">
        <v>2.7440714408219595E-2</v>
      </c>
    </row>
    <row r="652" spans="2:28" x14ac:dyDescent="0.25">
      <c r="B652" s="63">
        <f t="shared" si="116"/>
        <v>646</v>
      </c>
      <c r="C652" s="307">
        <f t="shared" si="117"/>
        <v>0.12938220155507085</v>
      </c>
      <c r="D652" s="127">
        <f t="shared" si="110"/>
        <v>0.01</v>
      </c>
      <c r="E652" s="127">
        <f t="shared" si="118"/>
        <v>0.1695152796348246</v>
      </c>
      <c r="F652" s="127">
        <f t="shared" si="111"/>
        <v>0.01</v>
      </c>
      <c r="G652" s="127">
        <f t="shared" si="119"/>
        <v>0.2256534083949048</v>
      </c>
      <c r="H652" s="127">
        <f t="shared" si="112"/>
        <v>0.01</v>
      </c>
      <c r="I652" s="127">
        <f t="shared" si="120"/>
        <v>0.28805845434610999</v>
      </c>
      <c r="J652" s="127">
        <f t="shared" si="113"/>
        <v>0.01</v>
      </c>
      <c r="L652" s="306">
        <f t="shared" si="114"/>
        <v>0.11088454397788268</v>
      </c>
      <c r="M652" s="127">
        <f t="shared" si="115"/>
        <v>0.1</v>
      </c>
      <c r="W652" s="129">
        <v>0.27564775070595243</v>
      </c>
      <c r="X652" s="129">
        <v>0.11088454397788268</v>
      </c>
      <c r="Y652" s="129">
        <v>6.6778255656523941E-2</v>
      </c>
      <c r="Z652" s="129">
        <v>4.7335205146570178E-2</v>
      </c>
      <c r="AA652" s="129">
        <v>3.6531008709531701E-2</v>
      </c>
      <c r="AB652" s="129">
        <v>2.7173690645753614E-2</v>
      </c>
    </row>
    <row r="653" spans="2:28" x14ac:dyDescent="0.25">
      <c r="B653" s="63">
        <f t="shared" si="116"/>
        <v>647</v>
      </c>
      <c r="C653" s="307">
        <f t="shared" si="117"/>
        <v>0.12911919832526242</v>
      </c>
      <c r="D653" s="127">
        <f t="shared" si="110"/>
        <v>0.01</v>
      </c>
      <c r="E653" s="127">
        <f t="shared" si="118"/>
        <v>0.16911394885402706</v>
      </c>
      <c r="F653" s="127">
        <f t="shared" si="111"/>
        <v>0.01</v>
      </c>
      <c r="G653" s="127">
        <f t="shared" si="119"/>
        <v>0.225092027107304</v>
      </c>
      <c r="H653" s="127">
        <f t="shared" si="112"/>
        <v>0.01</v>
      </c>
      <c r="I653" s="127">
        <f t="shared" si="120"/>
        <v>0.28743440388659791</v>
      </c>
      <c r="J653" s="127">
        <f t="shared" si="113"/>
        <v>0.01</v>
      </c>
      <c r="L653" s="306">
        <f t="shared" si="114"/>
        <v>0.11066584991420626</v>
      </c>
      <c r="M653" s="127">
        <f t="shared" si="115"/>
        <v>0.1</v>
      </c>
      <c r="W653" s="129">
        <v>0.27509695717774529</v>
      </c>
      <c r="X653" s="129">
        <v>0.11066584991420626</v>
      </c>
      <c r="Y653" s="129">
        <v>6.6653392488704791E-2</v>
      </c>
      <c r="Z653" s="129">
        <v>4.7249815039053809E-2</v>
      </c>
      <c r="AA653" s="129">
        <v>3.6466716247922394E-2</v>
      </c>
      <c r="AB653" s="129">
        <v>2.6909194086975886E-2</v>
      </c>
    </row>
    <row r="654" spans="2:28" x14ac:dyDescent="0.25">
      <c r="B654" s="63">
        <f t="shared" si="116"/>
        <v>648</v>
      </c>
      <c r="C654" s="307">
        <f t="shared" si="117"/>
        <v>0.12885701553977016</v>
      </c>
      <c r="D654" s="127">
        <f t="shared" si="110"/>
        <v>0.01</v>
      </c>
      <c r="E654" s="127">
        <f t="shared" si="118"/>
        <v>0.1687140013487394</v>
      </c>
      <c r="F654" s="127">
        <f t="shared" si="111"/>
        <v>0.01</v>
      </c>
      <c r="G654" s="127">
        <f t="shared" si="119"/>
        <v>0.22453224632477123</v>
      </c>
      <c r="H654" s="127">
        <f t="shared" si="112"/>
        <v>0.01</v>
      </c>
      <c r="I654" s="127">
        <f t="shared" si="120"/>
        <v>0.28681098011880496</v>
      </c>
      <c r="J654" s="127">
        <f t="shared" si="113"/>
        <v>0.01</v>
      </c>
      <c r="L654" s="306">
        <f t="shared" si="114"/>
        <v>0.11044796427794962</v>
      </c>
      <c r="M654" s="127">
        <f t="shared" si="115"/>
        <v>0.1</v>
      </c>
      <c r="W654" s="129">
        <v>0.27454794713675995</v>
      </c>
      <c r="X654" s="129">
        <v>0.11044796427794962</v>
      </c>
      <c r="Y654" s="129">
        <v>6.6528979245244868E-2</v>
      </c>
      <c r="Z654" s="129">
        <v>4.7164725133095747E-2</v>
      </c>
      <c r="AA654" s="129">
        <v>3.6402645629074686E-2</v>
      </c>
      <c r="AB654" s="129">
        <v>2.6647202193556048E-2</v>
      </c>
    </row>
    <row r="655" spans="2:28" x14ac:dyDescent="0.25">
      <c r="B655" s="63">
        <f t="shared" si="116"/>
        <v>649</v>
      </c>
      <c r="C655" s="307">
        <f t="shared" si="117"/>
        <v>0.12859565005937845</v>
      </c>
      <c r="D655" s="127">
        <f t="shared" si="110"/>
        <v>0.01</v>
      </c>
      <c r="E655" s="127">
        <f t="shared" si="118"/>
        <v>0.1683154314906497</v>
      </c>
      <c r="F655" s="127">
        <f t="shared" si="111"/>
        <v>0.01</v>
      </c>
      <c r="G655" s="127">
        <f t="shared" si="119"/>
        <v>0.2239740638750109</v>
      </c>
      <c r="H655" s="127">
        <f t="shared" si="112"/>
        <v>0.01</v>
      </c>
      <c r="I655" s="127">
        <f t="shared" si="120"/>
        <v>0.2861881927808646</v>
      </c>
      <c r="J655" s="127">
        <f t="shared" si="113"/>
        <v>0.01</v>
      </c>
      <c r="L655" s="306">
        <f t="shared" si="114"/>
        <v>0.11023088280752162</v>
      </c>
      <c r="M655" s="127">
        <f t="shared" si="115"/>
        <v>0.1</v>
      </c>
      <c r="W655" s="129">
        <v>0.27400071373824031</v>
      </c>
      <c r="X655" s="129">
        <v>0.11023088280752162</v>
      </c>
      <c r="Y655" s="129">
        <v>6.6405013559896919E-2</v>
      </c>
      <c r="Z655" s="129">
        <v>4.7079933875010985E-2</v>
      </c>
      <c r="AA655" s="129">
        <v>3.6338795721132404E-2</v>
      </c>
      <c r="AB655" s="129">
        <v>2.6387692601376449E-2</v>
      </c>
    </row>
    <row r="656" spans="2:28" x14ac:dyDescent="0.25">
      <c r="B656" s="63">
        <f t="shared" si="116"/>
        <v>650</v>
      </c>
      <c r="C656" s="307">
        <f t="shared" si="117"/>
        <v>0.12833509876140764</v>
      </c>
      <c r="D656" s="127">
        <f t="shared" si="110"/>
        <v>0.01</v>
      </c>
      <c r="E656" s="127">
        <f t="shared" si="118"/>
        <v>0.16791823367633699</v>
      </c>
      <c r="F656" s="127">
        <f t="shared" si="111"/>
        <v>0.01</v>
      </c>
      <c r="G656" s="127">
        <f t="shared" si="119"/>
        <v>0.22341747755116731</v>
      </c>
      <c r="H656" s="127">
        <f t="shared" si="112"/>
        <v>0.01</v>
      </c>
      <c r="I656" s="127">
        <f t="shared" si="120"/>
        <v>0.28556605149180603</v>
      </c>
      <c r="J656" s="127">
        <f t="shared" si="113"/>
        <v>0.01</v>
      </c>
      <c r="L656" s="306">
        <f t="shared" si="114"/>
        <v>0.11001460126994116</v>
      </c>
      <c r="M656" s="127">
        <f t="shared" si="115"/>
        <v>0.1</v>
      </c>
      <c r="W656" s="129">
        <v>0.27345525016012284</v>
      </c>
      <c r="X656" s="129">
        <v>0.11001460126994116</v>
      </c>
      <c r="Y656" s="129">
        <v>6.6281493082630483E-2</v>
      </c>
      <c r="Z656" s="129">
        <v>4.699543972167252E-2</v>
      </c>
      <c r="AA656" s="129">
        <v>3.6275165399849943E-2</v>
      </c>
      <c r="AB656" s="129">
        <v>2.6130643119716825E-2</v>
      </c>
    </row>
    <row r="657" spans="2:28" x14ac:dyDescent="0.25">
      <c r="B657" s="63">
        <f t="shared" si="116"/>
        <v>651</v>
      </c>
      <c r="C657" s="307">
        <f t="shared" si="117"/>
        <v>0.12807535853956498</v>
      </c>
      <c r="D657" s="127">
        <f t="shared" si="110"/>
        <v>0.01</v>
      </c>
      <c r="E657" s="127">
        <f t="shared" si="118"/>
        <v>0.16752240232718768</v>
      </c>
      <c r="F657" s="127">
        <f t="shared" si="111"/>
        <v>0.01</v>
      </c>
      <c r="G657" s="127">
        <f t="shared" si="119"/>
        <v>0.22286248511241899</v>
      </c>
      <c r="H657" s="127">
        <f t="shared" si="112"/>
        <v>0.01</v>
      </c>
      <c r="I657" s="127">
        <f t="shared" si="120"/>
        <v>0.28494456575239963</v>
      </c>
      <c r="J657" s="127">
        <f t="shared" si="113"/>
        <v>0.01</v>
      </c>
      <c r="L657" s="306">
        <f t="shared" si="114"/>
        <v>0.10979911546060782</v>
      </c>
      <c r="M657" s="127">
        <f t="shared" si="115"/>
        <v>0.1</v>
      </c>
      <c r="W657" s="129">
        <v>0.27291154960306729</v>
      </c>
      <c r="X657" s="129">
        <v>0.10979911546060782</v>
      </c>
      <c r="Y657" s="129">
        <v>6.6158415479495788E-2</v>
      </c>
      <c r="Z657" s="129">
        <v>4.6911241140422909E-2</v>
      </c>
      <c r="AA657" s="129">
        <v>3.6211753548528937E-2</v>
      </c>
      <c r="AB657" s="129">
        <v>2.5876031730431202E-2</v>
      </c>
    </row>
    <row r="658" spans="2:28" x14ac:dyDescent="0.25">
      <c r="B658" s="63">
        <f t="shared" si="116"/>
        <v>652</v>
      </c>
      <c r="C658" s="307">
        <f t="shared" si="117"/>
        <v>0.12781642630379761</v>
      </c>
      <c r="D658" s="127">
        <f t="shared" si="110"/>
        <v>0.01</v>
      </c>
      <c r="E658" s="127">
        <f t="shared" si="118"/>
        <v>0.16712793188931144</v>
      </c>
      <c r="F658" s="127">
        <f t="shared" si="111"/>
        <v>0.01</v>
      </c>
      <c r="G658" s="127">
        <f t="shared" si="119"/>
        <v>0.22230908428456669</v>
      </c>
      <c r="H658" s="127">
        <f t="shared" si="112"/>
        <v>0.01</v>
      </c>
      <c r="I658" s="127">
        <f t="shared" si="120"/>
        <v>0.28432374494599982</v>
      </c>
      <c r="J658" s="127">
        <f t="shared" si="113"/>
        <v>0.01</v>
      </c>
      <c r="L658" s="306">
        <f t="shared" si="114"/>
        <v>0.10958442120307473</v>
      </c>
      <c r="M658" s="127">
        <f t="shared" si="115"/>
        <v>0.1</v>
      </c>
      <c r="W658" s="129">
        <v>0.27236960529048515</v>
      </c>
      <c r="X658" s="129">
        <v>0.10958442120307473</v>
      </c>
      <c r="Y658" s="129">
        <v>6.6035778432489006E-2</v>
      </c>
      <c r="Z658" s="129">
        <v>4.6827336608986629E-2</v>
      </c>
      <c r="AA658" s="129">
        <v>3.6148559057955561E-2</v>
      </c>
      <c r="AB658" s="129">
        <v>2.5623836587117421E-2</v>
      </c>
    </row>
    <row r="659" spans="2:28" x14ac:dyDescent="0.25">
      <c r="B659" s="63">
        <f t="shared" si="116"/>
        <v>653</v>
      </c>
      <c r="C659" s="307">
        <f t="shared" si="117"/>
        <v>0.12755829898014734</v>
      </c>
      <c r="D659" s="127">
        <f t="shared" si="110"/>
        <v>0.01</v>
      </c>
      <c r="E659" s="127">
        <f t="shared" si="118"/>
        <v>0.16673481683345631</v>
      </c>
      <c r="F659" s="127">
        <f t="shared" si="111"/>
        <v>0.01</v>
      </c>
      <c r="G659" s="127">
        <f t="shared" si="119"/>
        <v>0.22175727276061413</v>
      </c>
      <c r="H659" s="127">
        <f t="shared" si="112"/>
        <v>0.01</v>
      </c>
      <c r="I659" s="127">
        <f t="shared" si="120"/>
        <v>0.28370359833938547</v>
      </c>
      <c r="J659" s="127">
        <f t="shared" si="113"/>
        <v>0.01</v>
      </c>
      <c r="L659" s="306">
        <f t="shared" si="114"/>
        <v>0.10937051434882339</v>
      </c>
      <c r="M659" s="127">
        <f t="shared" si="115"/>
        <v>0.1</v>
      </c>
      <c r="W659" s="129">
        <v>0.27182941046856607</v>
      </c>
      <c r="X659" s="129">
        <v>0.10937051434882339</v>
      </c>
      <c r="Y659" s="129">
        <v>6.5913579639418865E-2</v>
      </c>
      <c r="Z659" s="129">
        <v>4.6743724615383356E-2</v>
      </c>
      <c r="AA659" s="129">
        <v>3.6085580826338462E-2</v>
      </c>
      <c r="AB659" s="129">
        <v>2.5374036014279525E-2</v>
      </c>
    </row>
    <row r="660" spans="2:28" x14ac:dyDescent="0.25">
      <c r="B660" s="63">
        <f t="shared" si="116"/>
        <v>654</v>
      </c>
      <c r="C660" s="307">
        <f t="shared" si="117"/>
        <v>0.12730097351060732</v>
      </c>
      <c r="D660" s="127">
        <f t="shared" si="110"/>
        <v>0.01</v>
      </c>
      <c r="E660" s="127">
        <f t="shared" si="118"/>
        <v>0.16634305165492322</v>
      </c>
      <c r="F660" s="127">
        <f t="shared" si="111"/>
        <v>0.01</v>
      </c>
      <c r="G660" s="127">
        <f t="shared" si="119"/>
        <v>0.22120704820134254</v>
      </c>
      <c r="H660" s="127">
        <f t="shared" si="112"/>
        <v>0.01</v>
      </c>
      <c r="I660" s="127">
        <f t="shared" si="120"/>
        <v>0.28308413508359775</v>
      </c>
      <c r="J660" s="127">
        <f t="shared" si="113"/>
        <v>0.01</v>
      </c>
      <c r="L660" s="306">
        <f t="shared" si="114"/>
        <v>0.10915739077704066</v>
      </c>
      <c r="M660" s="127">
        <f t="shared" si="115"/>
        <v>0.1</v>
      </c>
      <c r="W660" s="129">
        <v>0.27129095840630202</v>
      </c>
      <c r="X660" s="129">
        <v>0.10915739077704066</v>
      </c>
      <c r="Y660" s="129">
        <v>6.5791816813774551E-2</v>
      </c>
      <c r="Z660" s="129">
        <v>4.6660403657842082E-2</v>
      </c>
      <c r="AA660" s="129">
        <v>3.6022817759247289E-2</v>
      </c>
      <c r="AB660" s="129">
        <v>2.5126608506483395E-2</v>
      </c>
    </row>
    <row r="661" spans="2:28" x14ac:dyDescent="0.25">
      <c r="B661" s="63">
        <f t="shared" si="116"/>
        <v>655</v>
      </c>
      <c r="C661" s="307">
        <f t="shared" si="117"/>
        <v>0.12704444685298055</v>
      </c>
      <c r="D661" s="127">
        <f t="shared" si="110"/>
        <v>0.01</v>
      </c>
      <c r="E661" s="127">
        <f t="shared" si="118"/>
        <v>0.16595263087348006</v>
      </c>
      <c r="F661" s="127">
        <f t="shared" si="111"/>
        <v>0.01</v>
      </c>
      <c r="G661" s="127">
        <f t="shared" si="119"/>
        <v>0.22065840823587834</v>
      </c>
      <c r="H661" s="127">
        <f t="shared" si="112"/>
        <v>0.01</v>
      </c>
      <c r="I661" s="127">
        <f t="shared" si="120"/>
        <v>0.28246536421477519</v>
      </c>
      <c r="J661" s="127">
        <f t="shared" si="113"/>
        <v>0.01</v>
      </c>
      <c r="L661" s="306">
        <f t="shared" si="114"/>
        <v>0.1089450463943977</v>
      </c>
      <c r="M661" s="127">
        <f t="shared" si="115"/>
        <v>0.1</v>
      </c>
      <c r="W661" s="129">
        <v>0.27075424239550938</v>
      </c>
      <c r="X661" s="129">
        <v>0.1089450463943977</v>
      </c>
      <c r="Y661" s="129">
        <v>6.567048768459488E-2</v>
      </c>
      <c r="Z661" s="129">
        <v>4.6577372244716087E-2</v>
      </c>
      <c r="AA661" s="129">
        <v>3.5960268769551815E-2</v>
      </c>
      <c r="AB661" s="129">
        <v>2.4881532727505887E-2</v>
      </c>
    </row>
    <row r="662" spans="2:28" x14ac:dyDescent="0.25">
      <c r="B662" s="63">
        <f t="shared" si="116"/>
        <v>656</v>
      </c>
      <c r="C662" s="307">
        <f t="shared" si="117"/>
        <v>0.12678871598074021</v>
      </c>
      <c r="D662" s="127">
        <f t="shared" si="110"/>
        <v>0.01</v>
      </c>
      <c r="E662" s="127">
        <f t="shared" si="118"/>
        <v>0.16556354903327505</v>
      </c>
      <c r="F662" s="127">
        <f t="shared" si="111"/>
        <v>0.01</v>
      </c>
      <c r="G662" s="127">
        <f t="shared" si="119"/>
        <v>0.22011135046225436</v>
      </c>
      <c r="H662" s="127">
        <f t="shared" si="112"/>
        <v>0.01</v>
      </c>
      <c r="I662" s="127">
        <f t="shared" si="120"/>
        <v>0.28184729465498626</v>
      </c>
      <c r="J662" s="127">
        <f t="shared" si="113"/>
        <v>0.01</v>
      </c>
      <c r="L662" s="306">
        <f t="shared" si="114"/>
        <v>0.10873347713483096</v>
      </c>
      <c r="M662" s="127">
        <f t="shared" si="115"/>
        <v>0.1</v>
      </c>
      <c r="W662" s="129">
        <v>0.27021925575084904</v>
      </c>
      <c r="X662" s="129">
        <v>0.10873347713483096</v>
      </c>
      <c r="Y662" s="129">
        <v>6.5549589996338836E-2</v>
      </c>
      <c r="Z662" s="129">
        <v>4.6494628894398739E-2</v>
      </c>
      <c r="AA662" s="129">
        <v>3.5897932777361696E-2</v>
      </c>
      <c r="AB662" s="129">
        <v>2.4638787509477792E-2</v>
      </c>
    </row>
    <row r="663" spans="2:28" x14ac:dyDescent="0.25">
      <c r="B663" s="63">
        <f t="shared" si="116"/>
        <v>657</v>
      </c>
      <c r="C663" s="307">
        <f t="shared" si="117"/>
        <v>0.12653377788289175</v>
      </c>
      <c r="D663" s="127">
        <f t="shared" si="110"/>
        <v>0.01</v>
      </c>
      <c r="E663" s="127">
        <f t="shared" si="118"/>
        <v>0.1651758007027497</v>
      </c>
      <c r="F663" s="127">
        <f t="shared" si="111"/>
        <v>0.01</v>
      </c>
      <c r="G663" s="127">
        <f t="shared" si="119"/>
        <v>0.21956587244796458</v>
      </c>
      <c r="H663" s="127">
        <f t="shared" si="112"/>
        <v>0.01</v>
      </c>
      <c r="I663" s="127">
        <f t="shared" si="120"/>
        <v>0.28122993521305895</v>
      </c>
      <c r="J663" s="127">
        <f t="shared" si="113"/>
        <v>0.01</v>
      </c>
      <c r="L663" s="306">
        <f t="shared" si="114"/>
        <v>0.10852267895932516</v>
      </c>
      <c r="M663" s="127">
        <f t="shared" si="115"/>
        <v>0.1</v>
      </c>
      <c r="W663" s="129">
        <v>0.26968599180984437</v>
      </c>
      <c r="X663" s="129">
        <v>0.10852267895932516</v>
      </c>
      <c r="Y663" s="129">
        <v>6.5429121508757307E-2</v>
      </c>
      <c r="Z663" s="129">
        <v>4.6412172135240161E-2</v>
      </c>
      <c r="AA663" s="129">
        <v>3.583580870996679E-2</v>
      </c>
      <c r="AB663" s="129">
        <v>2.4398351852020911E-2</v>
      </c>
    </row>
    <row r="664" spans="2:28" x14ac:dyDescent="0.25">
      <c r="B664" s="63">
        <f t="shared" si="116"/>
        <v>658</v>
      </c>
      <c r="C664" s="307">
        <f t="shared" si="117"/>
        <v>0.12627962956383676</v>
      </c>
      <c r="D664" s="127">
        <f t="shared" si="110"/>
        <v>0.01</v>
      </c>
      <c r="E664" s="127">
        <f t="shared" si="118"/>
        <v>0.16478938047455113</v>
      </c>
      <c r="F664" s="127">
        <f t="shared" si="111"/>
        <v>0.01</v>
      </c>
      <c r="G664" s="127">
        <f t="shared" si="119"/>
        <v>0.21902197173051241</v>
      </c>
      <c r="H664" s="127">
        <f t="shared" si="112"/>
        <v>0.01</v>
      </c>
      <c r="I664" s="127">
        <f t="shared" si="120"/>
        <v>0.28061329458540801</v>
      </c>
      <c r="J664" s="127">
        <f t="shared" si="113"/>
        <v>0.01</v>
      </c>
      <c r="L664" s="306">
        <f t="shared" si="114"/>
        <v>0.10831264785569826</v>
      </c>
      <c r="M664" s="127">
        <f t="shared" si="115"/>
        <v>0.1</v>
      </c>
      <c r="W664" s="129">
        <v>0.26915444393289722</v>
      </c>
      <c r="X664" s="129">
        <v>0.10831264785569826</v>
      </c>
      <c r="Y664" s="129">
        <v>6.5309079996766092E-2</v>
      </c>
      <c r="Z664" s="129">
        <v>4.6330000505464652E-2</v>
      </c>
      <c r="AA664" s="129">
        <v>3.5773895501778077E-2</v>
      </c>
      <c r="AB664" s="129">
        <v>2.4160204921379526E-2</v>
      </c>
    </row>
    <row r="665" spans="2:28" x14ac:dyDescent="0.25">
      <c r="B665" s="63">
        <f t="shared" si="116"/>
        <v>659</v>
      </c>
      <c r="C665" s="307">
        <f t="shared" si="117"/>
        <v>0.12602626804323863</v>
      </c>
      <c r="D665" s="127">
        <f t="shared" si="110"/>
        <v>0.01</v>
      </c>
      <c r="E665" s="127">
        <f t="shared" si="118"/>
        <v>0.16440428296544399</v>
      </c>
      <c r="F665" s="127">
        <f t="shared" si="111"/>
        <v>0.01</v>
      </c>
      <c r="G665" s="127">
        <f t="shared" si="119"/>
        <v>0.21847964581795279</v>
      </c>
      <c r="H665" s="127">
        <f t="shared" si="112"/>
        <v>0.01</v>
      </c>
      <c r="I665" s="127">
        <f t="shared" si="120"/>
        <v>0.27999738135685903</v>
      </c>
      <c r="J665" s="127">
        <f t="shared" si="113"/>
        <v>0.01</v>
      </c>
      <c r="L665" s="306">
        <f t="shared" si="114"/>
        <v>0.10810337983838833</v>
      </c>
      <c r="M665" s="127">
        <f t="shared" si="115"/>
        <v>0.1</v>
      </c>
      <c r="W665" s="129">
        <v>0.26862460550330219</v>
      </c>
      <c r="X665" s="129">
        <v>0.10810337983838833</v>
      </c>
      <c r="Y665" s="129">
        <v>6.5189463250320157E-2</v>
      </c>
      <c r="Z665" s="129">
        <v>4.6248112553088999E-2</v>
      </c>
      <c r="AA665" s="129">
        <v>3.5712192094269152E-2</v>
      </c>
      <c r="AB665" s="129">
        <v>2.3924326049546557E-2</v>
      </c>
    </row>
    <row r="666" spans="2:28" x14ac:dyDescent="0.25">
      <c r="B666" s="63">
        <f t="shared" si="116"/>
        <v>660</v>
      </c>
      <c r="C666" s="307">
        <f t="shared" si="117"/>
        <v>0.12577369035588981</v>
      </c>
      <c r="D666" s="127">
        <f t="shared" si="110"/>
        <v>0.01</v>
      </c>
      <c r="E666" s="127">
        <f t="shared" si="118"/>
        <v>0.16402050281622194</v>
      </c>
      <c r="F666" s="127">
        <f t="shared" si="111"/>
        <v>0.01</v>
      </c>
      <c r="G666" s="127">
        <f t="shared" si="119"/>
        <v>0.21793889218942769</v>
      </c>
      <c r="H666" s="127">
        <f t="shared" si="112"/>
        <v>0.01</v>
      </c>
      <c r="I666" s="127">
        <f t="shared" si="120"/>
        <v>0.27938220400146996</v>
      </c>
      <c r="J666" s="127">
        <f t="shared" si="113"/>
        <v>0.01</v>
      </c>
      <c r="L666" s="306">
        <f t="shared" si="114"/>
        <v>0.10789487094824245</v>
      </c>
      <c r="M666" s="127">
        <f t="shared" si="115"/>
        <v>0.1</v>
      </c>
      <c r="W666" s="129">
        <v>0.26809646992725855</v>
      </c>
      <c r="X666" s="129">
        <v>0.10789487094824245</v>
      </c>
      <c r="Y666" s="129">
        <v>6.507026907428913E-2</v>
      </c>
      <c r="Z666" s="129">
        <v>4.6166506835841517E-2</v>
      </c>
      <c r="AA666" s="129">
        <v>3.5650697435918269E-2</v>
      </c>
      <c r="AB666" s="129">
        <v>2.3690694733384678E-2</v>
      </c>
    </row>
    <row r="667" spans="2:28" x14ac:dyDescent="0.25">
      <c r="B667" s="63">
        <f t="shared" si="116"/>
        <v>661</v>
      </c>
      <c r="C667" s="307">
        <f t="shared" si="117"/>
        <v>0.12552189355158089</v>
      </c>
      <c r="D667" s="127">
        <f t="shared" si="110"/>
        <v>0.01</v>
      </c>
      <c r="E667" s="127">
        <f t="shared" si="118"/>
        <v>0.16363803469161861</v>
      </c>
      <c r="F667" s="127">
        <f t="shared" si="111"/>
        <v>0.01</v>
      </c>
      <c r="G667" s="127">
        <f t="shared" si="119"/>
        <v>0.21739970829569563</v>
      </c>
      <c r="H667" s="127">
        <f t="shared" si="112"/>
        <v>0.01</v>
      </c>
      <c r="I667" s="127">
        <f t="shared" si="120"/>
        <v>0.27876777088334953</v>
      </c>
      <c r="J667" s="127">
        <f t="shared" si="113"/>
        <v>0.01</v>
      </c>
      <c r="L667" s="306">
        <f t="shared" si="114"/>
        <v>0.10768711725230738</v>
      </c>
      <c r="M667" s="127">
        <f t="shared" si="115"/>
        <v>0.1</v>
      </c>
      <c r="W667" s="129">
        <v>0.2675700306338808</v>
      </c>
      <c r="X667" s="129">
        <v>0.10768711725230738</v>
      </c>
      <c r="Y667" s="129">
        <v>6.495149528833398E-2</v>
      </c>
      <c r="Z667" s="129">
        <v>4.6085181921081943E-2</v>
      </c>
      <c r="AA667" s="129">
        <v>3.5589410482150995E-2</v>
      </c>
      <c r="AB667" s="129">
        <v>2.3459290633742642E-2</v>
      </c>
    </row>
    <row r="668" spans="2:28" x14ac:dyDescent="0.25">
      <c r="B668" s="63">
        <f t="shared" si="116"/>
        <v>662</v>
      </c>
      <c r="C668" s="307">
        <f t="shared" si="117"/>
        <v>0.12527087469497122</v>
      </c>
      <c r="D668" s="127">
        <f t="shared" si="110"/>
        <v>0.01</v>
      </c>
      <c r="E668" s="127">
        <f t="shared" si="118"/>
        <v>0.16325687328021823</v>
      </c>
      <c r="F668" s="127">
        <f t="shared" si="111"/>
        <v>0.01</v>
      </c>
      <c r="G668" s="127">
        <f t="shared" si="119"/>
        <v>0.21686209155965486</v>
      </c>
      <c r="H668" s="127">
        <f t="shared" si="112"/>
        <v>0.01</v>
      </c>
      <c r="I668" s="127">
        <f t="shared" si="120"/>
        <v>0.27815409025747301</v>
      </c>
      <c r="J668" s="127">
        <f t="shared" si="113"/>
        <v>0.01</v>
      </c>
      <c r="L668" s="306">
        <f t="shared" si="114"/>
        <v>0.10748011484362231</v>
      </c>
      <c r="M668" s="127">
        <f t="shared" si="115"/>
        <v>0.1</v>
      </c>
      <c r="W668" s="129">
        <v>0.26704528107520686</v>
      </c>
      <c r="X668" s="129">
        <v>0.10748011484362231</v>
      </c>
      <c r="Y668" s="129">
        <v>6.4833139726784922E-2</v>
      </c>
      <c r="Z668" s="129">
        <v>4.6004136385722059E-2</v>
      </c>
      <c r="AA668" s="129">
        <v>3.5528330195283384E-2</v>
      </c>
      <c r="AB668" s="129">
        <v>2.3230093574567127E-2</v>
      </c>
    </row>
    <row r="669" spans="2:28" x14ac:dyDescent="0.25">
      <c r="B669" s="63">
        <f t="shared" si="116"/>
        <v>663</v>
      </c>
      <c r="C669" s="307">
        <f t="shared" si="117"/>
        <v>0.12502063086546136</v>
      </c>
      <c r="D669" s="127">
        <f t="shared" si="110"/>
        <v>0.01</v>
      </c>
      <c r="E669" s="127">
        <f t="shared" si="118"/>
        <v>0.16287701329436577</v>
      </c>
      <c r="F669" s="127">
        <f t="shared" si="111"/>
        <v>0.01</v>
      </c>
      <c r="G669" s="127">
        <f t="shared" si="119"/>
        <v>0.21632603937686049</v>
      </c>
      <c r="H669" s="127">
        <f t="shared" si="112"/>
        <v>0.01</v>
      </c>
      <c r="I669" s="127">
        <f t="shared" si="120"/>
        <v>0.27754117027049485</v>
      </c>
      <c r="J669" s="127">
        <f t="shared" si="113"/>
        <v>0.01</v>
      </c>
      <c r="L669" s="306">
        <f t="shared" si="114"/>
        <v>0.10727385984101331</v>
      </c>
      <c r="M669" s="127">
        <f t="shared" si="115"/>
        <v>0.1</v>
      </c>
      <c r="W669" s="129">
        <v>0.26652221472620485</v>
      </c>
      <c r="X669" s="129">
        <v>0.10727385984101331</v>
      </c>
      <c r="Y669" s="129">
        <v>6.4715200238520496E-2</v>
      </c>
      <c r="Z669" s="129">
        <v>4.5923368816147149E-2</v>
      </c>
      <c r="AA669" s="129">
        <v>3.5467455544465724E-2</v>
      </c>
      <c r="AB669" s="129">
        <v>2.3003083542010312E-2</v>
      </c>
    </row>
    <row r="670" spans="2:28" x14ac:dyDescent="0.25">
      <c r="B670" s="63">
        <f t="shared" si="116"/>
        <v>664</v>
      </c>
      <c r="C670" s="307">
        <f t="shared" si="117"/>
        <v>0.12477115915706691</v>
      </c>
      <c r="D670" s="127">
        <f t="shared" si="110"/>
        <v>0.01</v>
      </c>
      <c r="E670" s="127">
        <f t="shared" si="118"/>
        <v>0.16249844947007672</v>
      </c>
      <c r="F670" s="127">
        <f t="shared" si="111"/>
        <v>0.01</v>
      </c>
      <c r="G670" s="127">
        <f t="shared" si="119"/>
        <v>0.21579154911603554</v>
      </c>
      <c r="H670" s="127">
        <f t="shared" si="112"/>
        <v>0.01</v>
      </c>
      <c r="I670" s="127">
        <f t="shared" si="120"/>
        <v>0.27692901896155853</v>
      </c>
      <c r="J670" s="127">
        <f t="shared" si="113"/>
        <v>0.01</v>
      </c>
      <c r="L670" s="306">
        <f t="shared" si="114"/>
        <v>0.10706834838888976</v>
      </c>
      <c r="M670" s="127">
        <f t="shared" si="115"/>
        <v>0.1</v>
      </c>
      <c r="W670" s="129">
        <v>0.2660008250847779</v>
      </c>
      <c r="X670" s="129">
        <v>0.10706834838888976</v>
      </c>
      <c r="Y670" s="129">
        <v>6.4597674686847836E-2</v>
      </c>
      <c r="Z670" s="129">
        <v>4.5842877808138158E-2</v>
      </c>
      <c r="AA670" s="129">
        <v>3.5406785505626828E-2</v>
      </c>
      <c r="AB670" s="129">
        <v>2.2778240683533468E-2</v>
      </c>
    </row>
    <row r="671" spans="2:28" x14ac:dyDescent="0.25">
      <c r="B671" s="63">
        <f t="shared" si="116"/>
        <v>665</v>
      </c>
      <c r="C671" s="307">
        <f t="shared" si="117"/>
        <v>0.12452245667829412</v>
      </c>
      <c r="D671" s="127">
        <f t="shared" si="110"/>
        <v>0.01</v>
      </c>
      <c r="E671" s="127">
        <f t="shared" si="118"/>
        <v>0.16212117656694661</v>
      </c>
      <c r="F671" s="127">
        <f t="shared" si="111"/>
        <v>0.01</v>
      </c>
      <c r="G671" s="127">
        <f t="shared" si="119"/>
        <v>0.21525861811957597</v>
      </c>
      <c r="H671" s="127">
        <f t="shared" si="112"/>
        <v>0.01</v>
      </c>
      <c r="I671" s="127">
        <f t="shared" si="120"/>
        <v>0.27631764426310329</v>
      </c>
      <c r="J671" s="127">
        <f t="shared" si="113"/>
        <v>0.01</v>
      </c>
      <c r="L671" s="306">
        <f t="shared" si="114"/>
        <v>0.10686357665704257</v>
      </c>
      <c r="M671" s="127">
        <f t="shared" si="115"/>
        <v>0.1</v>
      </c>
      <c r="W671" s="129">
        <v>0.2654811056717673</v>
      </c>
      <c r="X671" s="129">
        <v>0.10686357665704257</v>
      </c>
      <c r="Y671" s="129">
        <v>6.4480560949384078E-2</v>
      </c>
      <c r="Z671" s="129">
        <v>4.5762661966794675E-2</v>
      </c>
      <c r="AA671" s="129">
        <v>3.534631906141885E-2</v>
      </c>
      <c r="AB671" s="129">
        <v>2.2555545307006791E-2</v>
      </c>
    </row>
    <row r="672" spans="2:28" x14ac:dyDescent="0.25">
      <c r="B672" s="63">
        <f t="shared" si="116"/>
        <v>666</v>
      </c>
      <c r="C672" s="307">
        <f t="shared" si="117"/>
        <v>0.12427452055201707</v>
      </c>
      <c r="D672" s="127">
        <f t="shared" si="110"/>
        <v>0.01</v>
      </c>
      <c r="E672" s="127">
        <f t="shared" si="118"/>
        <v>0.16174518936806009</v>
      </c>
      <c r="F672" s="127">
        <f t="shared" si="111"/>
        <v>0.01</v>
      </c>
      <c r="G672" s="127">
        <f t="shared" si="119"/>
        <v>0.21472724370404966</v>
      </c>
      <c r="H672" s="127">
        <f t="shared" si="112"/>
        <v>0.01</v>
      </c>
      <c r="I672" s="127">
        <f t="shared" si="120"/>
        <v>0.27570705400166801</v>
      </c>
      <c r="J672" s="127">
        <f t="shared" si="113"/>
        <v>0.01</v>
      </c>
      <c r="L672" s="306">
        <f t="shared" si="114"/>
        <v>0.10665954084044423</v>
      </c>
      <c r="M672" s="127">
        <f t="shared" si="115"/>
        <v>0.1</v>
      </c>
      <c r="W672" s="129">
        <v>0.26496305003095377</v>
      </c>
      <c r="X672" s="129">
        <v>0.10665954084044423</v>
      </c>
      <c r="Y672" s="129">
        <v>6.4363856917938903E-2</v>
      </c>
      <c r="Z672" s="129">
        <v>4.5682719906458606E-2</v>
      </c>
      <c r="AA672" s="129">
        <v>3.5286055201162646E-2</v>
      </c>
      <c r="AB672" s="129">
        <v>2.2334977879805738E-2</v>
      </c>
    </row>
    <row r="673" spans="2:28" x14ac:dyDescent="0.25">
      <c r="B673" s="63">
        <f t="shared" si="116"/>
        <v>667</v>
      </c>
      <c r="C673" s="307">
        <f t="shared" si="117"/>
        <v>0.1240273479153563</v>
      </c>
      <c r="D673" s="127">
        <f t="shared" si="110"/>
        <v>0.01</v>
      </c>
      <c r="E673" s="127">
        <f t="shared" si="118"/>
        <v>0.16137048267989967</v>
      </c>
      <c r="F673" s="127">
        <f t="shared" si="111"/>
        <v>0.01</v>
      </c>
      <c r="G673" s="127">
        <f t="shared" si="119"/>
        <v>0.21419742316068976</v>
      </c>
      <c r="H673" s="127">
        <f t="shared" si="112"/>
        <v>0.01</v>
      </c>
      <c r="I673" s="127">
        <f t="shared" si="120"/>
        <v>0.27509725589869183</v>
      </c>
      <c r="J673" s="127">
        <f t="shared" si="113"/>
        <v>0.01</v>
      </c>
      <c r="L673" s="306">
        <f t="shared" si="114"/>
        <v>0.10645623715905064</v>
      </c>
      <c r="M673" s="127">
        <f t="shared" si="115"/>
        <v>0.1</v>
      </c>
      <c r="W673" s="129">
        <v>0.26444665172905729</v>
      </c>
      <c r="X673" s="129">
        <v>0.10645623715905064</v>
      </c>
      <c r="Y673" s="129">
        <v>6.4247560498398276E-2</v>
      </c>
      <c r="Z673" s="129">
        <v>4.5603050250638627E-2</v>
      </c>
      <c r="AA673" s="129">
        <v>3.5225992920793675E-2</v>
      </c>
      <c r="AB673" s="129">
        <v>2.2116519027904097E-2</v>
      </c>
    </row>
    <row r="674" spans="2:28" x14ac:dyDescent="0.25">
      <c r="B674" s="63">
        <f t="shared" si="116"/>
        <v>668</v>
      </c>
      <c r="C674" s="307">
        <f t="shared" si="117"/>
        <v>0.12378093591955909</v>
      </c>
      <c r="D674" s="127">
        <f t="shared" si="110"/>
        <v>0.01</v>
      </c>
      <c r="E674" s="127">
        <f t="shared" si="118"/>
        <v>0.16099705133225423</v>
      </c>
      <c r="F674" s="127">
        <f t="shared" si="111"/>
        <v>0.01</v>
      </c>
      <c r="G674" s="127">
        <f t="shared" si="119"/>
        <v>0.21366915375588186</v>
      </c>
      <c r="H674" s="127">
        <f t="shared" si="112"/>
        <v>0.01</v>
      </c>
      <c r="I674" s="127">
        <f t="shared" si="120"/>
        <v>0.27448825757131179</v>
      </c>
      <c r="J674" s="127">
        <f t="shared" si="113"/>
        <v>0.01</v>
      </c>
      <c r="L674" s="306">
        <f t="shared" si="114"/>
        <v>0.10625366185760479</v>
      </c>
      <c r="M674" s="127">
        <f t="shared" si="115"/>
        <v>0.1</v>
      </c>
      <c r="W674" s="129">
        <v>0.26393190435573499</v>
      </c>
      <c r="X674" s="129">
        <v>0.10625366185760479</v>
      </c>
      <c r="Y674" s="129">
        <v>6.4131669610609232E-2</v>
      </c>
      <c r="Z674" s="129">
        <v>4.5523651631935357E-2</v>
      </c>
      <c r="AA674" s="129">
        <v>3.51661312228084E-2</v>
      </c>
      <c r="AB674" s="129">
        <v>2.1900149534964018E-2</v>
      </c>
    </row>
    <row r="675" spans="2:28" x14ac:dyDescent="0.25">
      <c r="B675" s="63">
        <f t="shared" si="116"/>
        <v>669</v>
      </c>
      <c r="C675" s="307">
        <f t="shared" si="117"/>
        <v>0.12353528172988118</v>
      </c>
      <c r="D675" s="127">
        <f t="shared" si="110"/>
        <v>0.01</v>
      </c>
      <c r="E675" s="127">
        <f t="shared" si="118"/>
        <v>0.16062489017812728</v>
      </c>
      <c r="F675" s="127">
        <f t="shared" si="111"/>
        <v>0.01</v>
      </c>
      <c r="G675" s="127">
        <f t="shared" si="119"/>
        <v>0.21314243273164557</v>
      </c>
      <c r="H675" s="127">
        <f t="shared" si="112"/>
        <v>0.01</v>
      </c>
      <c r="I675" s="127">
        <f t="shared" si="120"/>
        <v>0.27388006653315744</v>
      </c>
      <c r="J675" s="127">
        <f t="shared" si="113"/>
        <v>0.01</v>
      </c>
      <c r="L675" s="306">
        <f t="shared" si="114"/>
        <v>0.10605181120544215</v>
      </c>
      <c r="M675" s="127">
        <f t="shared" si="115"/>
        <v>0.1</v>
      </c>
      <c r="W675" s="129">
        <v>0.26341880152357772</v>
      </c>
      <c r="X675" s="129">
        <v>0.10605181120544215</v>
      </c>
      <c r="Y675" s="129">
        <v>6.4016182188265838E-2</v>
      </c>
      <c r="Z675" s="129">
        <v>4.5444522691967242E-2</v>
      </c>
      <c r="AA675" s="129">
        <v>3.5106469116211222E-2</v>
      </c>
      <c r="AB675" s="129">
        <v>2.168585034142324E-2</v>
      </c>
    </row>
    <row r="676" spans="2:28" x14ac:dyDescent="0.25">
      <c r="B676" s="63">
        <f t="shared" si="116"/>
        <v>670</v>
      </c>
      <c r="C676" s="307">
        <f t="shared" si="117"/>
        <v>0.12329038252547005</v>
      </c>
      <c r="D676" s="127">
        <f t="shared" si="110"/>
        <v>0.01</v>
      </c>
      <c r="E676" s="127">
        <f t="shared" si="118"/>
        <v>0.16025399409364482</v>
      </c>
      <c r="F676" s="127">
        <f t="shared" si="111"/>
        <v>0.01</v>
      </c>
      <c r="G676" s="127">
        <f t="shared" si="119"/>
        <v>0.21261725730611039</v>
      </c>
      <c r="H676" s="127">
        <f t="shared" si="112"/>
        <v>0.01</v>
      </c>
      <c r="I676" s="127">
        <f t="shared" si="120"/>
        <v>0.27327269019514233</v>
      </c>
      <c r="J676" s="127">
        <f t="shared" si="113"/>
        <v>0.01</v>
      </c>
      <c r="L676" s="306">
        <f t="shared" si="114"/>
        <v>0.10585068149629777</v>
      </c>
      <c r="M676" s="127">
        <f t="shared" si="115"/>
        <v>0.1</v>
      </c>
      <c r="W676" s="129">
        <v>0.26290733686810486</v>
      </c>
      <c r="X676" s="129">
        <v>0.10585068149629777</v>
      </c>
      <c r="Y676" s="129">
        <v>6.3901096178796191E-2</v>
      </c>
      <c r="Z676" s="129">
        <v>4.5365662081297192E-2</v>
      </c>
      <c r="AA676" s="129">
        <v>3.5047005616461922E-2</v>
      </c>
      <c r="AB676" s="129">
        <v>2.1473602543579728E-2</v>
      </c>
    </row>
    <row r="677" spans="2:28" x14ac:dyDescent="0.25">
      <c r="B677" s="63">
        <f t="shared" si="116"/>
        <v>671</v>
      </c>
      <c r="C677" s="307">
        <f t="shared" si="117"/>
        <v>0.12304623549924953</v>
      </c>
      <c r="D677" s="127">
        <f t="shared" si="110"/>
        <v>0.01</v>
      </c>
      <c r="E677" s="127">
        <f t="shared" si="118"/>
        <v>0.15988435797796308</v>
      </c>
      <c r="F677" s="127">
        <f t="shared" si="111"/>
        <v>0.01</v>
      </c>
      <c r="G677" s="127">
        <f t="shared" si="119"/>
        <v>0.21209362467398574</v>
      </c>
      <c r="H677" s="127">
        <f t="shared" si="112"/>
        <v>0.01</v>
      </c>
      <c r="I677" s="127">
        <f t="shared" si="120"/>
        <v>0.27266613586625199</v>
      </c>
      <c r="J677" s="127">
        <f t="shared" si="113"/>
        <v>0.01</v>
      </c>
      <c r="L677" s="306">
        <f t="shared" si="114"/>
        <v>0.10565026904811527</v>
      </c>
      <c r="M677" s="127">
        <f t="shared" si="115"/>
        <v>0.1</v>
      </c>
      <c r="W677" s="129">
        <v>0.26239750404775747</v>
      </c>
      <c r="X677" s="129">
        <v>0.10565026904811527</v>
      </c>
      <c r="Y677" s="129">
        <v>6.3786409543250572E-2</v>
      </c>
      <c r="Z677" s="129">
        <v>4.5287068459359883E-2</v>
      </c>
      <c r="AA677" s="129">
        <v>3.4987739745423595E-2</v>
      </c>
      <c r="AB677" s="129">
        <v>2.1263387392673944E-2</v>
      </c>
    </row>
    <row r="678" spans="2:28" x14ac:dyDescent="0.25">
      <c r="B678" s="63">
        <f t="shared" si="116"/>
        <v>672</v>
      </c>
      <c r="C678" s="307">
        <f t="shared" si="117"/>
        <v>0.12280283785780613</v>
      </c>
      <c r="D678" s="127">
        <f t="shared" si="110"/>
        <v>0.01</v>
      </c>
      <c r="E678" s="127">
        <f t="shared" si="118"/>
        <v>0.15951597675317594</v>
      </c>
      <c r="F678" s="127">
        <f t="shared" si="111"/>
        <v>0.01</v>
      </c>
      <c r="G678" s="127">
        <f t="shared" si="119"/>
        <v>0.2115715320070255</v>
      </c>
      <c r="H678" s="127">
        <f t="shared" si="112"/>
        <v>0.01</v>
      </c>
      <c r="I678" s="127">
        <f t="shared" si="120"/>
        <v>0.27206041075432935</v>
      </c>
      <c r="J678" s="127">
        <f t="shared" si="113"/>
        <v>0.01</v>
      </c>
      <c r="L678" s="306">
        <f t="shared" si="114"/>
        <v>0.10545057020285735</v>
      </c>
      <c r="M678" s="127">
        <f t="shared" si="115"/>
        <v>0.1</v>
      </c>
      <c r="W678" s="129">
        <v>0.26188929674389022</v>
      </c>
      <c r="X678" s="129">
        <v>0.10545057020285735</v>
      </c>
      <c r="Y678" s="129">
        <v>6.3672120256190595E-2</v>
      </c>
      <c r="Z678" s="129">
        <v>4.5208740494389776E-2</v>
      </c>
      <c r="AA678" s="129">
        <v>3.4928670531311101E-2</v>
      </c>
      <c r="AB678" s="129">
        <v>2.1055186293968967E-2</v>
      </c>
    </row>
    <row r="679" spans="2:28" x14ac:dyDescent="0.25">
      <c r="B679" s="63">
        <f t="shared" si="116"/>
        <v>673</v>
      </c>
      <c r="C679" s="307">
        <f t="shared" si="117"/>
        <v>0.12256018682127648</v>
      </c>
      <c r="D679" s="127">
        <f t="shared" si="110"/>
        <v>0.01</v>
      </c>
      <c r="E679" s="127">
        <f t="shared" si="118"/>
        <v>0.15914884536422222</v>
      </c>
      <c r="F679" s="127">
        <f t="shared" si="111"/>
        <v>0.01</v>
      </c>
      <c r="G679" s="127">
        <f t="shared" si="119"/>
        <v>0.211050976454487</v>
      </c>
      <c r="H679" s="127">
        <f t="shared" si="112"/>
        <v>0.01</v>
      </c>
      <c r="I679" s="127">
        <f t="shared" si="120"/>
        <v>0.27145552196685629</v>
      </c>
      <c r="J679" s="127">
        <f t="shared" si="113"/>
        <v>0.01</v>
      </c>
      <c r="L679" s="306">
        <f t="shared" si="114"/>
        <v>0.10525158132631816</v>
      </c>
      <c r="M679" s="127">
        <f t="shared" si="115"/>
        <v>0.1</v>
      </c>
      <c r="W679" s="129">
        <v>0.26138270866076146</v>
      </c>
      <c r="X679" s="129">
        <v>0.10525158132631816</v>
      </c>
      <c r="Y679" s="129">
        <v>6.3558226305579474E-2</v>
      </c>
      <c r="Z679" s="129">
        <v>4.5130676863349851E-2</v>
      </c>
      <c r="AA679" s="129">
        <v>3.4869797008639999E-2</v>
      </c>
      <c r="AB679" s="129">
        <v>2.0848980805828664E-2</v>
      </c>
    </row>
    <row r="680" spans="2:28" x14ac:dyDescent="0.25">
      <c r="B680" s="63">
        <f t="shared" si="116"/>
        <v>674</v>
      </c>
      <c r="C680" s="307">
        <f t="shared" si="117"/>
        <v>0.12231827962323645</v>
      </c>
      <c r="D680" s="127">
        <f t="shared" si="110"/>
        <v>0.01</v>
      </c>
      <c r="E680" s="127">
        <f t="shared" si="118"/>
        <v>0.15878295877879275</v>
      </c>
      <c r="F680" s="127">
        <f t="shared" si="111"/>
        <v>0.01</v>
      </c>
      <c r="G680" s="127">
        <f t="shared" si="119"/>
        <v>0.21053195514358433</v>
      </c>
      <c r="H680" s="127">
        <f t="shared" si="112"/>
        <v>0.01</v>
      </c>
      <c r="I680" s="127">
        <f t="shared" si="120"/>
        <v>0.27085147651173258</v>
      </c>
      <c r="J680" s="127">
        <f t="shared" si="113"/>
        <v>0.01</v>
      </c>
      <c r="L680" s="306">
        <f t="shared" si="114"/>
        <v>0.10505329880793726</v>
      </c>
      <c r="M680" s="127">
        <f t="shared" si="115"/>
        <v>0.1</v>
      </c>
      <c r="W680" s="129">
        <v>0.26087773352552207</v>
      </c>
      <c r="X680" s="129">
        <v>0.10505329880793726</v>
      </c>
      <c r="Y680" s="129">
        <v>6.3444725692673329E-2</v>
      </c>
      <c r="Z680" s="129">
        <v>4.5052876251860996E-2</v>
      </c>
      <c r="AA680" s="129">
        <v>3.4811118218175965E-2</v>
      </c>
      <c r="AB680" s="129">
        <v>2.0644752638794103E-2</v>
      </c>
    </row>
    <row r="681" spans="2:28" x14ac:dyDescent="0.25">
      <c r="B681" s="63">
        <f t="shared" si="116"/>
        <v>675</v>
      </c>
      <c r="C681" s="307">
        <f t="shared" si="117"/>
        <v>0.12207711351059149</v>
      </c>
      <c r="D681" s="127">
        <f t="shared" si="110"/>
        <v>0.01</v>
      </c>
      <c r="E681" s="127">
        <f t="shared" si="118"/>
        <v>0.15841831198723719</v>
      </c>
      <c r="F681" s="127">
        <f t="shared" si="111"/>
        <v>0.01</v>
      </c>
      <c r="G681" s="127">
        <f t="shared" si="119"/>
        <v>0.21001446517993641</v>
      </c>
      <c r="H681" s="127">
        <f t="shared" si="112"/>
        <v>0.01</v>
      </c>
      <c r="I681" s="127">
        <f t="shared" si="120"/>
        <v>0.27024828129805106</v>
      </c>
      <c r="J681" s="127">
        <f t="shared" si="113"/>
        <v>0.01</v>
      </c>
      <c r="L681" s="306">
        <f t="shared" si="114"/>
        <v>0.10485571906061524</v>
      </c>
      <c r="M681" s="127">
        <f t="shared" si="115"/>
        <v>0.1</v>
      </c>
      <c r="W681" s="129">
        <v>0.26037436508820272</v>
      </c>
      <c r="X681" s="129">
        <v>0.10485571906061524</v>
      </c>
      <c r="Y681" s="129">
        <v>6.3331616431913526E-2</v>
      </c>
      <c r="Z681" s="129">
        <v>4.4975337354132075E-2</v>
      </c>
      <c r="AA681" s="129">
        <v>3.4752633206884723E-2</v>
      </c>
      <c r="AB681" s="129">
        <v>2.0442483654658453E-2</v>
      </c>
    </row>
    <row r="682" spans="2:28" x14ac:dyDescent="0.25">
      <c r="B682" s="63">
        <f t="shared" si="116"/>
        <v>676</v>
      </c>
      <c r="C682" s="307">
        <f t="shared" si="117"/>
        <v>0.12183668574346845</v>
      </c>
      <c r="D682" s="127">
        <f t="shared" si="110"/>
        <v>0.01</v>
      </c>
      <c r="E682" s="127">
        <f t="shared" si="118"/>
        <v>0.15805490000247072</v>
      </c>
      <c r="F682" s="127">
        <f t="shared" si="111"/>
        <v>0.01</v>
      </c>
      <c r="G682" s="127">
        <f t="shared" si="119"/>
        <v>0.20949850364800943</v>
      </c>
      <c r="H682" s="127">
        <f t="shared" si="112"/>
        <v>0.01</v>
      </c>
      <c r="I682" s="127">
        <f t="shared" si="120"/>
        <v>0.2696459431368699</v>
      </c>
      <c r="J682" s="127">
        <f t="shared" si="113"/>
        <v>0.01</v>
      </c>
      <c r="L682" s="306">
        <f t="shared" si="114"/>
        <v>0.10465883852053103</v>
      </c>
      <c r="M682" s="127">
        <f t="shared" si="115"/>
        <v>0.1</v>
      </c>
      <c r="W682" s="129">
        <v>0.2598725971216998</v>
      </c>
      <c r="X682" s="129">
        <v>0.10465883852053103</v>
      </c>
      <c r="Y682" s="129">
        <v>6.3218896550820025E-2</v>
      </c>
      <c r="Z682" s="129">
        <v>4.4898058872890688E-2</v>
      </c>
      <c r="AA682" s="129">
        <v>3.4694341027882401E-2</v>
      </c>
      <c r="AB682" s="129">
        <v>2.0242155865540484E-2</v>
      </c>
    </row>
    <row r="683" spans="2:28" x14ac:dyDescent="0.25">
      <c r="B683" s="63">
        <f t="shared" si="116"/>
        <v>677</v>
      </c>
      <c r="C683" s="307">
        <f t="shared" si="117"/>
        <v>0.12159699359510873</v>
      </c>
      <c r="D683" s="127">
        <f t="shared" si="110"/>
        <v>0.01</v>
      </c>
      <c r="E683" s="127">
        <f t="shared" si="118"/>
        <v>0.15769271785988068</v>
      </c>
      <c r="F683" s="127">
        <f t="shared" si="111"/>
        <v>0.01</v>
      </c>
      <c r="G683" s="127">
        <f t="shared" si="119"/>
        <v>0.20898406761155405</v>
      </c>
      <c r="H683" s="127">
        <f t="shared" si="112"/>
        <v>0.01</v>
      </c>
      <c r="I683" s="127">
        <f t="shared" si="120"/>
        <v>0.26904446874198129</v>
      </c>
      <c r="J683" s="127">
        <f t="shared" si="113"/>
        <v>0.01</v>
      </c>
      <c r="L683" s="306">
        <f t="shared" si="114"/>
        <v>0.10446265364696086</v>
      </c>
      <c r="M683" s="127">
        <f t="shared" si="115"/>
        <v>0.1</v>
      </c>
      <c r="W683" s="129">
        <v>0.25937242342176003</v>
      </c>
      <c r="X683" s="129">
        <v>0.10446265364696086</v>
      </c>
      <c r="Y683" s="129">
        <v>6.3106564089885797E-2</v>
      </c>
      <c r="Z683" s="129">
        <v>4.4821039519314577E-2</v>
      </c>
      <c r="AA683" s="129">
        <v>3.4636240740386411E-2</v>
      </c>
      <c r="AB683" s="129">
        <v>2.0043751432956954E-2</v>
      </c>
    </row>
    <row r="684" spans="2:28" x14ac:dyDescent="0.25">
      <c r="B684" s="63">
        <f t="shared" si="116"/>
        <v>678</v>
      </c>
      <c r="C684" s="307">
        <f t="shared" si="117"/>
        <v>0.12135803435176268</v>
      </c>
      <c r="D684" s="127">
        <f t="shared" si="110"/>
        <v>0.01</v>
      </c>
      <c r="E684" s="127">
        <f t="shared" si="118"/>
        <v>0.15733176061723295</v>
      </c>
      <c r="F684" s="127">
        <f t="shared" si="111"/>
        <v>0.01</v>
      </c>
      <c r="G684" s="127">
        <f t="shared" si="119"/>
        <v>0.20847115411403733</v>
      </c>
      <c r="H684" s="127">
        <f t="shared" si="112"/>
        <v>0.01</v>
      </c>
      <c r="I684" s="127">
        <f t="shared" si="120"/>
        <v>0.26844386473067705</v>
      </c>
      <c r="J684" s="127">
        <f t="shared" si="113"/>
        <v>0.01</v>
      </c>
      <c r="L684" s="306">
        <f t="shared" si="114"/>
        <v>0.1042671609220988</v>
      </c>
      <c r="M684" s="127">
        <f t="shared" si="115"/>
        <v>0.1</v>
      </c>
      <c r="W684" s="129">
        <v>0.25887383780696338</v>
      </c>
      <c r="X684" s="129">
        <v>0.1042671609220988</v>
      </c>
      <c r="Y684" s="129">
        <v>6.2994617102472159E-2</v>
      </c>
      <c r="Z684" s="129">
        <v>4.4744278012963684E-2</v>
      </c>
      <c r="AA684" s="129">
        <v>3.4578331409666763E-2</v>
      </c>
      <c r="AB684" s="129">
        <v>1.984725266689397E-2</v>
      </c>
    </row>
    <row r="685" spans="2:28" x14ac:dyDescent="0.25">
      <c r="B685" s="63">
        <f t="shared" si="116"/>
        <v>679</v>
      </c>
      <c r="C685" s="307">
        <f t="shared" si="117"/>
        <v>0.12111980531258544</v>
      </c>
      <c r="D685" s="127">
        <f t="shared" si="110"/>
        <v>0.01</v>
      </c>
      <c r="E685" s="127">
        <f t="shared" si="118"/>
        <v>0.15697202335457824</v>
      </c>
      <c r="F685" s="127">
        <f t="shared" si="111"/>
        <v>0.01</v>
      </c>
      <c r="G685" s="127">
        <f t="shared" si="119"/>
        <v>0.20795976017906928</v>
      </c>
      <c r="H685" s="127">
        <f t="shared" si="112"/>
        <v>0.01</v>
      </c>
      <c r="I685" s="127">
        <f t="shared" si="120"/>
        <v>0.26784413762451065</v>
      </c>
      <c r="J685" s="127">
        <f t="shared" si="113"/>
        <v>0.01</v>
      </c>
      <c r="L685" s="306">
        <f t="shared" si="114"/>
        <v>0.10407235685087886</v>
      </c>
      <c r="M685" s="127">
        <f t="shared" si="115"/>
        <v>0.1</v>
      </c>
      <c r="W685" s="129">
        <v>0.2583768341187051</v>
      </c>
      <c r="X685" s="129">
        <v>0.10407235685087886</v>
      </c>
      <c r="Y685" s="129">
        <v>6.2883053654705201E-2</v>
      </c>
      <c r="Z685" s="129">
        <v>4.4667773081712867E-2</v>
      </c>
      <c r="AA685" s="129">
        <v>3.4520612106997861E-2</v>
      </c>
      <c r="AB685" s="129">
        <v>1.9652642024877591E-2</v>
      </c>
    </row>
    <row r="686" spans="2:28" x14ac:dyDescent="0.25">
      <c r="B686" s="63">
        <f t="shared" si="116"/>
        <v>680</v>
      </c>
      <c r="C686" s="307">
        <f t="shared" si="117"/>
        <v>0.12088230378953405</v>
      </c>
      <c r="D686" s="127">
        <f t="shared" si="110"/>
        <v>0.01</v>
      </c>
      <c r="E686" s="127">
        <f t="shared" si="118"/>
        <v>0.15661350117415831</v>
      </c>
      <c r="F686" s="127">
        <f t="shared" si="111"/>
        <v>0.01</v>
      </c>
      <c r="G686" s="127">
        <f t="shared" si="119"/>
        <v>0.20744988281082438</v>
      </c>
      <c r="H686" s="127">
        <f t="shared" si="112"/>
        <v>0.01</v>
      </c>
      <c r="I686" s="127">
        <f t="shared" si="120"/>
        <v>0.26724529385005624</v>
      </c>
      <c r="J686" s="127">
        <f t="shared" si="113"/>
        <v>0.01</v>
      </c>
      <c r="L686" s="306">
        <f t="shared" si="114"/>
        <v>0.10387823796079877</v>
      </c>
      <c r="M686" s="127">
        <f t="shared" si="115"/>
        <v>0.1</v>
      </c>
      <c r="W686" s="129">
        <v>0.25788140622117611</v>
      </c>
      <c r="X686" s="129">
        <v>0.10387823796079877</v>
      </c>
      <c r="Y686" s="129">
        <v>6.2771871825373152E-2</v>
      </c>
      <c r="Z686" s="129">
        <v>4.4591523461685253E-2</v>
      </c>
      <c r="AA686" s="129">
        <v>3.446308190961074E-2</v>
      </c>
      <c r="AB686" s="129">
        <v>1.9459902111043786E-2</v>
      </c>
    </row>
    <row r="687" spans="2:28" x14ac:dyDescent="0.25">
      <c r="B687" s="63">
        <f t="shared" si="116"/>
        <v>681</v>
      </c>
      <c r="C687" s="307">
        <f t="shared" si="117"/>
        <v>0.12064552710726574</v>
      </c>
      <c r="D687" s="127">
        <f t="shared" si="110"/>
        <v>0.01</v>
      </c>
      <c r="E687" s="127">
        <f t="shared" si="118"/>
        <v>0.15625618920031209</v>
      </c>
      <c r="F687" s="127">
        <f t="shared" si="111"/>
        <v>0.01</v>
      </c>
      <c r="G687" s="127">
        <f t="shared" si="119"/>
        <v>0.2069415189944577</v>
      </c>
      <c r="H687" s="127">
        <f t="shared" si="112"/>
        <v>0.01</v>
      </c>
      <c r="I687" s="127">
        <f t="shared" si="120"/>
        <v>0.26664733973966392</v>
      </c>
      <c r="J687" s="127">
        <f t="shared" si="113"/>
        <v>0.01</v>
      </c>
      <c r="L687" s="306">
        <f t="shared" si="114"/>
        <v>0.10368480080174523</v>
      </c>
      <c r="M687" s="127">
        <f t="shared" si="115"/>
        <v>0.1</v>
      </c>
      <c r="W687" s="129">
        <v>0.25738754800134223</v>
      </c>
      <c r="X687" s="129">
        <v>0.10368480080174523</v>
      </c>
      <c r="Y687" s="129">
        <v>6.2661069705824676E-2</v>
      </c>
      <c r="Z687" s="129">
        <v>4.4515527897186234E-2</v>
      </c>
      <c r="AA687" s="129">
        <v>3.4405739900645764E-2</v>
      </c>
      <c r="AB687" s="129">
        <v>1.9269015675207949E-2</v>
      </c>
    </row>
    <row r="688" spans="2:28" x14ac:dyDescent="0.25">
      <c r="B688" s="63">
        <f t="shared" si="116"/>
        <v>682</v>
      </c>
      <c r="C688" s="307">
        <f t="shared" si="117"/>
        <v>0.12040947260303768</v>
      </c>
      <c r="D688" s="127">
        <f t="shared" si="110"/>
        <v>0.01</v>
      </c>
      <c r="E688" s="127">
        <f t="shared" si="118"/>
        <v>0.15590008257938162</v>
      </c>
      <c r="F688" s="127">
        <f t="shared" si="111"/>
        <v>0.01</v>
      </c>
      <c r="G688" s="127">
        <f t="shared" si="119"/>
        <v>0.20643466569651625</v>
      </c>
      <c r="H688" s="127">
        <f t="shared" si="112"/>
        <v>0.01</v>
      </c>
      <c r="I688" s="127">
        <f t="shared" si="120"/>
        <v>0.26605028153221189</v>
      </c>
      <c r="J688" s="127">
        <f t="shared" si="113"/>
        <v>0.01</v>
      </c>
      <c r="L688" s="306">
        <f t="shared" si="114"/>
        <v>0.10349204194582082</v>
      </c>
      <c r="M688" s="127">
        <f t="shared" si="115"/>
        <v>0.1</v>
      </c>
      <c r="W688" s="129">
        <v>0.25689525336892216</v>
      </c>
      <c r="X688" s="129">
        <v>0.10349204194582082</v>
      </c>
      <c r="Y688" s="129">
        <v>6.255064539986821E-2</v>
      </c>
      <c r="Z688" s="129">
        <v>4.4439785140638059E-2</v>
      </c>
      <c r="AA688" s="129">
        <v>3.4348585169105772E-2</v>
      </c>
      <c r="AB688" s="129">
        <v>1.9079965611934133E-2</v>
      </c>
    </row>
    <row r="689" spans="2:28" x14ac:dyDescent="0.25">
      <c r="B689" s="63">
        <f t="shared" si="116"/>
        <v>683</v>
      </c>
      <c r="C689" s="307">
        <f t="shared" si="117"/>
        <v>0.12017413762660775</v>
      </c>
      <c r="D689" s="127">
        <f t="shared" si="110"/>
        <v>0.01</v>
      </c>
      <c r="E689" s="127">
        <f t="shared" si="118"/>
        <v>0.15554517647961816</v>
      </c>
      <c r="F689" s="127">
        <f t="shared" si="111"/>
        <v>0.01</v>
      </c>
      <c r="G689" s="127">
        <f t="shared" si="119"/>
        <v>0.20592931986534491</v>
      </c>
      <c r="H689" s="127">
        <f t="shared" si="112"/>
        <v>0.01</v>
      </c>
      <c r="I689" s="127">
        <f t="shared" si="120"/>
        <v>0.26545412537385493</v>
      </c>
      <c r="J689" s="127">
        <f t="shared" si="113"/>
        <v>0.01</v>
      </c>
      <c r="L689" s="306">
        <f t="shared" si="114"/>
        <v>0.10329995798717233</v>
      </c>
      <c r="M689" s="127">
        <f t="shared" si="115"/>
        <v>0.1</v>
      </c>
      <c r="W689" s="129">
        <v>0.25640451625636418</v>
      </c>
      <c r="X689" s="129">
        <v>0.10329995798717233</v>
      </c>
      <c r="Y689" s="129">
        <v>6.244059702367221E-2</v>
      </c>
      <c r="Z689" s="129">
        <v>4.436429395251508E-2</v>
      </c>
      <c r="AA689" s="129">
        <v>3.4291616809809661E-2</v>
      </c>
      <c r="AB689" s="129">
        <v>1.8892734959604158E-2</v>
      </c>
    </row>
    <row r="690" spans="2:28" x14ac:dyDescent="0.25">
      <c r="B690" s="63">
        <f t="shared" si="116"/>
        <v>684</v>
      </c>
      <c r="C690" s="307">
        <f t="shared" si="117"/>
        <v>0.11993951954013668</v>
      </c>
      <c r="D690" s="127">
        <f t="shared" si="110"/>
        <v>0.01</v>
      </c>
      <c r="E690" s="127">
        <f t="shared" si="118"/>
        <v>0.15519146609108805</v>
      </c>
      <c r="F690" s="127">
        <f t="shared" si="111"/>
        <v>0.01</v>
      </c>
      <c r="G690" s="127">
        <f t="shared" si="119"/>
        <v>0.20542547843148765</v>
      </c>
      <c r="H690" s="127">
        <f t="shared" si="112"/>
        <v>0.01</v>
      </c>
      <c r="I690" s="127">
        <f t="shared" si="120"/>
        <v>0.26485887731876984</v>
      </c>
      <c r="J690" s="127">
        <f t="shared" si="113"/>
        <v>0.01</v>
      </c>
      <c r="L690" s="306">
        <f t="shared" si="114"/>
        <v>0.1031085455418207</v>
      </c>
      <c r="M690" s="127">
        <f t="shared" si="115"/>
        <v>0.1</v>
      </c>
      <c r="W690" s="129">
        <v>0.25591533061882171</v>
      </c>
      <c r="X690" s="129">
        <v>0.1031085455418207</v>
      </c>
      <c r="Y690" s="129">
        <v>6.2330922705666321E-2</v>
      </c>
      <c r="Z690" s="129">
        <v>4.4289053101279605E-2</v>
      </c>
      <c r="AA690" s="129">
        <v>3.4234833923346406E-2</v>
      </c>
      <c r="AB690" s="129">
        <v>1.8707306899486777E-2</v>
      </c>
    </row>
    <row r="691" spans="2:28" x14ac:dyDescent="0.25">
      <c r="B691" s="63">
        <f t="shared" si="116"/>
        <v>685</v>
      </c>
      <c r="C691" s="307">
        <f t="shared" si="117"/>
        <v>0.11970561571809142</v>
      </c>
      <c r="D691" s="127">
        <f t="shared" si="110"/>
        <v>0.01</v>
      </c>
      <c r="E691" s="127">
        <f t="shared" si="118"/>
        <v>0.15483894662557854</v>
      </c>
      <c r="F691" s="127">
        <f t="shared" si="111"/>
        <v>0.01</v>
      </c>
      <c r="G691" s="127">
        <f t="shared" si="119"/>
        <v>0.20492313830808365</v>
      </c>
      <c r="H691" s="127">
        <f t="shared" si="112"/>
        <v>0.01</v>
      </c>
      <c r="I691" s="127">
        <f t="shared" si="120"/>
        <v>0.26426454332989702</v>
      </c>
      <c r="J691" s="127">
        <f t="shared" si="113"/>
        <v>0.01</v>
      </c>
      <c r="L691" s="306">
        <f t="shared" si="114"/>
        <v>0.10291780124749243</v>
      </c>
      <c r="M691" s="127">
        <f t="shared" si="115"/>
        <v>0.1</v>
      </c>
      <c r="W691" s="129">
        <v>0.25542769043412761</v>
      </c>
      <c r="X691" s="129">
        <v>0.10291780124749243</v>
      </c>
      <c r="Y691" s="129">
        <v>6.2221620586443517E-2</v>
      </c>
      <c r="Z691" s="129">
        <v>4.4214061363318333E-2</v>
      </c>
      <c r="AA691" s="129">
        <v>3.417823561602952E-2</v>
      </c>
      <c r="AB691" s="129">
        <v>1.8523664754807021E-2</v>
      </c>
    </row>
    <row r="692" spans="2:28" x14ac:dyDescent="0.25">
      <c r="B692" s="63">
        <f t="shared" si="116"/>
        <v>686</v>
      </c>
      <c r="C692" s="307">
        <f t="shared" si="117"/>
        <v>0.11947242354714957</v>
      </c>
      <c r="D692" s="127">
        <f t="shared" si="110"/>
        <v>0.01</v>
      </c>
      <c r="E692" s="127">
        <f t="shared" si="118"/>
        <v>0.15448761331650365</v>
      </c>
      <c r="F692" s="127">
        <f t="shared" si="111"/>
        <v>0.01</v>
      </c>
      <c r="G692" s="127">
        <f t="shared" si="119"/>
        <v>0.20442229639125861</v>
      </c>
      <c r="H692" s="127">
        <f t="shared" si="112"/>
        <v>0.01</v>
      </c>
      <c r="I692" s="127">
        <f t="shared" si="120"/>
        <v>0.2636711292796789</v>
      </c>
      <c r="J692" s="127">
        <f t="shared" si="113"/>
        <v>0.01</v>
      </c>
      <c r="L692" s="306">
        <f t="shared" si="114"/>
        <v>0.10272772176345253</v>
      </c>
      <c r="M692" s="127">
        <f t="shared" si="115"/>
        <v>0.1</v>
      </c>
      <c r="W692" s="129">
        <v>0.25494158970276737</v>
      </c>
      <c r="X692" s="129">
        <v>0.10272772176345253</v>
      </c>
      <c r="Y692" s="129">
        <v>6.2112688818663143E-2</v>
      </c>
      <c r="Z692" s="129">
        <v>4.4139317522879425E-2</v>
      </c>
      <c r="AA692" s="129">
        <v>3.4121820999851935E-2</v>
      </c>
      <c r="AB692" s="129">
        <v>1.8341791989815903E-2</v>
      </c>
    </row>
    <row r="693" spans="2:28" x14ac:dyDescent="0.25">
      <c r="B693" s="63">
        <f t="shared" si="116"/>
        <v>687</v>
      </c>
      <c r="C693" s="307">
        <f t="shared" si="117"/>
        <v>0.11923994042610517</v>
      </c>
      <c r="D693" s="127">
        <f t="shared" si="110"/>
        <v>0.01</v>
      </c>
      <c r="E693" s="127">
        <f t="shared" si="118"/>
        <v>0.1541374614188101</v>
      </c>
      <c r="F693" s="127">
        <f t="shared" si="111"/>
        <v>0.01</v>
      </c>
      <c r="G693" s="127">
        <f t="shared" si="119"/>
        <v>0.20392294956051105</v>
      </c>
      <c r="H693" s="127">
        <f t="shared" si="112"/>
        <v>0.01</v>
      </c>
      <c r="I693" s="127">
        <f t="shared" si="120"/>
        <v>0.2630786409507947</v>
      </c>
      <c r="J693" s="127">
        <f t="shared" si="113"/>
        <v>0.01</v>
      </c>
      <c r="L693" s="306">
        <f t="shared" si="114"/>
        <v>0.10253830377033883</v>
      </c>
      <c r="M693" s="127">
        <f t="shared" si="115"/>
        <v>0.1</v>
      </c>
      <c r="W693" s="129">
        <v>0.25445702244785123</v>
      </c>
      <c r="X693" s="129">
        <v>0.10253830377033883</v>
      </c>
      <c r="Y693" s="129">
        <v>6.2004125566954872E-2</v>
      </c>
      <c r="Z693" s="129">
        <v>4.4064820372010136E-2</v>
      </c>
      <c r="AA693" s="129">
        <v>3.4065589192441299E-2</v>
      </c>
      <c r="AB693" s="129">
        <v>1.816167220886061E-2</v>
      </c>
    </row>
    <row r="694" spans="2:28" x14ac:dyDescent="0.25">
      <c r="B694" s="63">
        <f t="shared" si="116"/>
        <v>688</v>
      </c>
      <c r="C694" s="307">
        <f t="shared" si="117"/>
        <v>0.11900816376577543</v>
      </c>
      <c r="D694" s="127">
        <f t="shared" si="110"/>
        <v>0.01</v>
      </c>
      <c r="E694" s="127">
        <f t="shared" si="118"/>
        <v>0.15378848620888305</v>
      </c>
      <c r="F694" s="127">
        <f t="shared" si="111"/>
        <v>0.01</v>
      </c>
      <c r="G694" s="127">
        <f t="shared" si="119"/>
        <v>0.20342509467909403</v>
      </c>
      <c r="H694" s="127">
        <f t="shared" si="112"/>
        <v>0.01</v>
      </c>
      <c r="I694" s="127">
        <f t="shared" si="120"/>
        <v>0.26248708403689186</v>
      </c>
      <c r="J694" s="127">
        <f t="shared" si="113"/>
        <v>0.01</v>
      </c>
      <c r="L694" s="306">
        <f t="shared" si="114"/>
        <v>0.10234954396999792</v>
      </c>
      <c r="M694" s="127">
        <f t="shared" si="115"/>
        <v>0.1</v>
      </c>
      <c r="W694" s="129">
        <v>0.25397398271508492</v>
      </c>
      <c r="X694" s="129">
        <v>0.10234954396999792</v>
      </c>
      <c r="Y694" s="129">
        <v>6.189592900782355E-2</v>
      </c>
      <c r="Z694" s="129">
        <v>4.3990568710495052E-2</v>
      </c>
      <c r="AA694" s="129">
        <v>3.4009539317015711E-2</v>
      </c>
      <c r="AB694" s="129">
        <v>1.7983289155455353E-2</v>
      </c>
    </row>
    <row r="695" spans="2:28" x14ac:dyDescent="0.25">
      <c r="B695" s="63">
        <f t="shared" si="116"/>
        <v>689</v>
      </c>
      <c r="C695" s="307">
        <f t="shared" si="117"/>
        <v>0.11877709098890885</v>
      </c>
      <c r="D695" s="127">
        <f t="shared" si="110"/>
        <v>0.01</v>
      </c>
      <c r="E695" s="127">
        <f t="shared" si="118"/>
        <v>0.15344068298445196</v>
      </c>
      <c r="F695" s="127">
        <f t="shared" si="111"/>
        <v>0.01</v>
      </c>
      <c r="G695" s="127">
        <f t="shared" si="119"/>
        <v>0.20292872859439193</v>
      </c>
      <c r="H695" s="127">
        <f t="shared" si="112"/>
        <v>0.01</v>
      </c>
      <c r="I695" s="127">
        <f t="shared" si="120"/>
        <v>0.26189646414331386</v>
      </c>
      <c r="J695" s="127">
        <f t="shared" si="113"/>
        <v>0.01</v>
      </c>
      <c r="L695" s="306">
        <f t="shared" si="114"/>
        <v>0.10216143908532237</v>
      </c>
      <c r="M695" s="127">
        <f t="shared" si="115"/>
        <v>0.1</v>
      </c>
      <c r="W695" s="129">
        <v>0.25349246457273972</v>
      </c>
      <c r="X695" s="129">
        <v>0.10216143908532237</v>
      </c>
      <c r="Y695" s="129">
        <v>6.178809732955496E-2</v>
      </c>
      <c r="Z695" s="129">
        <v>4.3916561345794899E-2</v>
      </c>
      <c r="AA695" s="129">
        <v>3.3953670502339862E-2</v>
      </c>
      <c r="AB695" s="129">
        <v>1.7806626711352982E-2</v>
      </c>
    </row>
    <row r="696" spans="2:28" x14ac:dyDescent="0.25">
      <c r="B696" s="63">
        <f t="shared" si="116"/>
        <v>690</v>
      </c>
      <c r="C696" s="307">
        <f t="shared" si="117"/>
        <v>0.11854671953009426</v>
      </c>
      <c r="D696" s="127">
        <f t="shared" si="110"/>
        <v>0.01</v>
      </c>
      <c r="E696" s="127">
        <f t="shared" si="118"/>
        <v>0.15309404706449653</v>
      </c>
      <c r="F696" s="127">
        <f t="shared" si="111"/>
        <v>0.01</v>
      </c>
      <c r="G696" s="127">
        <f t="shared" si="119"/>
        <v>0.20243384813829252</v>
      </c>
      <c r="H696" s="127">
        <f t="shared" si="112"/>
        <v>0.01</v>
      </c>
      <c r="I696" s="127">
        <f t="shared" si="120"/>
        <v>0.26130678678782465</v>
      </c>
      <c r="J696" s="127">
        <f t="shared" si="113"/>
        <v>0.01</v>
      </c>
      <c r="L696" s="306">
        <f t="shared" si="114"/>
        <v>0.10197398586008953</v>
      </c>
      <c r="M696" s="127">
        <f t="shared" si="115"/>
        <v>0.1</v>
      </c>
      <c r="W696" s="129">
        <v>0.25301246211162109</v>
      </c>
      <c r="X696" s="129">
        <v>0.10197398586008953</v>
      </c>
      <c r="Y696" s="129">
        <v>6.168062873212244E-2</v>
      </c>
      <c r="Z696" s="129">
        <v>4.3842797092985948E-2</v>
      </c>
      <c r="AA696" s="129">
        <v>3.3897981882681574E-2</v>
      </c>
      <c r="AB696" s="129">
        <v>1.7631668895617528E-2</v>
      </c>
    </row>
    <row r="697" spans="2:28" x14ac:dyDescent="0.25">
      <c r="B697" s="63">
        <f t="shared" si="116"/>
        <v>691</v>
      </c>
      <c r="C697" s="307">
        <f t="shared" si="117"/>
        <v>0.1183170468356711</v>
      </c>
      <c r="D697" s="127">
        <f t="shared" si="110"/>
        <v>0.01</v>
      </c>
      <c r="E697" s="127">
        <f t="shared" si="118"/>
        <v>0.15274857378915249</v>
      </c>
      <c r="F697" s="127">
        <f t="shared" si="111"/>
        <v>0.01</v>
      </c>
      <c r="G697" s="127">
        <f t="shared" si="119"/>
        <v>0.20194045012755457</v>
      </c>
      <c r="H697" s="127">
        <f t="shared" si="112"/>
        <v>0.01</v>
      </c>
      <c r="I697" s="127">
        <f t="shared" si="120"/>
        <v>0.26071805740132936</v>
      </c>
      <c r="J697" s="127">
        <f t="shared" si="113"/>
        <v>0.01</v>
      </c>
      <c r="L697" s="306">
        <f t="shared" si="114"/>
        <v>0.10178718105880168</v>
      </c>
      <c r="M697" s="127">
        <f t="shared" si="115"/>
        <v>0.1</v>
      </c>
      <c r="W697" s="129">
        <v>0.25253396944503648</v>
      </c>
      <c r="X697" s="129">
        <v>0.10178718105880168</v>
      </c>
      <c r="Y697" s="129">
        <v>6.1573521427094394E-2</v>
      </c>
      <c r="Z697" s="129">
        <v>4.3769274774699947E-2</v>
      </c>
      <c r="AA697" s="129">
        <v>3.384247259776875E-2</v>
      </c>
      <c r="AB697" s="129">
        <v>1.7458399863697786E-2</v>
      </c>
    </row>
    <row r="698" spans="2:28" x14ac:dyDescent="0.25">
      <c r="B698" s="63">
        <f t="shared" si="116"/>
        <v>692</v>
      </c>
      <c r="C698" s="307">
        <f t="shared" si="117"/>
        <v>0.11808807036364075</v>
      </c>
      <c r="D698" s="127">
        <f t="shared" si="110"/>
        <v>0.01</v>
      </c>
      <c r="E698" s="127">
        <f t="shared" si="118"/>
        <v>0.15240425851961767</v>
      </c>
      <c r="F698" s="127">
        <f t="shared" si="111"/>
        <v>0.01</v>
      </c>
      <c r="G698" s="127">
        <f t="shared" si="119"/>
        <v>0.20144853136417054</v>
      </c>
      <c r="H698" s="127">
        <f t="shared" si="112"/>
        <v>0.01</v>
      </c>
      <c r="I698" s="127">
        <f t="shared" si="120"/>
        <v>0.26013028132859156</v>
      </c>
      <c r="J698" s="127">
        <f t="shared" si="113"/>
        <v>0.01</v>
      </c>
      <c r="L698" s="306">
        <f t="shared" si="114"/>
        <v>0.10160102146652755</v>
      </c>
      <c r="M698" s="127">
        <f t="shared" si="115"/>
        <v>0.1</v>
      </c>
      <c r="W698" s="129">
        <v>0.25205698070876204</v>
      </c>
      <c r="X698" s="129">
        <v>0.10160102146652755</v>
      </c>
      <c r="Y698" s="129">
        <v>6.1466773637542646E-2</v>
      </c>
      <c r="Z698" s="129">
        <v>4.3695993221064648E-2</v>
      </c>
      <c r="AA698" s="129">
        <v>3.3787141792746736E-2</v>
      </c>
      <c r="AB698" s="129">
        <v>1.7286803906502102E-2</v>
      </c>
    </row>
    <row r="699" spans="2:28" x14ac:dyDescent="0.25">
      <c r="B699" s="63">
        <f t="shared" si="116"/>
        <v>693</v>
      </c>
      <c r="C699" s="307">
        <f t="shared" si="117"/>
        <v>0.11785978758357893</v>
      </c>
      <c r="D699" s="127">
        <f t="shared" si="110"/>
        <v>0.01</v>
      </c>
      <c r="E699" s="127">
        <f t="shared" si="118"/>
        <v>0.15206109663805789</v>
      </c>
      <c r="F699" s="127">
        <f t="shared" si="111"/>
        <v>0.01</v>
      </c>
      <c r="G699" s="127">
        <f t="shared" si="119"/>
        <v>0.20095808863572501</v>
      </c>
      <c r="H699" s="127">
        <f t="shared" si="112"/>
        <v>0.01</v>
      </c>
      <c r="I699" s="127">
        <f t="shared" si="120"/>
        <v>0.25954346382894733</v>
      </c>
      <c r="J699" s="127">
        <f t="shared" si="113"/>
        <v>0.01</v>
      </c>
      <c r="L699" s="306">
        <f t="shared" si="114"/>
        <v>0.10141550388874536</v>
      </c>
      <c r="M699" s="127">
        <f t="shared" si="115"/>
        <v>0.1</v>
      </c>
      <c r="W699" s="129">
        <v>0.25158149006100827</v>
      </c>
      <c r="X699" s="129">
        <v>0.10141550388874536</v>
      </c>
      <c r="Y699" s="129">
        <v>6.1360383597951665E-2</v>
      </c>
      <c r="Z699" s="129">
        <v>4.3622951269644876E-2</v>
      </c>
      <c r="AA699" s="129">
        <v>3.3731988618136068E-2</v>
      </c>
      <c r="AB699" s="129">
        <v>1.7116865449474442E-2</v>
      </c>
    </row>
    <row r="700" spans="2:28" x14ac:dyDescent="0.25">
      <c r="B700" s="63">
        <f t="shared" si="116"/>
        <v>694</v>
      </c>
      <c r="C700" s="307">
        <f t="shared" si="117"/>
        <v>0.11763219597654925</v>
      </c>
      <c r="D700" s="127">
        <f t="shared" si="110"/>
        <v>0.01</v>
      </c>
      <c r="E700" s="127">
        <f t="shared" si="118"/>
        <v>0.1517190835475131</v>
      </c>
      <c r="F700" s="127">
        <f t="shared" si="111"/>
        <v>0.01</v>
      </c>
      <c r="G700" s="127">
        <f t="shared" si="119"/>
        <v>0.20046911871574835</v>
      </c>
      <c r="H700" s="127">
        <f t="shared" si="112"/>
        <v>0.01</v>
      </c>
      <c r="I700" s="127">
        <f t="shared" si="120"/>
        <v>0.25895761007701512</v>
      </c>
      <c r="J700" s="127">
        <f t="shared" si="113"/>
        <v>0.01</v>
      </c>
      <c r="L700" s="306">
        <f t="shared" si="114"/>
        <v>0.10123062515118707</v>
      </c>
      <c r="M700" s="127">
        <f t="shared" si="115"/>
        <v>0.1</v>
      </c>
      <c r="W700" s="129">
        <v>0.25110749168238494</v>
      </c>
      <c r="X700" s="129">
        <v>0.10123062515118707</v>
      </c>
      <c r="Y700" s="129">
        <v>6.1254349554128625E-2</v>
      </c>
      <c r="Z700" s="129">
        <v>4.3550147765384156E-2</v>
      </c>
      <c r="AA700" s="129">
        <v>3.3677012229790616E-2</v>
      </c>
      <c r="AB700" s="129">
        <v>1.6948569051671917E-2</v>
      </c>
    </row>
    <row r="701" spans="2:28" x14ac:dyDescent="0.25">
      <c r="B701" s="63">
        <f t="shared" si="116"/>
        <v>695</v>
      </c>
      <c r="C701" s="307">
        <f t="shared" si="117"/>
        <v>0.1174052930350177</v>
      </c>
      <c r="D701" s="127">
        <f t="shared" si="110"/>
        <v>0.01</v>
      </c>
      <c r="E701" s="127">
        <f t="shared" si="118"/>
        <v>0.15137821467180346</v>
      </c>
      <c r="F701" s="127">
        <f t="shared" si="111"/>
        <v>0.01</v>
      </c>
      <c r="G701" s="127">
        <f t="shared" si="119"/>
        <v>0.199981618364066</v>
      </c>
      <c r="H701" s="127">
        <f t="shared" si="112"/>
        <v>0.01</v>
      </c>
      <c r="I701" s="127">
        <f t="shared" si="120"/>
        <v>0.25837272516340243</v>
      </c>
      <c r="J701" s="127">
        <f t="shared" si="113"/>
        <v>0.01</v>
      </c>
      <c r="L701" s="306">
        <f t="shared" si="114"/>
        <v>0.10104638209968414</v>
      </c>
      <c r="M701" s="127">
        <f t="shared" si="115"/>
        <v>0.1</v>
      </c>
      <c r="W701" s="129">
        <v>0.25063497977586457</v>
      </c>
      <c r="X701" s="129">
        <v>0.10104638209968414</v>
      </c>
      <c r="Y701" s="129">
        <v>6.1148669763114318E-2</v>
      </c>
      <c r="Z701" s="129">
        <v>4.3477581560546881E-2</v>
      </c>
      <c r="AA701" s="129">
        <v>3.3622211788856111E-2</v>
      </c>
      <c r="AB701" s="129">
        <v>1.6781899404843828E-2</v>
      </c>
    </row>
    <row r="702" spans="2:28" x14ac:dyDescent="0.25">
      <c r="B702" s="63">
        <f t="shared" si="116"/>
        <v>696</v>
      </c>
      <c r="C702" s="307">
        <f t="shared" si="117"/>
        <v>0.1171790762627682</v>
      </c>
      <c r="D702" s="127">
        <f t="shared" si="110"/>
        <v>0.01</v>
      </c>
      <c r="E702" s="127">
        <f t="shared" si="118"/>
        <v>0.15103848545543558</v>
      </c>
      <c r="F702" s="127">
        <f t="shared" si="111"/>
        <v>0.01</v>
      </c>
      <c r="G702" s="127">
        <f t="shared" si="119"/>
        <v>0.19949558432714337</v>
      </c>
      <c r="H702" s="127">
        <f t="shared" si="112"/>
        <v>0.01</v>
      </c>
      <c r="I702" s="127">
        <f t="shared" si="120"/>
        <v>0.25778881409540905</v>
      </c>
      <c r="J702" s="127">
        <f t="shared" si="113"/>
        <v>0.01</v>
      </c>
      <c r="L702" s="306">
        <f t="shared" si="114"/>
        <v>0.10086277160001458</v>
      </c>
      <c r="M702" s="127">
        <f t="shared" si="115"/>
        <v>0.1</v>
      </c>
      <c r="W702" s="129">
        <v>0.25016394856674556</v>
      </c>
      <c r="X702" s="129">
        <v>0.10086277160001458</v>
      </c>
      <c r="Y702" s="129">
        <v>6.1043342493094871E-2</v>
      </c>
      <c r="Z702" s="129">
        <v>4.3405251514661007E-2</v>
      </c>
      <c r="AA702" s="129">
        <v>3.3567586461729061E-2</v>
      </c>
      <c r="AB702" s="129">
        <v>1.6616841332512417E-2</v>
      </c>
    </row>
    <row r="703" spans="2:28" x14ac:dyDescent="0.25">
      <c r="B703" s="63">
        <f t="shared" si="116"/>
        <v>697</v>
      </c>
      <c r="C703" s="307">
        <f t="shared" si="117"/>
        <v>0.11695354317481926</v>
      </c>
      <c r="D703" s="127">
        <f t="shared" si="110"/>
        <v>0.01</v>
      </c>
      <c r="E703" s="127">
        <f t="shared" si="118"/>
        <v>0.15069989136350892</v>
      </c>
      <c r="F703" s="127">
        <f t="shared" si="111"/>
        <v>0.01</v>
      </c>
      <c r="G703" s="127">
        <f t="shared" si="119"/>
        <v>0.19901101333842627</v>
      </c>
      <c r="H703" s="127">
        <f t="shared" si="112"/>
        <v>0.01</v>
      </c>
      <c r="I703" s="127">
        <f t="shared" si="120"/>
        <v>0.25720588179772635</v>
      </c>
      <c r="J703" s="127">
        <f t="shared" si="113"/>
        <v>0.01</v>
      </c>
      <c r="L703" s="306">
        <f t="shared" si="114"/>
        <v>0.10067979053775133</v>
      </c>
      <c r="M703" s="127">
        <f t="shared" si="115"/>
        <v>0.1</v>
      </c>
      <c r="W703" s="129">
        <v>0.24969439230261403</v>
      </c>
      <c r="X703" s="129">
        <v>0.10067979053775133</v>
      </c>
      <c r="Y703" s="129">
        <v>6.0938366023314282E-2</v>
      </c>
      <c r="Z703" s="129">
        <v>4.3333156494461303E-2</v>
      </c>
      <c r="AA703" s="129">
        <v>3.3513135420016035E-2</v>
      </c>
      <c r="AB703" s="129">
        <v>1.645337978905536E-2</v>
      </c>
    </row>
    <row r="704" spans="2:28" x14ac:dyDescent="0.25">
      <c r="B704" s="63">
        <f t="shared" si="116"/>
        <v>698</v>
      </c>
      <c r="C704" s="307">
        <f t="shared" si="117"/>
        <v>0.11672869129734154</v>
      </c>
      <c r="D704" s="127">
        <f t="shared" si="110"/>
        <v>0.01</v>
      </c>
      <c r="E704" s="127">
        <f t="shared" si="118"/>
        <v>0.15036242788162202</v>
      </c>
      <c r="F704" s="127">
        <f t="shared" si="111"/>
        <v>0.01</v>
      </c>
      <c r="G704" s="127">
        <f t="shared" si="119"/>
        <v>0.1985279021186771</v>
      </c>
      <c r="H704" s="127">
        <f t="shared" si="112"/>
        <v>0.01</v>
      </c>
      <c r="I704" s="127">
        <f t="shared" si="120"/>
        <v>0.25662393311313331</v>
      </c>
      <c r="J704" s="127">
        <f t="shared" si="113"/>
        <v>0.01</v>
      </c>
      <c r="L704" s="306">
        <f t="shared" si="114"/>
        <v>0.100497435818112</v>
      </c>
      <c r="M704" s="127">
        <f t="shared" si="115"/>
        <v>0.1</v>
      </c>
      <c r="W704" s="129">
        <v>0.2492263052533048</v>
      </c>
      <c r="X704" s="129">
        <v>0.100497435818112</v>
      </c>
      <c r="Y704" s="129">
        <v>6.0833738643987785E-2</v>
      </c>
      <c r="Z704" s="129">
        <v>4.3261295373833088E-2</v>
      </c>
      <c r="AA704" s="129">
        <v>3.345885784049335E-2</v>
      </c>
      <c r="AB704" s="129">
        <v>1.6291499858790179E-2</v>
      </c>
    </row>
    <row r="705" spans="2:28" x14ac:dyDescent="0.25">
      <c r="B705" s="63">
        <f t="shared" si="116"/>
        <v>699</v>
      </c>
      <c r="C705" s="307">
        <f t="shared" si="117"/>
        <v>0.1165045181675765</v>
      </c>
      <c r="D705" s="127">
        <f t="shared" si="110"/>
        <v>0.01</v>
      </c>
      <c r="E705" s="127">
        <f t="shared" si="118"/>
        <v>0.1500260905157792</v>
      </c>
      <c r="F705" s="127">
        <f t="shared" si="111"/>
        <v>0.01</v>
      </c>
      <c r="G705" s="127">
        <f t="shared" si="119"/>
        <v>0.19804624737630655</v>
      </c>
      <c r="H705" s="127">
        <f t="shared" si="112"/>
        <v>0.01</v>
      </c>
      <c r="I705" s="127">
        <f t="shared" si="120"/>
        <v>0.25604297280318877</v>
      </c>
      <c r="J705" s="127">
        <f t="shared" si="113"/>
        <v>0.01</v>
      </c>
      <c r="L705" s="306">
        <f t="shared" si="114"/>
        <v>0.1003157043658099</v>
      </c>
      <c r="M705" s="127">
        <f t="shared" si="115"/>
        <v>0.1</v>
      </c>
      <c r="W705" s="129">
        <v>0.24875968171086163</v>
      </c>
      <c r="X705" s="129">
        <v>0.1003157043658099</v>
      </c>
      <c r="Y705" s="129">
        <v>6.0729458656216012E-2</v>
      </c>
      <c r="Z705" s="129">
        <v>4.318966703375654E-2</v>
      </c>
      <c r="AA705" s="129">
        <v>3.3404752905067087E-2</v>
      </c>
      <c r="AB705" s="129">
        <v>1.6131186755060631E-2</v>
      </c>
    </row>
    <row r="706" spans="2:28" x14ac:dyDescent="0.25">
      <c r="B706" s="63">
        <f t="shared" si="116"/>
        <v>700</v>
      </c>
      <c r="C706" s="307">
        <f t="shared" si="117"/>
        <v>0.11628102133375595</v>
      </c>
      <c r="D706" s="127">
        <f t="shared" si="110"/>
        <v>0.01</v>
      </c>
      <c r="E706" s="127">
        <f t="shared" si="118"/>
        <v>0.14969087479229717</v>
      </c>
      <c r="F706" s="127">
        <f t="shared" si="111"/>
        <v>0.01</v>
      </c>
      <c r="G706" s="127">
        <f t="shared" si="119"/>
        <v>0.19756604580770126</v>
      </c>
      <c r="H706" s="127">
        <f t="shared" si="112"/>
        <v>0.01</v>
      </c>
      <c r="I706" s="127">
        <f t="shared" si="120"/>
        <v>0.25546300554891993</v>
      </c>
      <c r="J706" s="127">
        <f t="shared" si="113"/>
        <v>0.01</v>
      </c>
      <c r="L706" s="306">
        <f t="shared" si="114"/>
        <v>0.10013459312490637</v>
      </c>
      <c r="M706" s="127">
        <f t="shared" si="115"/>
        <v>0.1</v>
      </c>
      <c r="W706" s="129">
        <v>0.24829451598949645</v>
      </c>
      <c r="X706" s="129">
        <v>0.10013459312490637</v>
      </c>
      <c r="Y706" s="129">
        <v>6.0625524371899921E-2</v>
      </c>
      <c r="Z706" s="129">
        <v>4.3118270362251486E-2</v>
      </c>
      <c r="AA706" s="129">
        <v>3.3350819800733532E-2</v>
      </c>
      <c r="AB706" s="129">
        <v>1.5972425819325217E-2</v>
      </c>
    </row>
    <row r="707" spans="2:28" x14ac:dyDescent="0.25">
      <c r="B707" s="63">
        <f t="shared" si="116"/>
        <v>701</v>
      </c>
      <c r="C707" s="307">
        <f t="shared" si="117"/>
        <v>0.11605819835502262</v>
      </c>
      <c r="D707" s="127">
        <f t="shared" si="110"/>
        <v>0.01</v>
      </c>
      <c r="E707" s="127">
        <f t="shared" si="118"/>
        <v>0.14935677625771177</v>
      </c>
      <c r="F707" s="127">
        <f t="shared" si="111"/>
        <v>0.01</v>
      </c>
      <c r="G707" s="127">
        <f t="shared" si="119"/>
        <v>0.19708729409754722</v>
      </c>
      <c r="H707" s="127">
        <f t="shared" si="112"/>
        <v>0.01</v>
      </c>
      <c r="I707" s="127">
        <f t="shared" si="120"/>
        <v>0.25488403595150771</v>
      </c>
      <c r="J707" s="127">
        <f t="shared" si="113"/>
        <v>0.01</v>
      </c>
      <c r="L707" s="306">
        <f t="shared" si="114"/>
        <v>9.9954099058664439E-2</v>
      </c>
      <c r="M707" s="127">
        <f t="shared" si="115"/>
        <v>0.1</v>
      </c>
      <c r="W707" s="129">
        <v>0.24783080242554795</v>
      </c>
      <c r="X707" s="129">
        <v>9.9954099058664439E-2</v>
      </c>
      <c r="Y707" s="129">
        <v>6.0521934113656535E-2</v>
      </c>
      <c r="Z707" s="129">
        <v>4.3047104254322704E-2</v>
      </c>
      <c r="AA707" s="129">
        <v>3.3297057719539912E-2</v>
      </c>
      <c r="AB707" s="129">
        <v>1.5815202520247873E-2</v>
      </c>
    </row>
    <row r="708" spans="2:28" x14ac:dyDescent="0.25">
      <c r="B708" s="63">
        <f t="shared" si="116"/>
        <v>702</v>
      </c>
      <c r="C708" s="307">
        <f t="shared" si="117"/>
        <v>0.11583604680135166</v>
      </c>
      <c r="D708" s="127">
        <f t="shared" si="110"/>
        <v>0.01</v>
      </c>
      <c r="E708" s="127">
        <f t="shared" si="118"/>
        <v>0.14902379047868489</v>
      </c>
      <c r="F708" s="127">
        <f t="shared" si="111"/>
        <v>0.01</v>
      </c>
      <c r="G708" s="127">
        <f t="shared" si="119"/>
        <v>0.19660998891914885</v>
      </c>
      <c r="H708" s="127">
        <f t="shared" si="112"/>
        <v>0.01</v>
      </c>
      <c r="I708" s="127">
        <f t="shared" si="120"/>
        <v>0.25430606853296811</v>
      </c>
      <c r="J708" s="127">
        <f t="shared" si="113"/>
        <v>0.01</v>
      </c>
      <c r="L708" s="306">
        <f t="shared" si="114"/>
        <v>9.9774219149403695E-2</v>
      </c>
      <c r="M708" s="127">
        <f t="shared" si="115"/>
        <v>0.1</v>
      </c>
      <c r="W708" s="129">
        <v>0.24736853537743914</v>
      </c>
      <c r="X708" s="129">
        <v>9.9774219149403695E-2</v>
      </c>
      <c r="Y708" s="129">
        <v>6.0418686214735458E-2</v>
      </c>
      <c r="Z708" s="129">
        <v>4.2976167611905751E-2</v>
      </c>
      <c r="AA708" s="129">
        <v>3.3243465858545547E-2</v>
      </c>
      <c r="AB708" s="129">
        <v>1.5659502452790974E-2</v>
      </c>
    </row>
    <row r="709" spans="2:28" x14ac:dyDescent="0.25">
      <c r="B709" s="63">
        <f t="shared" si="116"/>
        <v>703</v>
      </c>
      <c r="C709" s="307">
        <f t="shared" si="117"/>
        <v>0.11561456425347304</v>
      </c>
      <c r="D709" s="127">
        <f t="shared" si="110"/>
        <v>0.01</v>
      </c>
      <c r="E709" s="127">
        <f t="shared" si="118"/>
        <v>0.14869191304191154</v>
      </c>
      <c r="F709" s="127">
        <f t="shared" si="111"/>
        <v>0.01</v>
      </c>
      <c r="G709" s="127">
        <f t="shared" si="119"/>
        <v>0.19613412693474422</v>
      </c>
      <c r="H709" s="127">
        <f t="shared" si="112"/>
        <v>0.01</v>
      </c>
      <c r="I709" s="127">
        <f t="shared" si="120"/>
        <v>0.25372910773682994</v>
      </c>
      <c r="J709" s="127">
        <f t="shared" si="113"/>
        <v>0.01</v>
      </c>
      <c r="L709" s="306">
        <f t="shared" si="114"/>
        <v>9.959495039835646E-2</v>
      </c>
      <c r="M709" s="127">
        <f t="shared" si="115"/>
        <v>0.1</v>
      </c>
      <c r="W709" s="129">
        <v>0.24690770922563424</v>
      </c>
      <c r="X709" s="129">
        <v>9.959495039835646E-2</v>
      </c>
      <c r="Y709" s="129">
        <v>6.031577901893613E-2</v>
      </c>
      <c r="Z709" s="129">
        <v>4.2905459343813256E-2</v>
      </c>
      <c r="AA709" s="129">
        <v>3.3190043419783342E-2</v>
      </c>
      <c r="AB709" s="129">
        <v>1.5505311337310732E-2</v>
      </c>
    </row>
    <row r="710" spans="2:28" x14ac:dyDescent="0.25">
      <c r="B710" s="63">
        <f t="shared" si="116"/>
        <v>704</v>
      </c>
      <c r="C710" s="307">
        <f t="shared" si="117"/>
        <v>0.11539374830279496</v>
      </c>
      <c r="D710" s="127">
        <f t="shared" si="110"/>
        <v>0.01</v>
      </c>
      <c r="E710" s="127">
        <f t="shared" si="118"/>
        <v>0.14836113955402713</v>
      </c>
      <c r="F710" s="127">
        <f t="shared" si="111"/>
        <v>0.01</v>
      </c>
      <c r="G710" s="127">
        <f t="shared" si="119"/>
        <v>0.1956597047958159</v>
      </c>
      <c r="H710" s="127">
        <f t="shared" si="112"/>
        <v>0.01</v>
      </c>
      <c r="I710" s="127">
        <f t="shared" si="120"/>
        <v>0.2531531579288091</v>
      </c>
      <c r="J710" s="127">
        <f t="shared" si="113"/>
        <v>0.01</v>
      </c>
      <c r="L710" s="306">
        <f t="shared" si="114"/>
        <v>9.9416289825525209E-2</v>
      </c>
      <c r="M710" s="127">
        <f t="shared" si="115"/>
        <v>0.1</v>
      </c>
      <c r="W710" s="129">
        <v>0.24644831837259476</v>
      </c>
      <c r="X710" s="129">
        <v>9.9416289825525209E-2</v>
      </c>
      <c r="Y710" s="129">
        <v>6.0213210880525884E-2</v>
      </c>
      <c r="Z710" s="129">
        <v>4.2834978365681738E-2</v>
      </c>
      <c r="AA710" s="129">
        <v>3.3136789610221609E-2</v>
      </c>
      <c r="AB710" s="129">
        <v>1.5352615018655077E-2</v>
      </c>
    </row>
    <row r="711" spans="2:28" x14ac:dyDescent="0.25">
      <c r="B711" s="63">
        <f t="shared" si="116"/>
        <v>705</v>
      </c>
      <c r="C711" s="307">
        <f t="shared" si="117"/>
        <v>0.11517359655132813</v>
      </c>
      <c r="D711" s="127">
        <f t="shared" ref="D711:D774" si="121">$D$2</f>
        <v>0.01</v>
      </c>
      <c r="E711" s="127">
        <f t="shared" si="118"/>
        <v>0.14803146564151481</v>
      </c>
      <c r="F711" s="127">
        <f t="shared" ref="F711:F774" si="122">$F$2</f>
        <v>0.01</v>
      </c>
      <c r="G711" s="127">
        <f t="shared" si="119"/>
        <v>0.195186719143398</v>
      </c>
      <c r="H711" s="127">
        <f t="shared" ref="H711:H774" si="123">$H$2</f>
        <v>0.01</v>
      </c>
      <c r="I711" s="127">
        <f t="shared" si="120"/>
        <v>0.25257822339747915</v>
      </c>
      <c r="J711" s="127">
        <f t="shared" ref="J711:J774" si="124">$J$2</f>
        <v>0.01</v>
      </c>
      <c r="L711" s="306">
        <f t="shared" ref="L711:L774" si="125">X711</f>
        <v>9.9238234469541234E-2</v>
      </c>
      <c r="M711" s="127">
        <f t="shared" ref="M711:M774" si="126">$M$2</f>
        <v>0.1</v>
      </c>
      <c r="W711" s="129">
        <v>0.24599035724273485</v>
      </c>
      <c r="X711" s="129">
        <v>9.9238234469541234E-2</v>
      </c>
      <c r="Y711" s="129">
        <v>6.0110980164158702E-2</v>
      </c>
      <c r="Z711" s="129">
        <v>4.2764723599918897E-2</v>
      </c>
      <c r="AA711" s="129">
        <v>3.3083703641726268E-2</v>
      </c>
      <c r="AB711" s="129">
        <v>1.5201399465264116E-2</v>
      </c>
    </row>
    <row r="712" spans="2:28" x14ac:dyDescent="0.25">
      <c r="B712" s="63">
        <f t="shared" ref="B712:B775" si="127">B711+1</f>
        <v>706</v>
      </c>
      <c r="C712" s="307">
        <f t="shared" ref="C712:C775" si="128">C711*(1-J712-M712) + $I711*J712 + L711*M712</f>
        <v>0.11495410661161094</v>
      </c>
      <c r="D712" s="127">
        <f t="shared" si="121"/>
        <v>0.01</v>
      </c>
      <c r="E712" s="127">
        <f t="shared" ref="E712:E775" si="129">E711*(1-D712) + C711*D712</f>
        <v>0.14770288695061293</v>
      </c>
      <c r="F712" s="127">
        <f t="shared" si="122"/>
        <v>0.01</v>
      </c>
      <c r="G712" s="127">
        <f t="shared" ref="G712:G775" si="130">G711*(1-F712) + E711*F712</f>
        <v>0.19471516660837918</v>
      </c>
      <c r="H712" s="127">
        <f t="shared" si="123"/>
        <v>0.01</v>
      </c>
      <c r="I712" s="127">
        <f t="shared" ref="I712:I775" si="131">I711*(1-H712) + G711*H712</f>
        <v>0.25200430835493831</v>
      </c>
      <c r="J712" s="127">
        <f t="shared" si="124"/>
        <v>0.01</v>
      </c>
      <c r="L712" s="306">
        <f t="shared" si="125"/>
        <v>9.9060781387524499E-2</v>
      </c>
      <c r="M712" s="127">
        <f t="shared" si="126"/>
        <v>0.1</v>
      </c>
      <c r="W712" s="129">
        <v>0.24553382028237586</v>
      </c>
      <c r="X712" s="129">
        <v>9.9060781387524499E-2</v>
      </c>
      <c r="Y712" s="129">
        <v>6.0009085244794765E-2</v>
      </c>
      <c r="Z712" s="129">
        <v>4.2694693975651385E-2</v>
      </c>
      <c r="AA712" s="129">
        <v>3.3030784731023374E-2</v>
      </c>
      <c r="AB712" s="129">
        <v>1.5051650768273254E-2</v>
      </c>
    </row>
    <row r="713" spans="2:28" x14ac:dyDescent="0.25">
      <c r="B713" s="63">
        <f t="shared" si="127"/>
        <v>707</v>
      </c>
      <c r="C713" s="307">
        <f t="shared" si="128"/>
        <v>0.11473527610663559</v>
      </c>
      <c r="D713" s="127">
        <f t="shared" si="121"/>
        <v>0.01</v>
      </c>
      <c r="E713" s="127">
        <f t="shared" si="129"/>
        <v>0.14737539914722292</v>
      </c>
      <c r="F713" s="127">
        <f t="shared" si="122"/>
        <v>0.01</v>
      </c>
      <c r="G713" s="127">
        <f t="shared" si="130"/>
        <v>0.19424504381180149</v>
      </c>
      <c r="H713" s="127">
        <f t="shared" si="123"/>
        <v>0.01</v>
      </c>
      <c r="I713" s="127">
        <f t="shared" si="131"/>
        <v>0.25143141693747273</v>
      </c>
      <c r="J713" s="127">
        <f t="shared" si="124"/>
        <v>0.01</v>
      </c>
      <c r="L713" s="306">
        <f t="shared" si="125"/>
        <v>9.8883927654944789E-2</v>
      </c>
      <c r="M713" s="127">
        <f t="shared" si="126"/>
        <v>0.1</v>
      </c>
      <c r="W713" s="129">
        <v>0.24507870195970013</v>
      </c>
      <c r="X713" s="129">
        <v>9.8883927654944789E-2</v>
      </c>
      <c r="Y713" s="129">
        <v>5.9907524507620713E-2</v>
      </c>
      <c r="Z713" s="129">
        <v>4.2624888428673069E-2</v>
      </c>
      <c r="AA713" s="129">
        <v>3.2978032099662005E-2</v>
      </c>
      <c r="AB713" s="129">
        <v>1.4903355140619063E-2</v>
      </c>
    </row>
    <row r="714" spans="2:28" x14ac:dyDescent="0.25">
      <c r="B714" s="63">
        <f t="shared" si="127"/>
        <v>708</v>
      </c>
      <c r="C714" s="307">
        <f t="shared" si="128"/>
        <v>0.11451710266977488</v>
      </c>
      <c r="D714" s="127">
        <f t="shared" si="121"/>
        <v>0.01</v>
      </c>
      <c r="E714" s="127">
        <f t="shared" si="129"/>
        <v>0.14704899791681705</v>
      </c>
      <c r="F714" s="127">
        <f t="shared" si="122"/>
        <v>0.01</v>
      </c>
      <c r="G714" s="127">
        <f t="shared" si="130"/>
        <v>0.1937763473651557</v>
      </c>
      <c r="H714" s="127">
        <f t="shared" si="123"/>
        <v>0.01</v>
      </c>
      <c r="I714" s="127">
        <f t="shared" si="131"/>
        <v>0.250859553206216</v>
      </c>
      <c r="J714" s="127">
        <f t="shared" si="124"/>
        <v>0.01</v>
      </c>
      <c r="L714" s="306">
        <f t="shared" si="125"/>
        <v>9.8707670365483946E-2</v>
      </c>
      <c r="M714" s="127">
        <f t="shared" si="126"/>
        <v>0.1</v>
      </c>
      <c r="W714" s="129">
        <v>0.24462499676470423</v>
      </c>
      <c r="X714" s="129">
        <v>9.8707670365483946E-2</v>
      </c>
      <c r="Y714" s="129">
        <v>5.9806296347970626E-2</v>
      </c>
      <c r="Z714" s="129">
        <v>4.2555305901393753E-2</v>
      </c>
      <c r="AA714" s="129">
        <v>3.2925444973977445E-2</v>
      </c>
      <c r="AB714" s="129">
        <v>1.4756498916147989E-2</v>
      </c>
    </row>
    <row r="715" spans="2:28" x14ac:dyDescent="0.25">
      <c r="B715" s="63">
        <f t="shared" si="127"/>
        <v>709</v>
      </c>
      <c r="C715" s="307">
        <f t="shared" si="128"/>
        <v>0.1142995839447102</v>
      </c>
      <c r="D715" s="127">
        <f t="shared" si="121"/>
        <v>0.01</v>
      </c>
      <c r="E715" s="127">
        <f t="shared" si="129"/>
        <v>0.14672367896434663</v>
      </c>
      <c r="F715" s="127">
        <f t="shared" si="122"/>
        <v>0.01</v>
      </c>
      <c r="G715" s="127">
        <f t="shared" si="130"/>
        <v>0.19330907387067231</v>
      </c>
      <c r="H715" s="127">
        <f t="shared" si="123"/>
        <v>0.01</v>
      </c>
      <c r="I715" s="127">
        <f t="shared" si="131"/>
        <v>0.25028872114780537</v>
      </c>
      <c r="J715" s="127">
        <f t="shared" si="124"/>
        <v>0.01</v>
      </c>
      <c r="L715" s="306">
        <f t="shared" si="125"/>
        <v>9.8532006630899421E-2</v>
      </c>
      <c r="M715" s="127">
        <f t="shared" si="126"/>
        <v>0.1</v>
      </c>
      <c r="W715" s="129">
        <v>0.24417269920915133</v>
      </c>
      <c r="X715" s="129">
        <v>9.8532006630899421E-2</v>
      </c>
      <c r="Y715" s="129">
        <v>5.9705399171247744E-2</v>
      </c>
      <c r="Z715" s="129">
        <v>4.2485945342788378E-2</v>
      </c>
      <c r="AA715" s="129">
        <v>3.2873022585054756E-2</v>
      </c>
      <c r="AB715" s="129">
        <v>1.4611068548727948E-2</v>
      </c>
    </row>
    <row r="716" spans="2:28" x14ac:dyDescent="0.25">
      <c r="B716" s="63">
        <f t="shared" si="127"/>
        <v>710</v>
      </c>
      <c r="C716" s="307">
        <f t="shared" si="128"/>
        <v>0.11408271758536007</v>
      </c>
      <c r="D716" s="127">
        <f t="shared" si="121"/>
        <v>0.01</v>
      </c>
      <c r="E716" s="127">
        <f t="shared" si="129"/>
        <v>0.14639943801415026</v>
      </c>
      <c r="F716" s="127">
        <f t="shared" si="122"/>
        <v>0.01</v>
      </c>
      <c r="G716" s="127">
        <f t="shared" si="130"/>
        <v>0.19284321992160905</v>
      </c>
      <c r="H716" s="127">
        <f t="shared" si="123"/>
        <v>0.01</v>
      </c>
      <c r="I716" s="127">
        <f t="shared" si="131"/>
        <v>0.24971892467503404</v>
      </c>
      <c r="J716" s="127">
        <f t="shared" si="124"/>
        <v>0.01</v>
      </c>
      <c r="L716" s="306">
        <f t="shared" si="125"/>
        <v>9.8356933580888914E-2</v>
      </c>
      <c r="M716" s="127">
        <f t="shared" si="126"/>
        <v>0.1</v>
      </c>
      <c r="W716" s="129">
        <v>0.24372180382652306</v>
      </c>
      <c r="X716" s="129">
        <v>9.8356933580888914E-2</v>
      </c>
      <c r="Y716" s="129">
        <v>5.9604831392846891E-2</v>
      </c>
      <c r="Z716" s="129">
        <v>4.2416805708346682E-2</v>
      </c>
      <c r="AA716" s="129">
        <v>3.2820764168692645E-2</v>
      </c>
      <c r="AB716" s="129">
        <v>1.4467050611362922E-2</v>
      </c>
    </row>
    <row r="717" spans="2:28" x14ac:dyDescent="0.25">
      <c r="B717" s="63">
        <f t="shared" si="127"/>
        <v>711</v>
      </c>
      <c r="C717" s="307">
        <f t="shared" si="128"/>
        <v>0.11386650125580969</v>
      </c>
      <c r="D717" s="127">
        <f t="shared" si="121"/>
        <v>0.01</v>
      </c>
      <c r="E717" s="127">
        <f t="shared" si="129"/>
        <v>0.14607627080986235</v>
      </c>
      <c r="F717" s="127">
        <f t="shared" si="122"/>
        <v>0.01</v>
      </c>
      <c r="G717" s="127">
        <f t="shared" si="130"/>
        <v>0.19237878210253445</v>
      </c>
      <c r="H717" s="127">
        <f t="shared" si="123"/>
        <v>0.01</v>
      </c>
      <c r="I717" s="127">
        <f t="shared" si="131"/>
        <v>0.24915016762749978</v>
      </c>
      <c r="J717" s="127">
        <f t="shared" si="124"/>
        <v>0.01</v>
      </c>
      <c r="L717" s="306">
        <f t="shared" si="125"/>
        <v>9.8182448362956212E-2</v>
      </c>
      <c r="M717" s="127">
        <f t="shared" si="126"/>
        <v>0.1</v>
      </c>
      <c r="W717" s="129">
        <v>0.24327230517197057</v>
      </c>
      <c r="X717" s="129">
        <v>9.8182448362956212E-2</v>
      </c>
      <c r="Y717" s="129">
        <v>5.9504591438077598E-2</v>
      </c>
      <c r="Z717" s="129">
        <v>4.2347885960023313E-2</v>
      </c>
      <c r="AA717" s="129">
        <v>3.2768668965367675E-2</v>
      </c>
      <c r="AB717" s="129">
        <v>1.4324431795310611E-2</v>
      </c>
    </row>
    <row r="718" spans="2:28" x14ac:dyDescent="0.25">
      <c r="B718" s="63">
        <f t="shared" si="127"/>
        <v>712</v>
      </c>
      <c r="C718" s="307">
        <f t="shared" si="128"/>
        <v>0.11365093263024124</v>
      </c>
      <c r="D718" s="127">
        <f t="shared" si="121"/>
        <v>0.01</v>
      </c>
      <c r="E718" s="127">
        <f t="shared" si="129"/>
        <v>0.14575417311432184</v>
      </c>
      <c r="F718" s="127">
        <f t="shared" si="122"/>
        <v>0.01</v>
      </c>
      <c r="G718" s="127">
        <f t="shared" si="130"/>
        <v>0.19191575698960772</v>
      </c>
      <c r="H718" s="127">
        <f t="shared" si="123"/>
        <v>0.01</v>
      </c>
      <c r="I718" s="127">
        <f t="shared" si="131"/>
        <v>0.24858245377225013</v>
      </c>
      <c r="J718" s="127">
        <f t="shared" si="124"/>
        <v>0.01</v>
      </c>
      <c r="L718" s="306">
        <f t="shared" si="125"/>
        <v>9.8008548142278218E-2</v>
      </c>
      <c r="M718" s="127">
        <f t="shared" si="126"/>
        <v>0.1</v>
      </c>
      <c r="W718" s="129">
        <v>0.24282419782226503</v>
      </c>
      <c r="X718" s="129">
        <v>9.8008548142278218E-2</v>
      </c>
      <c r="Y718" s="129">
        <v>5.9404677742087936E-2</v>
      </c>
      <c r="Z718" s="129">
        <v>4.2279185066188399E-2</v>
      </c>
      <c r="AA718" s="129">
        <v>3.2716736220198772E-2</v>
      </c>
      <c r="AB718" s="129">
        <v>1.4183198909203203E-2</v>
      </c>
    </row>
    <row r="719" spans="2:28" x14ac:dyDescent="0.25">
      <c r="B719" s="63">
        <f t="shared" si="127"/>
        <v>713</v>
      </c>
      <c r="C719" s="307">
        <f t="shared" si="128"/>
        <v>0.11343600939286504</v>
      </c>
      <c r="D719" s="127">
        <f t="shared" si="121"/>
        <v>0.01</v>
      </c>
      <c r="E719" s="127">
        <f t="shared" si="129"/>
        <v>0.14543314070948105</v>
      </c>
      <c r="F719" s="127">
        <f t="shared" si="122"/>
        <v>0.01</v>
      </c>
      <c r="G719" s="127">
        <f t="shared" si="130"/>
        <v>0.19145414115085485</v>
      </c>
      <c r="H719" s="127">
        <f t="shared" si="123"/>
        <v>0.01</v>
      </c>
      <c r="I719" s="127">
        <f t="shared" si="131"/>
        <v>0.24801578680442371</v>
      </c>
      <c r="J719" s="127">
        <f t="shared" si="124"/>
        <v>0.01</v>
      </c>
      <c r="L719" s="306">
        <f t="shared" si="125"/>
        <v>9.7835230101573065E-2</v>
      </c>
      <c r="M719" s="127">
        <f t="shared" si="126"/>
        <v>0.1</v>
      </c>
      <c r="W719" s="129">
        <v>0.24237747637574747</v>
      </c>
      <c r="X719" s="129">
        <v>9.7835230101573065E-2</v>
      </c>
      <c r="Y719" s="129">
        <v>5.9305088749789035E-2</v>
      </c>
      <c r="Z719" s="129">
        <v>4.221070200157858E-2</v>
      </c>
      <c r="AA719" s="129">
        <v>3.2664965182912092E-2</v>
      </c>
      <c r="AB719" s="129">
        <v>1.4043338878171359E-2</v>
      </c>
    </row>
    <row r="720" spans="2:28" x14ac:dyDescent="0.25">
      <c r="B720" s="63">
        <f t="shared" si="127"/>
        <v>714</v>
      </c>
      <c r="C720" s="307">
        <f t="shared" si="128"/>
        <v>0.11322172923785143</v>
      </c>
      <c r="D720" s="127">
        <f t="shared" si="121"/>
        <v>0.01</v>
      </c>
      <c r="E720" s="127">
        <f t="shared" si="129"/>
        <v>0.14511316939631488</v>
      </c>
      <c r="F720" s="127">
        <f t="shared" si="122"/>
        <v>0.01</v>
      </c>
      <c r="G720" s="127">
        <f t="shared" si="130"/>
        <v>0.19099393114644111</v>
      </c>
      <c r="H720" s="127">
        <f t="shared" si="123"/>
        <v>0.01</v>
      </c>
      <c r="I720" s="127">
        <f t="shared" si="131"/>
        <v>0.24745017034788802</v>
      </c>
      <c r="J720" s="127">
        <f t="shared" si="124"/>
        <v>0.01</v>
      </c>
      <c r="L720" s="306">
        <f t="shared" si="125"/>
        <v>9.7662491440969432E-2</v>
      </c>
      <c r="M720" s="127">
        <f t="shared" si="126"/>
        <v>0.1</v>
      </c>
      <c r="W720" s="129">
        <v>0.24193213545227807</v>
      </c>
      <c r="X720" s="129">
        <v>9.7662491440969432E-2</v>
      </c>
      <c r="Y720" s="129">
        <v>5.920582291578029E-2</v>
      </c>
      <c r="Z720" s="129">
        <v>4.2142435747248456E-2</v>
      </c>
      <c r="AA720" s="129">
        <v>3.261335510780617E-2</v>
      </c>
      <c r="AB720" s="129">
        <v>1.3904838742971451E-2</v>
      </c>
    </row>
    <row r="721" spans="2:28" x14ac:dyDescent="0.25">
      <c r="B721" s="63">
        <f t="shared" si="127"/>
        <v>715</v>
      </c>
      <c r="C721" s="307">
        <f t="shared" si="128"/>
        <v>0.1130080898692636</v>
      </c>
      <c r="D721" s="127">
        <f t="shared" si="121"/>
        <v>0.01</v>
      </c>
      <c r="E721" s="127">
        <f t="shared" si="129"/>
        <v>0.14479425499473023</v>
      </c>
      <c r="F721" s="127">
        <f t="shared" si="122"/>
        <v>0.01</v>
      </c>
      <c r="G721" s="127">
        <f t="shared" si="130"/>
        <v>0.19053512352893986</v>
      </c>
      <c r="H721" s="127">
        <f t="shared" si="123"/>
        <v>0.01</v>
      </c>
      <c r="I721" s="127">
        <f t="shared" si="131"/>
        <v>0.24688560795587355</v>
      </c>
      <c r="J721" s="127">
        <f t="shared" si="124"/>
        <v>0.01</v>
      </c>
      <c r="L721" s="306">
        <f t="shared" si="125"/>
        <v>9.7490329377876897E-2</v>
      </c>
      <c r="M721" s="127">
        <f t="shared" si="126"/>
        <v>0.1</v>
      </c>
      <c r="W721" s="129">
        <v>0.24148816969318473</v>
      </c>
      <c r="X721" s="129">
        <v>9.7490329377876897E-2</v>
      </c>
      <c r="Y721" s="129">
        <v>5.9106878704275223E-2</v>
      </c>
      <c r="Z721" s="129">
        <v>4.2074385290522494E-2</v>
      </c>
      <c r="AA721" s="129">
        <v>3.2561905253717417E-2</v>
      </c>
      <c r="AB721" s="129">
        <v>1.3767685659116135E-2</v>
      </c>
    </row>
    <row r="722" spans="2:28" x14ac:dyDescent="0.25">
      <c r="B722" s="63">
        <f t="shared" si="127"/>
        <v>716</v>
      </c>
      <c r="C722" s="307">
        <f t="shared" si="128"/>
        <v>0.11279508900099103</v>
      </c>
      <c r="D722" s="127">
        <f t="shared" si="121"/>
        <v>0.01</v>
      </c>
      <c r="E722" s="127">
        <f t="shared" si="129"/>
        <v>0.14447639334347556</v>
      </c>
      <c r="F722" s="127">
        <f t="shared" si="122"/>
        <v>0.01</v>
      </c>
      <c r="G722" s="127">
        <f t="shared" si="130"/>
        <v>0.19007771484359776</v>
      </c>
      <c r="H722" s="127">
        <f t="shared" si="123"/>
        <v>0.01</v>
      </c>
      <c r="I722" s="127">
        <f t="shared" si="131"/>
        <v>0.24632210311160421</v>
      </c>
      <c r="J722" s="127">
        <f t="shared" si="124"/>
        <v>0.01</v>
      </c>
      <c r="L722" s="306">
        <f t="shared" si="125"/>
        <v>9.7318741146857526E-2</v>
      </c>
      <c r="M722" s="127">
        <f t="shared" si="126"/>
        <v>0.1</v>
      </c>
      <c r="W722" s="129">
        <v>0.24104557376121125</v>
      </c>
      <c r="X722" s="129">
        <v>9.7318741146857526E-2</v>
      </c>
      <c r="Y722" s="129">
        <v>5.9008254589028045E-2</v>
      </c>
      <c r="Z722" s="129">
        <v>4.2006549624947369E-2</v>
      </c>
      <c r="AA722" s="129">
        <v>3.2510614883985885E-2</v>
      </c>
      <c r="AB722" s="129">
        <v>1.3631866896008314E-2</v>
      </c>
    </row>
    <row r="723" spans="2:28" x14ac:dyDescent="0.25">
      <c r="B723" s="63">
        <f t="shared" si="127"/>
        <v>717</v>
      </c>
      <c r="C723" s="307">
        <f t="shared" si="128"/>
        <v>0.1125827243566838</v>
      </c>
      <c r="D723" s="127">
        <f t="shared" si="121"/>
        <v>0.01</v>
      </c>
      <c r="E723" s="127">
        <f t="shared" si="129"/>
        <v>0.14415958030005072</v>
      </c>
      <c r="F723" s="127">
        <f t="shared" si="122"/>
        <v>0.01</v>
      </c>
      <c r="G723" s="127">
        <f t="shared" si="130"/>
        <v>0.18962170162859654</v>
      </c>
      <c r="H723" s="127">
        <f t="shared" si="123"/>
        <v>0.01</v>
      </c>
      <c r="I723" s="127">
        <f t="shared" si="131"/>
        <v>0.24575965922892415</v>
      </c>
      <c r="J723" s="127">
        <f t="shared" si="124"/>
        <v>0.01</v>
      </c>
      <c r="L723" s="306">
        <f t="shared" si="125"/>
        <v>9.7147723999498434E-2</v>
      </c>
      <c r="M723" s="127">
        <f t="shared" si="126"/>
        <v>0.1</v>
      </c>
      <c r="W723" s="129">
        <v>0.24060434234046471</v>
      </c>
      <c r="X723" s="129">
        <v>9.7147723999498434E-2</v>
      </c>
      <c r="Y723" s="129">
        <v>5.8909949053260857E-2</v>
      </c>
      <c r="Z723" s="129">
        <v>4.1938927750244735E-2</v>
      </c>
      <c r="AA723" s="129">
        <v>3.2459483266421382E-2</v>
      </c>
      <c r="AB723" s="129">
        <v>1.3497369836078557E-2</v>
      </c>
    </row>
    <row r="724" spans="2:28" x14ac:dyDescent="0.25">
      <c r="B724" s="63">
        <f t="shared" si="127"/>
        <v>718</v>
      </c>
      <c r="C724" s="307">
        <f t="shared" si="128"/>
        <v>0.11237099366968767</v>
      </c>
      <c r="D724" s="127">
        <f t="shared" si="121"/>
        <v>0.01</v>
      </c>
      <c r="E724" s="127">
        <f t="shared" si="129"/>
        <v>0.14384381174061703</v>
      </c>
      <c r="F724" s="127">
        <f t="shared" si="122"/>
        <v>0.01</v>
      </c>
      <c r="G724" s="127">
        <f t="shared" si="130"/>
        <v>0.18916708041531108</v>
      </c>
      <c r="H724" s="127">
        <f t="shared" si="123"/>
        <v>0.01</v>
      </c>
      <c r="I724" s="127">
        <f t="shared" si="131"/>
        <v>0.24519827965292088</v>
      </c>
      <c r="J724" s="127">
        <f t="shared" si="124"/>
        <v>0.01</v>
      </c>
      <c r="L724" s="306">
        <f t="shared" si="125"/>
        <v>9.6977275204285521E-2</v>
      </c>
      <c r="M724" s="127">
        <f t="shared" si="126"/>
        <v>0.1</v>
      </c>
      <c r="W724" s="129">
        <v>0.24016447013636258</v>
      </c>
      <c r="X724" s="129">
        <v>9.6977275204285521E-2</v>
      </c>
      <c r="Y724" s="129">
        <v>5.8811960589591518E-2</v>
      </c>
      <c r="Z724" s="129">
        <v>4.1871518672264407E-2</v>
      </c>
      <c r="AA724" s="129">
        <v>3.2408509673269852E-2</v>
      </c>
      <c r="AB724" s="129">
        <v>1.3364181973926028E-2</v>
      </c>
    </row>
    <row r="725" spans="2:28" x14ac:dyDescent="0.25">
      <c r="B725" s="63">
        <f t="shared" si="127"/>
        <v>719</v>
      </c>
      <c r="C725" s="307">
        <f t="shared" si="128"/>
        <v>0.11215989468297978</v>
      </c>
      <c r="D725" s="127">
        <f t="shared" si="121"/>
        <v>0.01</v>
      </c>
      <c r="E725" s="127">
        <f t="shared" si="129"/>
        <v>0.14352908355990773</v>
      </c>
      <c r="F725" s="127">
        <f t="shared" si="122"/>
        <v>0.01</v>
      </c>
      <c r="G725" s="127">
        <f t="shared" si="130"/>
        <v>0.18871384772856414</v>
      </c>
      <c r="H725" s="127">
        <f t="shared" si="123"/>
        <v>0.01</v>
      </c>
      <c r="I725" s="127">
        <f t="shared" si="131"/>
        <v>0.24463796766054477</v>
      </c>
      <c r="J725" s="127">
        <f t="shared" si="124"/>
        <v>0.01</v>
      </c>
      <c r="L725" s="306">
        <f t="shared" si="125"/>
        <v>9.6807392046478286E-2</v>
      </c>
      <c r="M725" s="127">
        <f t="shared" si="126"/>
        <v>0.1</v>
      </c>
      <c r="W725" s="129">
        <v>0.23972595187557899</v>
      </c>
      <c r="X725" s="129">
        <v>9.6807392046478286E-2</v>
      </c>
      <c r="Y725" s="129">
        <v>5.8714287699962169E-2</v>
      </c>
      <c r="Z725" s="129">
        <v>4.1804321402937987E-2</v>
      </c>
      <c r="AA725" s="129">
        <v>3.2357693381180094E-2</v>
      </c>
      <c r="AB725" s="129">
        <v>1.3232290915462968E-2</v>
      </c>
    </row>
    <row r="726" spans="2:28" x14ac:dyDescent="0.25">
      <c r="B726" s="63">
        <f t="shared" si="127"/>
        <v>720</v>
      </c>
      <c r="C726" s="307">
        <f t="shared" si="128"/>
        <v>0.11194942514910529</v>
      </c>
      <c r="D726" s="127">
        <f t="shared" si="121"/>
        <v>0.01</v>
      </c>
      <c r="E726" s="127">
        <f t="shared" si="129"/>
        <v>0.14321539167113848</v>
      </c>
      <c r="F726" s="127">
        <f t="shared" si="122"/>
        <v>0.01</v>
      </c>
      <c r="G726" s="127">
        <f t="shared" si="130"/>
        <v>0.18826200008687757</v>
      </c>
      <c r="H726" s="127">
        <f t="shared" si="123"/>
        <v>0.01</v>
      </c>
      <c r="I726" s="127">
        <f t="shared" si="131"/>
        <v>0.24407872646122497</v>
      </c>
      <c r="J726" s="127">
        <f t="shared" si="124"/>
        <v>0.01</v>
      </c>
      <c r="L726" s="306">
        <f t="shared" si="125"/>
        <v>9.6638071827985672E-2</v>
      </c>
      <c r="M726" s="127">
        <f t="shared" si="126"/>
        <v>0.1</v>
      </c>
      <c r="W726" s="129">
        <v>0.23928878230599074</v>
      </c>
      <c r="X726" s="129">
        <v>9.6638071827985672E-2</v>
      </c>
      <c r="Y726" s="129">
        <v>5.8616928895568361E-2</v>
      </c>
      <c r="Z726" s="129">
        <v>4.173733496023288E-2</v>
      </c>
      <c r="AA726" s="129">
        <v>3.2307033671170736E-2</v>
      </c>
      <c r="AB726" s="129">
        <v>1.3101684377062821E-2</v>
      </c>
    </row>
    <row r="727" spans="2:28" x14ac:dyDescent="0.25">
      <c r="B727" s="63">
        <f t="shared" si="127"/>
        <v>721</v>
      </c>
      <c r="C727" s="307">
        <f t="shared" si="128"/>
        <v>0.11173958283011452</v>
      </c>
      <c r="D727" s="127">
        <f t="shared" si="121"/>
        <v>0.01</v>
      </c>
      <c r="E727" s="127">
        <f t="shared" si="129"/>
        <v>0.14290273200591813</v>
      </c>
      <c r="F727" s="127">
        <f t="shared" si="122"/>
        <v>0.01</v>
      </c>
      <c r="G727" s="127">
        <f t="shared" si="130"/>
        <v>0.18781153400272019</v>
      </c>
      <c r="H727" s="127">
        <f t="shared" si="123"/>
        <v>0.01</v>
      </c>
      <c r="I727" s="127">
        <f t="shared" si="131"/>
        <v>0.2435205591974815</v>
      </c>
      <c r="J727" s="127">
        <f t="shared" si="124"/>
        <v>0.01</v>
      </c>
      <c r="L727" s="306">
        <f t="shared" si="125"/>
        <v>9.6469311867243002E-2</v>
      </c>
      <c r="M727" s="127">
        <f t="shared" si="126"/>
        <v>0.1</v>
      </c>
      <c r="W727" s="129">
        <v>0.2388529561966227</v>
      </c>
      <c r="X727" s="129">
        <v>9.6469311867243002E-2</v>
      </c>
      <c r="Y727" s="129">
        <v>5.8519882696788886E-2</v>
      </c>
      <c r="Z727" s="129">
        <v>4.1670558368106764E-2</v>
      </c>
      <c r="AA727" s="129">
        <v>3.2256529828597551E-2</v>
      </c>
      <c r="AB727" s="129">
        <v>1.2972350184712007E-2</v>
      </c>
    </row>
    <row r="728" spans="2:28" x14ac:dyDescent="0.25">
      <c r="B728" s="63">
        <f t="shared" si="127"/>
        <v>722</v>
      </c>
      <c r="C728" s="307">
        <f t="shared" si="128"/>
        <v>0.11153036549750103</v>
      </c>
      <c r="D728" s="127">
        <f t="shared" si="121"/>
        <v>0.01</v>
      </c>
      <c r="E728" s="127">
        <f t="shared" si="129"/>
        <v>0.1425911005141601</v>
      </c>
      <c r="F728" s="127">
        <f t="shared" si="122"/>
        <v>0.01</v>
      </c>
      <c r="G728" s="127">
        <f t="shared" si="130"/>
        <v>0.18736244598275215</v>
      </c>
      <c r="H728" s="127">
        <f t="shared" si="123"/>
        <v>0.01</v>
      </c>
      <c r="I728" s="127">
        <f t="shared" si="131"/>
        <v>0.24296346894553389</v>
      </c>
      <c r="J728" s="127">
        <f t="shared" si="124"/>
        <v>0.01</v>
      </c>
      <c r="L728" s="306">
        <f t="shared" si="125"/>
        <v>9.630110949908996E-2</v>
      </c>
      <c r="M728" s="127">
        <f t="shared" si="126"/>
        <v>0.1</v>
      </c>
      <c r="W728" s="129">
        <v>0.23841846833759264</v>
      </c>
      <c r="X728" s="129">
        <v>9.630110949908996E-2</v>
      </c>
      <c r="Y728" s="129">
        <v>5.8423147633116158E-2</v>
      </c>
      <c r="Z728" s="129">
        <v>4.160399065646242E-2</v>
      </c>
      <c r="AA728" s="129">
        <v>3.2206181143121029E-2</v>
      </c>
      <c r="AB728" s="129">
        <v>1.2844276273165433E-2</v>
      </c>
    </row>
    <row r="729" spans="2:28" x14ac:dyDescent="0.25">
      <c r="B729" s="63">
        <f t="shared" si="127"/>
        <v>723</v>
      </c>
      <c r="C729" s="307">
        <f t="shared" si="128"/>
        <v>0.11132177093214025</v>
      </c>
      <c r="D729" s="127">
        <f t="shared" si="121"/>
        <v>0.01</v>
      </c>
      <c r="E729" s="127">
        <f t="shared" si="129"/>
        <v>0.14228049316399349</v>
      </c>
      <c r="F729" s="127">
        <f t="shared" si="122"/>
        <v>0.01</v>
      </c>
      <c r="G729" s="127">
        <f t="shared" si="130"/>
        <v>0.18691473252806623</v>
      </c>
      <c r="H729" s="127">
        <f t="shared" si="123"/>
        <v>0.01</v>
      </c>
      <c r="I729" s="127">
        <f t="shared" si="131"/>
        <v>0.24240745871590608</v>
      </c>
      <c r="J729" s="127">
        <f t="shared" si="124"/>
        <v>0.01</v>
      </c>
      <c r="L729" s="306">
        <f t="shared" si="125"/>
        <v>9.6133462074649623E-2</v>
      </c>
      <c r="M729" s="127">
        <f t="shared" si="126"/>
        <v>0.1</v>
      </c>
      <c r="W729" s="129">
        <v>0.23798531354005581</v>
      </c>
      <c r="X729" s="129">
        <v>9.6133462074649623E-2</v>
      </c>
      <c r="Y729" s="129">
        <v>5.8326722243087291E-2</v>
      </c>
      <c r="Z729" s="129">
        <v>4.1537630861102993E-2</v>
      </c>
      <c r="AA729" s="129">
        <v>3.2155986908674238E-2</v>
      </c>
      <c r="AB729" s="129">
        <v>1.2717450685105762E-2</v>
      </c>
    </row>
    <row r="730" spans="2:28" x14ac:dyDescent="0.25">
      <c r="B730" s="63">
        <f t="shared" si="127"/>
        <v>724</v>
      </c>
      <c r="C730" s="307">
        <f t="shared" si="128"/>
        <v>0.11111379692422885</v>
      </c>
      <c r="D730" s="127">
        <f t="shared" si="121"/>
        <v>0.01</v>
      </c>
      <c r="E730" s="127">
        <f t="shared" si="129"/>
        <v>0.14197090594167497</v>
      </c>
      <c r="F730" s="127">
        <f t="shared" si="122"/>
        <v>0.01</v>
      </c>
      <c r="G730" s="127">
        <f t="shared" si="130"/>
        <v>0.18646839013442551</v>
      </c>
      <c r="H730" s="127">
        <f t="shared" si="123"/>
        <v>0.01</v>
      </c>
      <c r="I730" s="127">
        <f t="shared" si="131"/>
        <v>0.24185253145402766</v>
      </c>
      <c r="J730" s="127">
        <f t="shared" si="124"/>
        <v>0.01</v>
      </c>
      <c r="L730" s="306">
        <f t="shared" si="125"/>
        <v>9.5966366961208499E-2</v>
      </c>
      <c r="M730" s="127">
        <f t="shared" si="126"/>
        <v>0.1</v>
      </c>
      <c r="W730" s="129">
        <v>0.2375534866361487</v>
      </c>
      <c r="X730" s="129">
        <v>9.5966366961208499E-2</v>
      </c>
      <c r="Y730" s="129">
        <v>5.8230605074215722E-2</v>
      </c>
      <c r="Z730" s="129">
        <v>4.1471478023687662E-2</v>
      </c>
      <c r="AA730" s="129">
        <v>3.2105946423431002E-2</v>
      </c>
      <c r="AB730" s="129">
        <v>1.2591861570306504E-2</v>
      </c>
    </row>
    <row r="731" spans="2:28" x14ac:dyDescent="0.25">
      <c r="B731" s="63">
        <f t="shared" si="127"/>
        <v>725</v>
      </c>
      <c r="C731" s="307">
        <f t="shared" si="128"/>
        <v>0.1109064412732248</v>
      </c>
      <c r="D731" s="127">
        <f t="shared" si="121"/>
        <v>0.01</v>
      </c>
      <c r="E731" s="127">
        <f t="shared" si="129"/>
        <v>0.14166233485150051</v>
      </c>
      <c r="F731" s="127">
        <f t="shared" si="122"/>
        <v>0.01</v>
      </c>
      <c r="G731" s="127">
        <f t="shared" si="130"/>
        <v>0.186023415292498</v>
      </c>
      <c r="H731" s="127">
        <f t="shared" si="123"/>
        <v>0.01</v>
      </c>
      <c r="I731" s="127">
        <f t="shared" si="131"/>
        <v>0.24129869004083163</v>
      </c>
      <c r="J731" s="127">
        <f t="shared" si="124"/>
        <v>0.01</v>
      </c>
      <c r="L731" s="306">
        <f t="shared" si="125"/>
        <v>9.579982154209761E-2</v>
      </c>
      <c r="M731" s="127">
        <f t="shared" si="126"/>
        <v>0.1</v>
      </c>
      <c r="W731" s="129">
        <v>0.23712298247893274</v>
      </c>
      <c r="X731" s="129">
        <v>9.579982154209761E-2</v>
      </c>
      <c r="Y731" s="129">
        <v>5.8134794682923506E-2</v>
      </c>
      <c r="Z731" s="129">
        <v>4.1405531191687668E-2</v>
      </c>
      <c r="AA731" s="129">
        <v>3.2056058989774316E-2</v>
      </c>
      <c r="AB731" s="129">
        <v>1.2467497184798965E-2</v>
      </c>
    </row>
    <row r="732" spans="2:28" x14ac:dyDescent="0.25">
      <c r="B732" s="63">
        <f t="shared" si="127"/>
        <v>726</v>
      </c>
      <c r="C732" s="307">
        <f t="shared" si="128"/>
        <v>0.11069970178778814</v>
      </c>
      <c r="D732" s="127">
        <f t="shared" si="121"/>
        <v>0.01</v>
      </c>
      <c r="E732" s="127">
        <f t="shared" si="129"/>
        <v>0.14135477591571777</v>
      </c>
      <c r="F732" s="127">
        <f t="shared" si="122"/>
        <v>0.01</v>
      </c>
      <c r="G732" s="127">
        <f t="shared" si="130"/>
        <v>0.185579804488088</v>
      </c>
      <c r="H732" s="127">
        <f t="shared" si="123"/>
        <v>0.01</v>
      </c>
      <c r="I732" s="127">
        <f t="shared" si="131"/>
        <v>0.24074593729334828</v>
      </c>
      <c r="J732" s="127">
        <f t="shared" si="124"/>
        <v>0.01</v>
      </c>
      <c r="L732" s="306">
        <f t="shared" si="125"/>
        <v>9.5633823216574571E-2</v>
      </c>
      <c r="M732" s="127">
        <f t="shared" si="126"/>
        <v>0.1</v>
      </c>
      <c r="W732" s="129">
        <v>0.23669379594233728</v>
      </c>
      <c r="X732" s="129">
        <v>9.5633823216574571E-2</v>
      </c>
      <c r="Y732" s="129">
        <v>5.8039289634474175E-2</v>
      </c>
      <c r="Z732" s="129">
        <v>4.1339789418342772E-2</v>
      </c>
      <c r="AA732" s="129">
        <v>3.2006323914265097E-2</v>
      </c>
      <c r="AB732" s="129">
        <v>1.2344345890043093E-2</v>
      </c>
    </row>
    <row r="733" spans="2:28" x14ac:dyDescent="0.25">
      <c r="B733" s="63">
        <f t="shared" si="127"/>
        <v>727</v>
      </c>
      <c r="C733" s="307">
        <f t="shared" si="128"/>
        <v>0.11049357628572239</v>
      </c>
      <c r="D733" s="127">
        <f t="shared" si="121"/>
        <v>0.01</v>
      </c>
      <c r="E733" s="127">
        <f t="shared" si="129"/>
        <v>0.14104822517443849</v>
      </c>
      <c r="F733" s="127">
        <f t="shared" si="122"/>
        <v>0.01</v>
      </c>
      <c r="G733" s="127">
        <f t="shared" si="130"/>
        <v>0.1851375542023643</v>
      </c>
      <c r="H733" s="127">
        <f t="shared" si="123"/>
        <v>0.01</v>
      </c>
      <c r="I733" s="127">
        <f t="shared" si="131"/>
        <v>0.24019427596529566</v>
      </c>
      <c r="J733" s="127">
        <f t="shared" si="124"/>
        <v>0.01</v>
      </c>
      <c r="L733" s="306">
        <f t="shared" si="125"/>
        <v>9.5468369399706668E-2</v>
      </c>
      <c r="M733" s="127">
        <f t="shared" si="126"/>
        <v>0.1</v>
      </c>
      <c r="W733" s="129">
        <v>0.23626592192110227</v>
      </c>
      <c r="X733" s="129">
        <v>9.5468369399706668E-2</v>
      </c>
      <c r="Y733" s="129">
        <v>5.7944088502906221E-2</v>
      </c>
      <c r="Z733" s="129">
        <v>4.1274251762618092E-2</v>
      </c>
      <c r="AA733" s="129">
        <v>3.1956740507611145E-2</v>
      </c>
      <c r="AB733" s="129">
        <v>1.2222396152102265E-2</v>
      </c>
    </row>
    <row r="734" spans="2:28" x14ac:dyDescent="0.25">
      <c r="B734" s="63">
        <f t="shared" si="127"/>
        <v>728</v>
      </c>
      <c r="C734" s="307">
        <f t="shared" si="128"/>
        <v>0.11028806259391655</v>
      </c>
      <c r="D734" s="127">
        <f t="shared" si="121"/>
        <v>0.01</v>
      </c>
      <c r="E734" s="127">
        <f t="shared" si="129"/>
        <v>0.14074267868555132</v>
      </c>
      <c r="F734" s="127">
        <f t="shared" si="122"/>
        <v>0.01</v>
      </c>
      <c r="G734" s="127">
        <f t="shared" si="130"/>
        <v>0.18469666091208506</v>
      </c>
      <c r="H734" s="127">
        <f t="shared" si="123"/>
        <v>0.01</v>
      </c>
      <c r="I734" s="127">
        <f t="shared" si="131"/>
        <v>0.23964370874766633</v>
      </c>
      <c r="J734" s="127">
        <f t="shared" si="124"/>
        <v>0.01</v>
      </c>
      <c r="L734" s="306">
        <f t="shared" si="125"/>
        <v>9.530345752225497E-2</v>
      </c>
      <c r="M734" s="127">
        <f t="shared" si="126"/>
        <v>0.1</v>
      </c>
      <c r="W734" s="129">
        <v>0.23583935533072048</v>
      </c>
      <c r="X734" s="129">
        <v>9.530345752225497E-2</v>
      </c>
      <c r="Y734" s="129">
        <v>5.7849189870967141E-2</v>
      </c>
      <c r="Z734" s="129">
        <v>4.1208917289161304E-2</v>
      </c>
      <c r="AA734" s="129">
        <v>3.1907308084636432E-2</v>
      </c>
      <c r="AB734" s="129">
        <v>1.2101636540822067E-2</v>
      </c>
    </row>
    <row r="735" spans="2:28" x14ac:dyDescent="0.25">
      <c r="B735" s="63">
        <f t="shared" si="127"/>
        <v>729</v>
      </c>
      <c r="C735" s="307">
        <f t="shared" si="128"/>
        <v>0.11008315854828789</v>
      </c>
      <c r="D735" s="127">
        <f t="shared" si="121"/>
        <v>0.01</v>
      </c>
      <c r="E735" s="127">
        <f t="shared" si="129"/>
        <v>0.14043813252463497</v>
      </c>
      <c r="F735" s="127">
        <f t="shared" si="122"/>
        <v>0.01</v>
      </c>
      <c r="G735" s="127">
        <f t="shared" si="130"/>
        <v>0.18425712108981973</v>
      </c>
      <c r="H735" s="127">
        <f t="shared" si="123"/>
        <v>0.01</v>
      </c>
      <c r="I735" s="127">
        <f t="shared" si="131"/>
        <v>0.23909423826931051</v>
      </c>
      <c r="J735" s="127">
        <f t="shared" si="124"/>
        <v>0.01</v>
      </c>
      <c r="L735" s="306">
        <f t="shared" si="125"/>
        <v>9.5139085030559359E-2</v>
      </c>
      <c r="M735" s="127">
        <f t="shared" si="126"/>
        <v>0.1</v>
      </c>
      <c r="W735" s="129">
        <v>0.2354140911073794</v>
      </c>
      <c r="X735" s="129">
        <v>9.5139085030559359E-2</v>
      </c>
      <c r="Y735" s="129">
        <v>5.7754592330048087E-2</v>
      </c>
      <c r="Z735" s="129">
        <v>4.1143785068260254E-2</v>
      </c>
      <c r="AA735" s="129">
        <v>3.1858025964250657E-2</v>
      </c>
      <c r="AB735" s="129">
        <v>1.1982055729013072E-2</v>
      </c>
    </row>
    <row r="736" spans="2:28" x14ac:dyDescent="0.25">
      <c r="B736" s="63">
        <f t="shared" si="127"/>
        <v>730</v>
      </c>
      <c r="C736" s="307">
        <f t="shared" si="128"/>
        <v>0.10987886199372526</v>
      </c>
      <c r="D736" s="127">
        <f t="shared" si="121"/>
        <v>0.01</v>
      </c>
      <c r="E736" s="127">
        <f t="shared" si="129"/>
        <v>0.14013458278487151</v>
      </c>
      <c r="F736" s="127">
        <f t="shared" si="122"/>
        <v>0.01</v>
      </c>
      <c r="G736" s="127">
        <f t="shared" si="130"/>
        <v>0.18381893120416787</v>
      </c>
      <c r="H736" s="127">
        <f t="shared" si="123"/>
        <v>0.01</v>
      </c>
      <c r="I736" s="127">
        <f t="shared" si="131"/>
        <v>0.2385458670975156</v>
      </c>
      <c r="J736" s="127">
        <f t="shared" si="124"/>
        <v>0.01</v>
      </c>
      <c r="L736" s="306">
        <f t="shared" si="125"/>
        <v>9.4975249386424584E-2</v>
      </c>
      <c r="M736" s="127">
        <f t="shared" si="126"/>
        <v>0.1</v>
      </c>
      <c r="W736" s="129">
        <v>0.23499012420790261</v>
      </c>
      <c r="X736" s="129">
        <v>9.4975249386424584E-2</v>
      </c>
      <c r="Y736" s="129">
        <v>5.7660294480119084E-2</v>
      </c>
      <c r="Z736" s="129">
        <v>4.1078854175800907E-2</v>
      </c>
      <c r="AA736" s="129">
        <v>3.1808893469419015E-2</v>
      </c>
      <c r="AB736" s="129">
        <v>1.1863642491637688E-2</v>
      </c>
    </row>
    <row r="737" spans="2:28" x14ac:dyDescent="0.25">
      <c r="B737" s="63">
        <f t="shared" si="127"/>
        <v>731</v>
      </c>
      <c r="C737" s="307">
        <f t="shared" si="128"/>
        <v>0.1096751707840331</v>
      </c>
      <c r="D737" s="127">
        <f t="shared" si="121"/>
        <v>0.01</v>
      </c>
      <c r="E737" s="127">
        <f t="shared" si="129"/>
        <v>0.13983202557696006</v>
      </c>
      <c r="F737" s="127">
        <f t="shared" si="122"/>
        <v>0.01</v>
      </c>
      <c r="G737" s="127">
        <f t="shared" si="130"/>
        <v>0.18338208771997488</v>
      </c>
      <c r="H737" s="127">
        <f t="shared" si="123"/>
        <v>0.01</v>
      </c>
      <c r="I737" s="127">
        <f t="shared" si="131"/>
        <v>0.23799859773858212</v>
      </c>
      <c r="J737" s="127">
        <f t="shared" si="124"/>
        <v>0.01</v>
      </c>
      <c r="L737" s="306">
        <f t="shared" si="125"/>
        <v>9.4811948067007254E-2</v>
      </c>
      <c r="M737" s="127">
        <f t="shared" si="126"/>
        <v>0.1</v>
      </c>
      <c r="W737" s="129">
        <v>0.23456744960969086</v>
      </c>
      <c r="X737" s="129">
        <v>9.4811948067007254E-2</v>
      </c>
      <c r="Y737" s="129">
        <v>5.7566294929664849E-2</v>
      </c>
      <c r="Z737" s="129">
        <v>4.1014123693225712E-2</v>
      </c>
      <c r="AA737" s="129">
        <v>3.1759909927132311E-2</v>
      </c>
      <c r="AB737" s="129">
        <v>1.1746385705001076E-2</v>
      </c>
    </row>
    <row r="738" spans="2:28" x14ac:dyDescent="0.25">
      <c r="B738" s="63">
        <f t="shared" si="127"/>
        <v>732</v>
      </c>
      <c r="C738" s="307">
        <f t="shared" si="128"/>
        <v>0.10947208278187601</v>
      </c>
      <c r="D738" s="127">
        <f t="shared" si="121"/>
        <v>0.01</v>
      </c>
      <c r="E738" s="127">
        <f t="shared" si="129"/>
        <v>0.13953045702903077</v>
      </c>
      <c r="F738" s="127">
        <f t="shared" si="122"/>
        <v>0.01</v>
      </c>
      <c r="G738" s="127">
        <f t="shared" si="130"/>
        <v>0.18294658709854475</v>
      </c>
      <c r="H738" s="127">
        <f t="shared" si="123"/>
        <v>0.01</v>
      </c>
      <c r="I738" s="127">
        <f t="shared" si="131"/>
        <v>0.23745243263839605</v>
      </c>
      <c r="J738" s="127">
        <f t="shared" si="124"/>
        <v>0.01</v>
      </c>
      <c r="L738" s="306">
        <f t="shared" si="125"/>
        <v>9.4649178564703798E-2</v>
      </c>
      <c r="M738" s="127">
        <f t="shared" si="126"/>
        <v>0.1</v>
      </c>
      <c r="W738" s="129">
        <v>0.23414606231066287</v>
      </c>
      <c r="X738" s="129">
        <v>9.4649178564703798E-2</v>
      </c>
      <c r="Y738" s="129">
        <v>5.7472592295621142E-2</v>
      </c>
      <c r="Z738" s="129">
        <v>4.0949592707492287E-2</v>
      </c>
      <c r="AA738" s="129">
        <v>3.1711074668377283E-2</v>
      </c>
      <c r="AB738" s="129">
        <v>1.1630274345946209E-2</v>
      </c>
    </row>
    <row r="739" spans="2:28" x14ac:dyDescent="0.25">
      <c r="B739" s="63">
        <f t="shared" si="127"/>
        <v>733</v>
      </c>
      <c r="C739" s="307">
        <f t="shared" si="128"/>
        <v>0.10926959585872399</v>
      </c>
      <c r="D739" s="127">
        <f t="shared" si="121"/>
        <v>0.01</v>
      </c>
      <c r="E739" s="127">
        <f t="shared" si="129"/>
        <v>0.13922987328655922</v>
      </c>
      <c r="F739" s="127">
        <f t="shared" si="122"/>
        <v>0.01</v>
      </c>
      <c r="G739" s="127">
        <f t="shared" si="130"/>
        <v>0.1825124257978496</v>
      </c>
      <c r="H739" s="127">
        <f t="shared" si="123"/>
        <v>0.01</v>
      </c>
      <c r="I739" s="127">
        <f t="shared" si="131"/>
        <v>0.23690737418299754</v>
      </c>
      <c r="J739" s="127">
        <f t="shared" si="124"/>
        <v>0.01</v>
      </c>
      <c r="L739" s="306">
        <f t="shared" si="125"/>
        <v>9.4486938387039379E-2</v>
      </c>
      <c r="M739" s="127">
        <f t="shared" si="126"/>
        <v>0.1</v>
      </c>
      <c r="W739" s="129">
        <v>0.23372595732919557</v>
      </c>
      <c r="X739" s="129">
        <v>9.4486938387039379E-2</v>
      </c>
      <c r="Y739" s="129">
        <v>5.7379185203311679E-2</v>
      </c>
      <c r="Z739" s="129">
        <v>4.0885260311032526E-2</v>
      </c>
      <c r="AA739" s="129">
        <v>3.1662387028107197E-2</v>
      </c>
      <c r="AB739" s="129">
        <v>1.151529749105305E-2</v>
      </c>
    </row>
    <row r="740" spans="2:28" x14ac:dyDescent="0.25">
      <c r="B740" s="63">
        <f t="shared" si="127"/>
        <v>734</v>
      </c>
      <c r="C740" s="307">
        <f t="shared" si="128"/>
        <v>0.10906770789479826</v>
      </c>
      <c r="D740" s="127">
        <f t="shared" si="121"/>
        <v>0.01</v>
      </c>
      <c r="E740" s="127">
        <f t="shared" si="129"/>
        <v>0.13893027051228088</v>
      </c>
      <c r="F740" s="127">
        <f t="shared" si="122"/>
        <v>0.01</v>
      </c>
      <c r="G740" s="127">
        <f t="shared" si="130"/>
        <v>0.18207960027273667</v>
      </c>
      <c r="H740" s="127">
        <f t="shared" si="123"/>
        <v>0.01</v>
      </c>
      <c r="I740" s="127">
        <f t="shared" si="131"/>
        <v>0.23636342469914604</v>
      </c>
      <c r="J740" s="127">
        <f t="shared" si="124"/>
        <v>0.01</v>
      </c>
      <c r="L740" s="306">
        <f t="shared" si="125"/>
        <v>9.4325225056557715E-2</v>
      </c>
      <c r="M740" s="127">
        <f t="shared" si="126"/>
        <v>0.1</v>
      </c>
      <c r="W740" s="129">
        <v>0.23330712970406423</v>
      </c>
      <c r="X740" s="129">
        <v>9.4325225056557715E-2</v>
      </c>
      <c r="Y740" s="129">
        <v>5.7286072286385645E-2</v>
      </c>
      <c r="Z740" s="129">
        <v>4.0821125601711999E-2</v>
      </c>
      <c r="AA740" s="129">
        <v>3.1613846345212707E-2</v>
      </c>
      <c r="AB740" s="129">
        <v>1.1401444315841936E-2</v>
      </c>
    </row>
    <row r="741" spans="2:28" x14ac:dyDescent="0.25">
      <c r="B741" s="63">
        <f t="shared" si="127"/>
        <v>735</v>
      </c>
      <c r="C741" s="307">
        <f t="shared" si="128"/>
        <v>0.10886641677901768</v>
      </c>
      <c r="D741" s="127">
        <f t="shared" si="121"/>
        <v>0.01</v>
      </c>
      <c r="E741" s="127">
        <f t="shared" si="129"/>
        <v>0.13863164488610605</v>
      </c>
      <c r="F741" s="127">
        <f t="shared" si="122"/>
        <v>0.01</v>
      </c>
      <c r="G741" s="127">
        <f t="shared" si="130"/>
        <v>0.18164810697513212</v>
      </c>
      <c r="H741" s="127">
        <f t="shared" si="123"/>
        <v>0.01</v>
      </c>
      <c r="I741" s="127">
        <f t="shared" si="131"/>
        <v>0.23582058645488194</v>
      </c>
      <c r="J741" s="127">
        <f t="shared" si="124"/>
        <v>0.01</v>
      </c>
      <c r="L741" s="306">
        <f t="shared" si="125"/>
        <v>9.4164036110711849E-2</v>
      </c>
      <c r="M741" s="127">
        <f t="shared" si="126"/>
        <v>0.1</v>
      </c>
      <c r="W741" s="129">
        <v>0.232889574494382</v>
      </c>
      <c r="X741" s="129">
        <v>9.4164036110711849E-2</v>
      </c>
      <c r="Y741" s="129">
        <v>5.7193252186755701E-2</v>
      </c>
      <c r="Z741" s="129">
        <v>4.0757187682789776E-2</v>
      </c>
      <c r="AA741" s="129">
        <v>3.1565451962492962E-2</v>
      </c>
      <c r="AB741" s="129">
        <v>1.1288704093981155E-2</v>
      </c>
    </row>
    <row r="742" spans="2:28" x14ac:dyDescent="0.25">
      <c r="B742" s="63">
        <f t="shared" si="127"/>
        <v>736</v>
      </c>
      <c r="C742" s="307">
        <f t="shared" si="128"/>
        <v>0.10866572040894575</v>
      </c>
      <c r="D742" s="127">
        <f t="shared" si="121"/>
        <v>0.01</v>
      </c>
      <c r="E742" s="127">
        <f t="shared" si="129"/>
        <v>0.13833399260503518</v>
      </c>
      <c r="F742" s="127">
        <f t="shared" si="122"/>
        <v>0.01</v>
      </c>
      <c r="G742" s="127">
        <f t="shared" si="130"/>
        <v>0.18121794235424185</v>
      </c>
      <c r="H742" s="127">
        <f t="shared" si="123"/>
        <v>0.01</v>
      </c>
      <c r="I742" s="127">
        <f t="shared" si="131"/>
        <v>0.23527886166008444</v>
      </c>
      <c r="J742" s="127">
        <f t="shared" si="124"/>
        <v>0.01</v>
      </c>
      <c r="L742" s="306">
        <f t="shared" si="125"/>
        <v>9.4003369101755829E-2</v>
      </c>
      <c r="M742" s="127">
        <f t="shared" si="126"/>
        <v>0.1</v>
      </c>
      <c r="W742" s="129">
        <v>0.23247328677953941</v>
      </c>
      <c r="X742" s="129">
        <v>9.4003369101755829E-2</v>
      </c>
      <c r="Y742" s="129">
        <v>5.7100723554536582E-2</v>
      </c>
      <c r="Z742" s="129">
        <v>4.0693445662878552E-2</v>
      </c>
      <c r="AA742" s="129">
        <v>3.1517203226626975E-2</v>
      </c>
      <c r="AB742" s="129">
        <v>1.1177066196498751E-2</v>
      </c>
    </row>
    <row r="743" spans="2:28" x14ac:dyDescent="0.25">
      <c r="B743" s="63">
        <f t="shared" si="127"/>
        <v>737</v>
      </c>
      <c r="C743" s="307">
        <f t="shared" si="128"/>
        <v>0.10846561669073815</v>
      </c>
      <c r="D743" s="127">
        <f t="shared" si="121"/>
        <v>0.01</v>
      </c>
      <c r="E743" s="127">
        <f t="shared" si="129"/>
        <v>0.13803730988307428</v>
      </c>
      <c r="F743" s="127">
        <f t="shared" si="122"/>
        <v>0.01</v>
      </c>
      <c r="G743" s="127">
        <f t="shared" si="130"/>
        <v>0.18078910285674979</v>
      </c>
      <c r="H743" s="127">
        <f t="shared" si="123"/>
        <v>0.01</v>
      </c>
      <c r="I743" s="127">
        <f t="shared" si="131"/>
        <v>0.23473825246702601</v>
      </c>
      <c r="J743" s="127">
        <f t="shared" si="124"/>
        <v>0.01</v>
      </c>
      <c r="L743" s="306">
        <f t="shared" si="125"/>
        <v>9.3843221596637355E-2</v>
      </c>
      <c r="M743" s="127">
        <f t="shared" si="126"/>
        <v>0.1</v>
      </c>
      <c r="W743" s="129">
        <v>0.23205826165914337</v>
      </c>
      <c r="X743" s="129">
        <v>9.3843221596637355E-2</v>
      </c>
      <c r="Y743" s="129">
        <v>5.7008485047984198E-2</v>
      </c>
      <c r="Z743" s="129">
        <v>4.0629898655905161E-2</v>
      </c>
      <c r="AA743" s="129">
        <v>3.1469099488145226E-2</v>
      </c>
      <c r="AB743" s="129">
        <v>1.1066520090998594E-2</v>
      </c>
    </row>
    <row r="744" spans="2:28" x14ac:dyDescent="0.25">
      <c r="B744" s="63">
        <f t="shared" si="127"/>
        <v>738</v>
      </c>
      <c r="C744" s="307">
        <f t="shared" si="128"/>
        <v>0.10826610353909095</v>
      </c>
      <c r="D744" s="127">
        <f t="shared" si="121"/>
        <v>0.01</v>
      </c>
      <c r="E744" s="127">
        <f t="shared" si="129"/>
        <v>0.13774159295115093</v>
      </c>
      <c r="F744" s="127">
        <f t="shared" si="122"/>
        <v>0.01</v>
      </c>
      <c r="G744" s="127">
        <f t="shared" si="130"/>
        <v>0.18036158492701304</v>
      </c>
      <c r="H744" s="127">
        <f t="shared" si="123"/>
        <v>0.01</v>
      </c>
      <c r="I744" s="127">
        <f t="shared" si="131"/>
        <v>0.23419876097092324</v>
      </c>
      <c r="J744" s="127">
        <f t="shared" si="124"/>
        <v>0.01</v>
      </c>
      <c r="L744" s="306">
        <f t="shared" si="125"/>
        <v>9.3683591176891221E-2</v>
      </c>
      <c r="M744" s="127">
        <f t="shared" si="126"/>
        <v>0.1</v>
      </c>
      <c r="W744" s="129">
        <v>0.23164449425295594</v>
      </c>
      <c r="X744" s="129">
        <v>9.3683591176891221E-2</v>
      </c>
      <c r="Y744" s="129">
        <v>5.6916535333435297E-2</v>
      </c>
      <c r="Z744" s="129">
        <v>4.0566545781071398E-2</v>
      </c>
      <c r="AA744" s="129">
        <v>3.1421140101401547E-2</v>
      </c>
      <c r="AB744" s="129">
        <v>1.0957055340880723E-2</v>
      </c>
    </row>
    <row r="745" spans="2:28" x14ac:dyDescent="0.25">
      <c r="B745" s="63">
        <f t="shared" si="127"/>
        <v>739</v>
      </c>
      <c r="C745" s="307">
        <f t="shared" si="128"/>
        <v>0.10806717887718931</v>
      </c>
      <c r="D745" s="127">
        <f t="shared" si="121"/>
        <v>0.01</v>
      </c>
      <c r="E745" s="127">
        <f t="shared" si="129"/>
        <v>0.13744683805703031</v>
      </c>
      <c r="F745" s="127">
        <f t="shared" si="122"/>
        <v>0.01</v>
      </c>
      <c r="G745" s="127">
        <f t="shared" si="130"/>
        <v>0.17993538500725442</v>
      </c>
      <c r="H745" s="127">
        <f t="shared" si="123"/>
        <v>0.01</v>
      </c>
      <c r="I745" s="127">
        <f t="shared" si="131"/>
        <v>0.23366038921048413</v>
      </c>
      <c r="J745" s="127">
        <f t="shared" si="124"/>
        <v>0.01</v>
      </c>
      <c r="L745" s="306">
        <f t="shared" si="125"/>
        <v>9.3524475438533733E-2</v>
      </c>
      <c r="M745" s="127">
        <f t="shared" si="126"/>
        <v>0.1</v>
      </c>
      <c r="W745" s="129">
        <v>0.23123197970083278</v>
      </c>
      <c r="X745" s="129">
        <v>9.3524475438533733E-2</v>
      </c>
      <c r="Y745" s="129">
        <v>5.682487308524764E-2</v>
      </c>
      <c r="Z745" s="129">
        <v>4.0503386162815222E-2</v>
      </c>
      <c r="AA745" s="129">
        <v>3.1373324424545192E-2</v>
      </c>
      <c r="AB745" s="129">
        <v>1.0848661604565999E-2</v>
      </c>
    </row>
    <row r="746" spans="2:28" x14ac:dyDescent="0.25">
      <c r="B746" s="63">
        <f t="shared" si="127"/>
        <v>740</v>
      </c>
      <c r="C746" s="307">
        <f t="shared" si="128"/>
        <v>0.10786884063665671</v>
      </c>
      <c r="D746" s="127">
        <f t="shared" si="121"/>
        <v>0.01</v>
      </c>
      <c r="E746" s="127">
        <f t="shared" si="129"/>
        <v>0.13715304146523188</v>
      </c>
      <c r="F746" s="127">
        <f t="shared" si="122"/>
        <v>0.01</v>
      </c>
      <c r="G746" s="127">
        <f t="shared" si="130"/>
        <v>0.17951049953775219</v>
      </c>
      <c r="H746" s="127">
        <f t="shared" si="123"/>
        <v>0.01</v>
      </c>
      <c r="I746" s="127">
        <f t="shared" si="131"/>
        <v>0.23312313916845182</v>
      </c>
      <c r="J746" s="127">
        <f t="shared" si="124"/>
        <v>0.01</v>
      </c>
      <c r="L746" s="306">
        <f t="shared" si="125"/>
        <v>9.3365871991957991E-2</v>
      </c>
      <c r="M746" s="127">
        <f t="shared" si="126"/>
        <v>0.1</v>
      </c>
      <c r="W746" s="129">
        <v>0.2308207131626614</v>
      </c>
      <c r="X746" s="129">
        <v>9.3365871991957991E-2</v>
      </c>
      <c r="Y746" s="129">
        <v>5.6733496985740706E-2</v>
      </c>
      <c r="Z746" s="129">
        <v>4.0440418930772264E-2</v>
      </c>
      <c r="AA746" s="129">
        <v>3.1325651819493212E-2</v>
      </c>
      <c r="AB746" s="129">
        <v>1.0741328634725066E-2</v>
      </c>
    </row>
    <row r="747" spans="2:28" x14ac:dyDescent="0.25">
      <c r="B747" s="63">
        <f t="shared" si="127"/>
        <v>741</v>
      </c>
      <c r="C747" s="307">
        <f t="shared" si="128"/>
        <v>0.10767108675750478</v>
      </c>
      <c r="D747" s="127">
        <f t="shared" si="121"/>
        <v>0.01</v>
      </c>
      <c r="E747" s="127">
        <f t="shared" si="129"/>
        <v>0.13686019945694614</v>
      </c>
      <c r="F747" s="127">
        <f t="shared" si="122"/>
        <v>0.01</v>
      </c>
      <c r="G747" s="127">
        <f t="shared" si="130"/>
        <v>0.17908692495702699</v>
      </c>
      <c r="H747" s="127">
        <f t="shared" si="123"/>
        <v>0.01</v>
      </c>
      <c r="I747" s="127">
        <f t="shared" si="131"/>
        <v>0.23258701277214483</v>
      </c>
      <c r="J747" s="127">
        <f t="shared" si="124"/>
        <v>0.01</v>
      </c>
      <c r="L747" s="306">
        <f t="shared" si="125"/>
        <v>9.3207778461830051E-2</v>
      </c>
      <c r="M747" s="127">
        <f t="shared" si="126"/>
        <v>0.1</v>
      </c>
      <c r="W747" s="129">
        <v>0.23041068981829896</v>
      </c>
      <c r="X747" s="129">
        <v>9.3207778461830051E-2</v>
      </c>
      <c r="Y747" s="129">
        <v>5.6642405725136902E-2</v>
      </c>
      <c r="Z747" s="129">
        <v>4.0377643219737698E-2</v>
      </c>
      <c r="AA747" s="129">
        <v>3.1278121651903024E-2</v>
      </c>
      <c r="AB747" s="129">
        <v>1.0635046277511669E-2</v>
      </c>
    </row>
    <row r="748" spans="2:28" x14ac:dyDescent="0.25">
      <c r="B748" s="63">
        <f t="shared" si="127"/>
        <v>742</v>
      </c>
      <c r="C748" s="307">
        <f t="shared" si="128"/>
        <v>0.1074739151880837</v>
      </c>
      <c r="D748" s="127">
        <f t="shared" si="121"/>
        <v>0.01</v>
      </c>
      <c r="E748" s="127">
        <f t="shared" si="129"/>
        <v>0.13656830832995173</v>
      </c>
      <c r="F748" s="127">
        <f t="shared" si="122"/>
        <v>0.01</v>
      </c>
      <c r="G748" s="127">
        <f t="shared" si="130"/>
        <v>0.17866465770202616</v>
      </c>
      <c r="H748" s="127">
        <f t="shared" si="123"/>
        <v>0.01</v>
      </c>
      <c r="I748" s="127">
        <f t="shared" si="131"/>
        <v>0.23205201189399366</v>
      </c>
      <c r="J748" s="127">
        <f t="shared" si="124"/>
        <v>0.01</v>
      </c>
      <c r="L748" s="306">
        <f t="shared" si="125"/>
        <v>9.3050192486985941E-2</v>
      </c>
      <c r="M748" s="127">
        <f t="shared" si="126"/>
        <v>0.1</v>
      </c>
      <c r="W748" s="129">
        <v>0.23000190486751013</v>
      </c>
      <c r="X748" s="129">
        <v>9.3050192486985941E-2</v>
      </c>
      <c r="Y748" s="129">
        <v>5.655159800150332E-2</v>
      </c>
      <c r="Z748" s="129">
        <v>4.0315058169628437E-2</v>
      </c>
      <c r="AA748" s="129">
        <v>3.1230733291145257E-2</v>
      </c>
      <c r="AB748" s="129">
        <v>1.0529804471800318E-2</v>
      </c>
    </row>
    <row r="749" spans="2:28" x14ac:dyDescent="0.25">
      <c r="B749" s="63">
        <f t="shared" si="127"/>
        <v>743</v>
      </c>
      <c r="C749" s="307">
        <f t="shared" si="128"/>
        <v>0.10727732388503303</v>
      </c>
      <c r="D749" s="127">
        <f t="shared" si="121"/>
        <v>0.01</v>
      </c>
      <c r="E749" s="127">
        <f t="shared" si="129"/>
        <v>0.13627736439853305</v>
      </c>
      <c r="F749" s="127">
        <f t="shared" si="122"/>
        <v>0.01</v>
      </c>
      <c r="G749" s="127">
        <f t="shared" si="130"/>
        <v>0.17824369420830541</v>
      </c>
      <c r="H749" s="127">
        <f t="shared" si="123"/>
        <v>0.01</v>
      </c>
      <c r="I749" s="127">
        <f t="shared" si="131"/>
        <v>0.23151813835207399</v>
      </c>
      <c r="J749" s="127">
        <f t="shared" si="124"/>
        <v>0.01</v>
      </c>
      <c r="L749" s="306">
        <f t="shared" si="125"/>
        <v>9.2893111720329546E-2</v>
      </c>
      <c r="M749" s="127">
        <f t="shared" si="126"/>
        <v>0.1</v>
      </c>
      <c r="W749" s="129">
        <v>0.22959435352990434</v>
      </c>
      <c r="X749" s="129">
        <v>9.2893111720329546E-2</v>
      </c>
      <c r="Y749" s="129">
        <v>5.6461072520693947E-2</v>
      </c>
      <c r="Z749" s="129">
        <v>4.0252662925445645E-2</v>
      </c>
      <c r="AA749" s="129">
        <v>3.1183486110276791E-2</v>
      </c>
      <c r="AB749" s="129">
        <v>1.0425593248428341E-2</v>
      </c>
    </row>
    <row r="750" spans="2:28" x14ac:dyDescent="0.25">
      <c r="B750" s="63">
        <f t="shared" si="127"/>
        <v>744</v>
      </c>
      <c r="C750" s="307">
        <f t="shared" si="128"/>
        <v>0.10708131081323309</v>
      </c>
      <c r="D750" s="127">
        <f t="shared" si="121"/>
        <v>0.01</v>
      </c>
      <c r="E750" s="127">
        <f t="shared" si="129"/>
        <v>0.13598736399339806</v>
      </c>
      <c r="F750" s="127">
        <f t="shared" si="122"/>
        <v>0.01</v>
      </c>
      <c r="G750" s="127">
        <f t="shared" si="130"/>
        <v>0.17782403091020768</v>
      </c>
      <c r="H750" s="127">
        <f t="shared" si="123"/>
        <v>0.01</v>
      </c>
      <c r="I750" s="127">
        <f t="shared" si="131"/>
        <v>0.2309853939106363</v>
      </c>
      <c r="J750" s="127">
        <f t="shared" si="124"/>
        <v>0.01</v>
      </c>
      <c r="L750" s="306">
        <f t="shared" si="125"/>
        <v>9.2736533828731357E-2</v>
      </c>
      <c r="M750" s="127">
        <f t="shared" si="126"/>
        <v>0.1</v>
      </c>
      <c r="W750" s="129">
        <v>0.22918803104487309</v>
      </c>
      <c r="X750" s="129">
        <v>9.2736533828731357E-2</v>
      </c>
      <c r="Y750" s="129">
        <v>5.6370827996292443E-2</v>
      </c>
      <c r="Z750" s="129">
        <v>4.0190456637237588E-2</v>
      </c>
      <c r="AA750" s="129">
        <v>3.1136379486014061E-2</v>
      </c>
      <c r="AB750" s="129">
        <v>1.0322402729442313E-2</v>
      </c>
    </row>
    <row r="751" spans="2:28" x14ac:dyDescent="0.25">
      <c r="B751" s="63">
        <f t="shared" si="127"/>
        <v>745</v>
      </c>
      <c r="C751" s="307">
        <f t="shared" si="128"/>
        <v>0.10688587394575694</v>
      </c>
      <c r="D751" s="127">
        <f t="shared" si="121"/>
        <v>0.01</v>
      </c>
      <c r="E751" s="127">
        <f t="shared" si="129"/>
        <v>0.13569830346159642</v>
      </c>
      <c r="F751" s="127">
        <f t="shared" si="122"/>
        <v>0.01</v>
      </c>
      <c r="G751" s="127">
        <f t="shared" si="130"/>
        <v>0.17740566424103957</v>
      </c>
      <c r="H751" s="127">
        <f t="shared" si="123"/>
        <v>0.01</v>
      </c>
      <c r="I751" s="127">
        <f t="shared" si="131"/>
        <v>0.23045378028063199</v>
      </c>
      <c r="J751" s="127">
        <f t="shared" si="124"/>
        <v>0.01</v>
      </c>
      <c r="L751" s="306">
        <f t="shared" si="125"/>
        <v>9.2580456492928065E-2</v>
      </c>
      <c r="M751" s="127">
        <f t="shared" si="126"/>
        <v>0.1</v>
      </c>
      <c r="W751" s="129">
        <v>0.22878293267152683</v>
      </c>
      <c r="X751" s="129">
        <v>9.2580456492928065E-2</v>
      </c>
      <c r="Y751" s="129">
        <v>5.6280863149555348E-2</v>
      </c>
      <c r="Z751" s="129">
        <v>4.0128438460062803E-2</v>
      </c>
      <c r="AA751" s="129">
        <v>3.1089412798706577E-2</v>
      </c>
      <c r="AB751" s="129">
        <v>1.0220223127348908E-2</v>
      </c>
    </row>
    <row r="752" spans="2:28" x14ac:dyDescent="0.25">
      <c r="B752" s="63">
        <f t="shared" si="127"/>
        <v>746</v>
      </c>
      <c r="C752" s="307">
        <f t="shared" si="128"/>
        <v>0.1066910112638228</v>
      </c>
      <c r="D752" s="127">
        <f t="shared" si="121"/>
        <v>0.01</v>
      </c>
      <c r="E752" s="127">
        <f t="shared" si="129"/>
        <v>0.13541017916643802</v>
      </c>
      <c r="F752" s="127">
        <f t="shared" si="122"/>
        <v>0.01</v>
      </c>
      <c r="G752" s="127">
        <f t="shared" si="130"/>
        <v>0.17698859063324512</v>
      </c>
      <c r="H752" s="127">
        <f t="shared" si="123"/>
        <v>0.01</v>
      </c>
      <c r="I752" s="127">
        <f t="shared" si="131"/>
        <v>0.22992329912023607</v>
      </c>
      <c r="J752" s="127">
        <f t="shared" si="124"/>
        <v>0.01</v>
      </c>
      <c r="L752" s="306">
        <f t="shared" si="125"/>
        <v>9.2424877407422945E-2</v>
      </c>
      <c r="M752" s="127">
        <f t="shared" si="126"/>
        <v>0.1</v>
      </c>
      <c r="W752" s="129">
        <v>0.22837905368863173</v>
      </c>
      <c r="X752" s="129">
        <v>9.2424877407422945E-2</v>
      </c>
      <c r="Y752" s="129">
        <v>5.619117670935584E-2</v>
      </c>
      <c r="Z752" s="129">
        <v>4.0066607553953582E-2</v>
      </c>
      <c r="AA752" s="129">
        <v>3.1042585432310681E-2</v>
      </c>
      <c r="AB752" s="129">
        <v>1.0119044744370153E-2</v>
      </c>
    </row>
    <row r="753" spans="2:28" x14ac:dyDescent="0.25">
      <c r="B753" s="63">
        <f t="shared" si="127"/>
        <v>747</v>
      </c>
      <c r="C753" s="307">
        <f t="shared" si="128"/>
        <v>0.10649672075674695</v>
      </c>
      <c r="D753" s="127">
        <f t="shared" si="121"/>
        <v>0.01</v>
      </c>
      <c r="E753" s="127">
        <f t="shared" si="129"/>
        <v>0.13512298748741189</v>
      </c>
      <c r="F753" s="127">
        <f t="shared" si="122"/>
        <v>0.01</v>
      </c>
      <c r="G753" s="127">
        <f t="shared" si="130"/>
        <v>0.17657280651857704</v>
      </c>
      <c r="H753" s="127">
        <f t="shared" si="123"/>
        <v>0.01</v>
      </c>
      <c r="I753" s="127">
        <f t="shared" si="131"/>
        <v>0.22939395203536617</v>
      </c>
      <c r="J753" s="127">
        <f t="shared" si="124"/>
        <v>0.01</v>
      </c>
      <c r="L753" s="306">
        <f t="shared" si="125"/>
        <v>9.2269794280387146E-2</v>
      </c>
      <c r="M753" s="127">
        <f t="shared" si="126"/>
        <v>0.1</v>
      </c>
      <c r="W753" s="129">
        <v>0.22797638939454623</v>
      </c>
      <c r="X753" s="129">
        <v>9.2269794280387146E-2</v>
      </c>
      <c r="Y753" s="129">
        <v>5.610176741212794E-2</v>
      </c>
      <c r="Z753" s="129">
        <v>4.0004963083879796E-2</v>
      </c>
      <c r="AA753" s="129">
        <v>3.0995896774363516E-2</v>
      </c>
      <c r="AB753" s="129">
        <v>1.0018857971703128E-2</v>
      </c>
    </row>
    <row r="754" spans="2:28" x14ac:dyDescent="0.25">
      <c r="B754" s="63">
        <f t="shared" si="127"/>
        <v>748</v>
      </c>
      <c r="C754" s="307">
        <f t="shared" si="128"/>
        <v>0.10630300042189715</v>
      </c>
      <c r="D754" s="127">
        <f t="shared" si="121"/>
        <v>0.01</v>
      </c>
      <c r="E754" s="127">
        <f t="shared" si="129"/>
        <v>0.13483672482010522</v>
      </c>
      <c r="F754" s="127">
        <f t="shared" si="122"/>
        <v>0.01</v>
      </c>
      <c r="G754" s="127">
        <f t="shared" si="130"/>
        <v>0.1761583083282654</v>
      </c>
      <c r="H754" s="127">
        <f t="shared" si="123"/>
        <v>0.01</v>
      </c>
      <c r="I754" s="127">
        <f t="shared" si="131"/>
        <v>0.22886574058019826</v>
      </c>
      <c r="J754" s="127">
        <f t="shared" si="124"/>
        <v>0.01</v>
      </c>
      <c r="L754" s="306">
        <f t="shared" si="125"/>
        <v>9.211520483356174E-2</v>
      </c>
      <c r="M754" s="127">
        <f t="shared" si="126"/>
        <v>0.1</v>
      </c>
      <c r="W754" s="129">
        <v>0.22757493510715729</v>
      </c>
      <c r="X754" s="129">
        <v>9.211520483356174E-2</v>
      </c>
      <c r="Y754" s="129">
        <v>5.6012634001811237E-2</v>
      </c>
      <c r="Z754" s="129">
        <v>3.9943504219712989E-2</v>
      </c>
      <c r="AA754" s="129">
        <v>3.094934621595723E-2</v>
      </c>
      <c r="AB754" s="129">
        <v>9.919653288784103E-3</v>
      </c>
    </row>
    <row r="755" spans="2:28" x14ac:dyDescent="0.25">
      <c r="B755" s="63">
        <f t="shared" si="127"/>
        <v>749</v>
      </c>
      <c r="C755" s="307">
        <f t="shared" si="128"/>
        <v>0.10610984826464663</v>
      </c>
      <c r="D755" s="127">
        <f t="shared" si="121"/>
        <v>0.01</v>
      </c>
      <c r="E755" s="127">
        <f t="shared" si="129"/>
        <v>0.13455138757612314</v>
      </c>
      <c r="F755" s="127">
        <f t="shared" si="122"/>
        <v>0.01</v>
      </c>
      <c r="G755" s="127">
        <f t="shared" si="130"/>
        <v>0.17574509249318382</v>
      </c>
      <c r="H755" s="127">
        <f t="shared" si="123"/>
        <v>0.01</v>
      </c>
      <c r="I755" s="127">
        <f t="shared" si="131"/>
        <v>0.22833866625767893</v>
      </c>
      <c r="J755" s="127">
        <f t="shared" si="124"/>
        <v>0.01</v>
      </c>
      <c r="L755" s="306">
        <f t="shared" si="125"/>
        <v>9.1961106802160603E-2</v>
      </c>
      <c r="M755" s="127">
        <f t="shared" si="126"/>
        <v>0.1</v>
      </c>
      <c r="W755" s="129">
        <v>0.22717468616381667</v>
      </c>
      <c r="X755" s="129">
        <v>9.1961106802160603E-2</v>
      </c>
      <c r="Y755" s="129">
        <v>5.5923775229796045E-2</v>
      </c>
      <c r="Z755" s="129">
        <v>3.988223013619082E-2</v>
      </c>
      <c r="AA755" s="129">
        <v>3.0902933151713399E-2</v>
      </c>
      <c r="AB755" s="129">
        <v>9.8214212625571187E-3</v>
      </c>
    </row>
    <row r="756" spans="2:28" x14ac:dyDescent="0.25">
      <c r="B756" s="63">
        <f t="shared" si="127"/>
        <v>750</v>
      </c>
      <c r="C756" s="307">
        <f t="shared" si="128"/>
        <v>0.10591726229832835</v>
      </c>
      <c r="D756" s="127">
        <f t="shared" si="121"/>
        <v>0.01</v>
      </c>
      <c r="E756" s="127">
        <f t="shared" si="129"/>
        <v>0.13426697218300837</v>
      </c>
      <c r="F756" s="127">
        <f t="shared" si="122"/>
        <v>0.01</v>
      </c>
      <c r="G756" s="127">
        <f t="shared" si="130"/>
        <v>0.17533315544401321</v>
      </c>
      <c r="H756" s="127">
        <f t="shared" si="123"/>
        <v>0.01</v>
      </c>
      <c r="I756" s="127">
        <f t="shared" si="131"/>
        <v>0.22781273052003398</v>
      </c>
      <c r="J756" s="127">
        <f t="shared" si="124"/>
        <v>0.01</v>
      </c>
      <c r="L756" s="306">
        <f t="shared" si="125"/>
        <v>9.1807497934774121E-2</v>
      </c>
      <c r="M756" s="127">
        <f t="shared" si="126"/>
        <v>0.1</v>
      </c>
      <c r="W756" s="129">
        <v>0.22677563792127672</v>
      </c>
      <c r="X756" s="129">
        <v>9.1807497934774121E-2</v>
      </c>
      <c r="Y756" s="129">
        <v>5.5835189854869072E-2</v>
      </c>
      <c r="Z756" s="129">
        <v>3.9821140012881805E-2</v>
      </c>
      <c r="AA756" s="129">
        <v>3.0856656979757674E-2</v>
      </c>
      <c r="AB756" s="129">
        <v>9.7241525467470415E-3</v>
      </c>
    </row>
    <row r="757" spans="2:28" x14ac:dyDescent="0.25">
      <c r="B757" s="63">
        <f t="shared" si="127"/>
        <v>751</v>
      </c>
      <c r="C757" s="307">
        <f t="shared" si="128"/>
        <v>0.10572524054418998</v>
      </c>
      <c r="D757" s="127">
        <f t="shared" si="121"/>
        <v>0.01</v>
      </c>
      <c r="E757" s="127">
        <f t="shared" si="129"/>
        <v>0.13398347508416156</v>
      </c>
      <c r="F757" s="127">
        <f t="shared" si="122"/>
        <v>0.01</v>
      </c>
      <c r="G757" s="127">
        <f t="shared" si="130"/>
        <v>0.17492249361140316</v>
      </c>
      <c r="H757" s="127">
        <f t="shared" si="123"/>
        <v>0.01</v>
      </c>
      <c r="I757" s="127">
        <f t="shared" si="131"/>
        <v>0.22728793476927378</v>
      </c>
      <c r="J757" s="127">
        <f t="shared" si="124"/>
        <v>0.01</v>
      </c>
      <c r="L757" s="306">
        <f t="shared" si="125"/>
        <v>9.1654375993273668E-2</v>
      </c>
      <c r="M757" s="127">
        <f t="shared" si="126"/>
        <v>0.1</v>
      </c>
      <c r="W757" s="129">
        <v>0.22637778575562628</v>
      </c>
      <c r="X757" s="129">
        <v>9.1654375993273668E-2</v>
      </c>
      <c r="Y757" s="129">
        <v>5.5746876643159533E-2</v>
      </c>
      <c r="Z757" s="129">
        <v>3.9760233034150327E-2</v>
      </c>
      <c r="AA757" s="129">
        <v>3.0810517101694627E-2</v>
      </c>
      <c r="AB757" s="129">
        <v>9.6278378811370767E-3</v>
      </c>
    </row>
    <row r="758" spans="2:28" x14ac:dyDescent="0.25">
      <c r="B758" s="63">
        <f t="shared" si="127"/>
        <v>752</v>
      </c>
      <c r="C758" s="307">
        <f t="shared" si="128"/>
        <v>0.10553378103134919</v>
      </c>
      <c r="D758" s="127">
        <f t="shared" si="121"/>
        <v>0.01</v>
      </c>
      <c r="E758" s="127">
        <f t="shared" si="129"/>
        <v>0.13370089273876185</v>
      </c>
      <c r="F758" s="127">
        <f t="shared" si="122"/>
        <v>0.01</v>
      </c>
      <c r="G758" s="127">
        <f t="shared" si="130"/>
        <v>0.17451310342613074</v>
      </c>
      <c r="H758" s="127">
        <f t="shared" si="123"/>
        <v>0.01</v>
      </c>
      <c r="I758" s="127">
        <f t="shared" si="131"/>
        <v>0.22676428035769508</v>
      </c>
      <c r="J758" s="127">
        <f t="shared" si="124"/>
        <v>0.01</v>
      </c>
      <c r="L758" s="306">
        <f t="shared" si="125"/>
        <v>9.1501738752716888E-2</v>
      </c>
      <c r="M758" s="127">
        <f t="shared" si="126"/>
        <v>0.1</v>
      </c>
      <c r="W758" s="129">
        <v>0.22598112506222623</v>
      </c>
      <c r="X758" s="129">
        <v>9.1501738752716888E-2</v>
      </c>
      <c r="Y758" s="129">
        <v>5.5658834368085754E-2</v>
      </c>
      <c r="Z758" s="129">
        <v>3.9699508389122014E-2</v>
      </c>
      <c r="AA758" s="129">
        <v>3.0764512922582837E-2</v>
      </c>
      <c r="AB758" s="129">
        <v>9.5324680908507684E-3</v>
      </c>
    </row>
    <row r="759" spans="2:28" x14ac:dyDescent="0.25">
      <c r="B759" s="63">
        <f t="shared" si="127"/>
        <v>753</v>
      </c>
      <c r="C759" s="307">
        <f t="shared" si="128"/>
        <v>0.10534288179674943</v>
      </c>
      <c r="D759" s="127">
        <f t="shared" si="121"/>
        <v>0.01</v>
      </c>
      <c r="E759" s="127">
        <f t="shared" si="129"/>
        <v>0.13341922162168773</v>
      </c>
      <c r="F759" s="127">
        <f t="shared" si="122"/>
        <v>0.01</v>
      </c>
      <c r="G759" s="127">
        <f t="shared" si="130"/>
        <v>0.17410498131925706</v>
      </c>
      <c r="H759" s="127">
        <f t="shared" si="123"/>
        <v>0.01</v>
      </c>
      <c r="I759" s="127">
        <f t="shared" si="131"/>
        <v>0.22624176858837944</v>
      </c>
      <c r="J759" s="127">
        <f t="shared" si="124"/>
        <v>0.01</v>
      </c>
      <c r="L759" s="306">
        <f t="shared" si="125"/>
        <v>9.1349584001253772E-2</v>
      </c>
      <c r="M759" s="127">
        <f t="shared" si="126"/>
        <v>0.1</v>
      </c>
      <c r="W759" s="129">
        <v>0.22558565125564495</v>
      </c>
      <c r="X759" s="129">
        <v>9.1349584001253772E-2</v>
      </c>
      <c r="Y759" s="129">
        <v>5.5571061810302205E-2</v>
      </c>
      <c r="Z759" s="129">
        <v>3.9638965271649333E-2</v>
      </c>
      <c r="AA759" s="129">
        <v>3.0718643850910166E-2</v>
      </c>
      <c r="AB759" s="129">
        <v>9.4380340856384647E-3</v>
      </c>
    </row>
    <row r="760" spans="2:28" x14ac:dyDescent="0.25">
      <c r="B760" s="63">
        <f t="shared" si="127"/>
        <v>754</v>
      </c>
      <c r="C760" s="307">
        <f t="shared" si="128"/>
        <v>0.10515254088511616</v>
      </c>
      <c r="D760" s="127">
        <f t="shared" si="121"/>
        <v>0.01</v>
      </c>
      <c r="E760" s="127">
        <f t="shared" si="129"/>
        <v>0.13313845822343834</v>
      </c>
      <c r="F760" s="127">
        <f t="shared" si="122"/>
        <v>0.01</v>
      </c>
      <c r="G760" s="127">
        <f t="shared" si="130"/>
        <v>0.17369812372228138</v>
      </c>
      <c r="H760" s="127">
        <f t="shared" si="123"/>
        <v>0.01</v>
      </c>
      <c r="I760" s="127">
        <f t="shared" si="131"/>
        <v>0.22572040071568822</v>
      </c>
      <c r="J760" s="127">
        <f t="shared" si="124"/>
        <v>0.01</v>
      </c>
      <c r="L760" s="306">
        <f t="shared" si="125"/>
        <v>9.1197909540033456E-2</v>
      </c>
      <c r="M760" s="127">
        <f t="shared" si="126"/>
        <v>0.1</v>
      </c>
      <c r="W760" s="129">
        <v>0.22519135976959367</v>
      </c>
      <c r="X760" s="129">
        <v>9.1197909540033456E-2</v>
      </c>
      <c r="Y760" s="129">
        <v>5.5483557757647003E-2</v>
      </c>
      <c r="Z760" s="129">
        <v>3.9578602880277564E-2</v>
      </c>
      <c r="AA760" s="129">
        <v>3.0672909298569261E-2</v>
      </c>
      <c r="AB760" s="129">
        <v>9.344526859168284E-3</v>
      </c>
    </row>
    <row r="761" spans="2:28" x14ac:dyDescent="0.25">
      <c r="B761" s="63">
        <f t="shared" si="127"/>
        <v>755</v>
      </c>
      <c r="C761" s="307">
        <f t="shared" si="128"/>
        <v>0.10496275634891362</v>
      </c>
      <c r="D761" s="127">
        <f t="shared" si="121"/>
        <v>0.01</v>
      </c>
      <c r="E761" s="127">
        <f t="shared" si="129"/>
        <v>0.13285859905005512</v>
      </c>
      <c r="F761" s="127">
        <f t="shared" si="122"/>
        <v>0.01</v>
      </c>
      <c r="G761" s="127">
        <f t="shared" si="130"/>
        <v>0.17329252706729295</v>
      </c>
      <c r="H761" s="127">
        <f t="shared" si="123"/>
        <v>0.01</v>
      </c>
      <c r="I761" s="127">
        <f t="shared" si="131"/>
        <v>0.22520017794575417</v>
      </c>
      <c r="J761" s="127">
        <f t="shared" si="124"/>
        <v>0.01</v>
      </c>
      <c r="L761" s="306">
        <f t="shared" si="125"/>
        <v>9.1046713183111874E-2</v>
      </c>
      <c r="M761" s="127">
        <f t="shared" si="126"/>
        <v>0.1</v>
      </c>
      <c r="W761" s="129">
        <v>0.22479824605686163</v>
      </c>
      <c r="X761" s="129">
        <v>9.1046713183111874E-2</v>
      </c>
      <c r="Y761" s="129">
        <v>5.5396321005089864E-2</v>
      </c>
      <c r="Z761" s="129">
        <v>3.9518420418210992E-2</v>
      </c>
      <c r="AA761" s="129">
        <v>3.0627308680833264E-2</v>
      </c>
      <c r="AB761" s="129">
        <v>9.2519374883215637E-3</v>
      </c>
    </row>
    <row r="762" spans="2:28" x14ac:dyDescent="0.25">
      <c r="B762" s="63">
        <f t="shared" si="127"/>
        <v>756</v>
      </c>
      <c r="C762" s="307">
        <f t="shared" si="128"/>
        <v>0.10477352624830186</v>
      </c>
      <c r="D762" s="127">
        <f t="shared" si="121"/>
        <v>0.01</v>
      </c>
      <c r="E762" s="127">
        <f t="shared" si="129"/>
        <v>0.1325796406230437</v>
      </c>
      <c r="F762" s="127">
        <f t="shared" si="122"/>
        <v>0.01</v>
      </c>
      <c r="G762" s="127">
        <f t="shared" si="130"/>
        <v>0.17288818778712059</v>
      </c>
      <c r="H762" s="127">
        <f t="shared" si="123"/>
        <v>0.01</v>
      </c>
      <c r="I762" s="127">
        <f t="shared" si="131"/>
        <v>0.22468110143696954</v>
      </c>
      <c r="J762" s="127">
        <f t="shared" si="124"/>
        <v>0.01</v>
      </c>
      <c r="L762" s="306">
        <f t="shared" si="125"/>
        <v>9.0895992757360114E-2</v>
      </c>
      <c r="M762" s="127">
        <f t="shared" si="126"/>
        <v>0.1</v>
      </c>
      <c r="W762" s="129">
        <v>0.22440630558925101</v>
      </c>
      <c r="X762" s="129">
        <v>9.0895992757360114E-2</v>
      </c>
      <c r="Y762" s="129">
        <v>5.53093503546805E-2</v>
      </c>
      <c r="Z762" s="129">
        <v>3.9458417093279435E-2</v>
      </c>
      <c r="AA762" s="129">
        <v>3.0581841416331707E-2</v>
      </c>
      <c r="AB762" s="129">
        <v>9.1602571324928047E-3</v>
      </c>
    </row>
    <row r="763" spans="2:28" x14ac:dyDescent="0.25">
      <c r="B763" s="63">
        <f t="shared" si="127"/>
        <v>757</v>
      </c>
      <c r="C763" s="307">
        <f t="shared" si="128"/>
        <v>0.10458484865109437</v>
      </c>
      <c r="D763" s="127">
        <f t="shared" si="121"/>
        <v>0.01</v>
      </c>
      <c r="E763" s="127">
        <f t="shared" si="129"/>
        <v>0.1323015794792963</v>
      </c>
      <c r="F763" s="127">
        <f t="shared" si="122"/>
        <v>0.01</v>
      </c>
      <c r="G763" s="127">
        <f t="shared" si="130"/>
        <v>0.17248510231547981</v>
      </c>
      <c r="H763" s="127">
        <f t="shared" si="123"/>
        <v>0.01</v>
      </c>
      <c r="I763" s="127">
        <f t="shared" si="131"/>
        <v>0.22416317230047106</v>
      </c>
      <c r="J763" s="127">
        <f t="shared" si="124"/>
        <v>0.01</v>
      </c>
      <c r="L763" s="306">
        <f t="shared" si="125"/>
        <v>9.0745746102373528E-2</v>
      </c>
      <c r="M763" s="127">
        <f t="shared" si="126"/>
        <v>0.1</v>
      </c>
      <c r="W763" s="129">
        <v>0.22401553385751194</v>
      </c>
      <c r="X763" s="129">
        <v>9.0745746102373528E-2</v>
      </c>
      <c r="Y763" s="129">
        <v>5.522264461549746E-2</v>
      </c>
      <c r="Z763" s="129">
        <v>3.9398592117905029E-2</v>
      </c>
      <c r="AA763" s="129">
        <v>3.0536506927026648E-2</v>
      </c>
      <c r="AB763" s="129">
        <v>9.0694770328941139E-3</v>
      </c>
    </row>
    <row r="764" spans="2:28" x14ac:dyDescent="0.25">
      <c r="B764" s="63">
        <f t="shared" si="127"/>
        <v>758</v>
      </c>
      <c r="C764" s="307">
        <f t="shared" si="128"/>
        <v>0.10439672163271604</v>
      </c>
      <c r="D764" s="127">
        <f t="shared" si="121"/>
        <v>0.01</v>
      </c>
      <c r="E764" s="127">
        <f t="shared" si="129"/>
        <v>0.13202441217101427</v>
      </c>
      <c r="F764" s="127">
        <f t="shared" si="122"/>
        <v>0.01</v>
      </c>
      <c r="G764" s="127">
        <f t="shared" si="130"/>
        <v>0.17208326708711796</v>
      </c>
      <c r="H764" s="127">
        <f t="shared" si="123"/>
        <v>0.01</v>
      </c>
      <c r="I764" s="127">
        <f t="shared" si="131"/>
        <v>0.22364639160062116</v>
      </c>
      <c r="J764" s="127">
        <f t="shared" si="124"/>
        <v>0.01</v>
      </c>
      <c r="L764" s="306">
        <f t="shared" si="125"/>
        <v>9.0595971070381628E-2</v>
      </c>
      <c r="M764" s="127">
        <f t="shared" si="126"/>
        <v>0.1</v>
      </c>
      <c r="W764" s="129">
        <v>0.22362592637127721</v>
      </c>
      <c r="X764" s="129">
        <v>9.0595971070381628E-2</v>
      </c>
      <c r="Y764" s="129">
        <v>5.5136202603597403E-2</v>
      </c>
      <c r="Z764" s="129">
        <v>3.9338944709069325E-2</v>
      </c>
      <c r="AA764" s="129">
        <v>3.0491304638188978E-2</v>
      </c>
      <c r="AB764" s="129">
        <v>8.9795885118641346E-3</v>
      </c>
    </row>
    <row r="765" spans="2:28" x14ac:dyDescent="0.25">
      <c r="B765" s="63">
        <f t="shared" si="127"/>
        <v>759</v>
      </c>
      <c r="C765" s="307">
        <f t="shared" si="128"/>
        <v>0.10420914327616165</v>
      </c>
      <c r="D765" s="127">
        <f t="shared" si="121"/>
        <v>0.01</v>
      </c>
      <c r="E765" s="127">
        <f t="shared" si="129"/>
        <v>0.13174813526563128</v>
      </c>
      <c r="F765" s="127">
        <f t="shared" si="122"/>
        <v>0.01</v>
      </c>
      <c r="G765" s="127">
        <f t="shared" si="130"/>
        <v>0.17168267853795693</v>
      </c>
      <c r="H765" s="127">
        <f t="shared" si="123"/>
        <v>0.01</v>
      </c>
      <c r="I765" s="127">
        <f t="shared" si="131"/>
        <v>0.22313076035548612</v>
      </c>
      <c r="J765" s="127">
        <f t="shared" si="124"/>
        <v>0.01</v>
      </c>
      <c r="L765" s="306">
        <f t="shared" si="125"/>
        <v>9.0446665526158668E-2</v>
      </c>
      <c r="M765" s="127">
        <f t="shared" si="126"/>
        <v>0.1</v>
      </c>
      <c r="W765" s="129">
        <v>0.22323747865899701</v>
      </c>
      <c r="X765" s="129">
        <v>9.0446665526158668E-2</v>
      </c>
      <c r="Y765" s="129">
        <v>5.5050023141964811E-2</v>
      </c>
      <c r="Z765" s="129">
        <v>3.9279474088280635E-2</v>
      </c>
      <c r="AA765" s="129">
        <v>3.0446233978374943E-2</v>
      </c>
      <c r="AB765" s="129">
        <v>8.8905829721814839E-3</v>
      </c>
    </row>
    <row r="766" spans="2:28" x14ac:dyDescent="0.25">
      <c r="B766" s="63">
        <f t="shared" si="127"/>
        <v>760</v>
      </c>
      <c r="C766" s="307">
        <f t="shared" si="128"/>
        <v>0.10402211167195459</v>
      </c>
      <c r="D766" s="127">
        <f t="shared" si="121"/>
        <v>0.01</v>
      </c>
      <c r="E766" s="127">
        <f t="shared" si="129"/>
        <v>0.13147274534573661</v>
      </c>
      <c r="F766" s="127">
        <f t="shared" si="122"/>
        <v>0.01</v>
      </c>
      <c r="G766" s="127">
        <f t="shared" si="130"/>
        <v>0.17128333310523366</v>
      </c>
      <c r="H766" s="127">
        <f t="shared" si="123"/>
        <v>0.01</v>
      </c>
      <c r="I766" s="127">
        <f t="shared" si="131"/>
        <v>0.22261627953731083</v>
      </c>
      <c r="J766" s="127">
        <f t="shared" si="124"/>
        <v>0.01</v>
      </c>
      <c r="L766" s="306">
        <f t="shared" si="125"/>
        <v>9.0297827346935033E-2</v>
      </c>
      <c r="M766" s="127">
        <f t="shared" si="126"/>
        <v>0.1</v>
      </c>
      <c r="W766" s="129">
        <v>0.22285018626787348</v>
      </c>
      <c r="X766" s="129">
        <v>9.0297827346935033E-2</v>
      </c>
      <c r="Y766" s="129">
        <v>5.4964105060462107E-2</v>
      </c>
      <c r="Z766" s="129">
        <v>3.9220179481541675E-2</v>
      </c>
      <c r="AA766" s="129">
        <v>3.0401294379402862E-2</v>
      </c>
      <c r="AB766" s="129">
        <v>8.8024518963826844E-3</v>
      </c>
    </row>
    <row r="767" spans="2:28" x14ac:dyDescent="0.25">
      <c r="B767" s="63">
        <f t="shared" si="127"/>
        <v>761</v>
      </c>
      <c r="C767" s="307">
        <f t="shared" si="128"/>
        <v>0.10383562491810619</v>
      </c>
      <c r="D767" s="127">
        <f t="shared" si="121"/>
        <v>0.01</v>
      </c>
      <c r="E767" s="127">
        <f t="shared" si="129"/>
        <v>0.1311982390089988</v>
      </c>
      <c r="F767" s="127">
        <f t="shared" si="122"/>
        <v>0.01</v>
      </c>
      <c r="G767" s="127">
        <f t="shared" si="130"/>
        <v>0.17088522722763869</v>
      </c>
      <c r="H767" s="127">
        <f t="shared" si="123"/>
        <v>0.01</v>
      </c>
      <c r="I767" s="127">
        <f t="shared" si="131"/>
        <v>0.22210295007299008</v>
      </c>
      <c r="J767" s="127">
        <f t="shared" si="124"/>
        <v>0.01</v>
      </c>
      <c r="L767" s="306">
        <f t="shared" si="125"/>
        <v>9.0149454422309289E-2</v>
      </c>
      <c r="M767" s="127">
        <f t="shared" si="126"/>
        <v>0.1</v>
      </c>
      <c r="W767" s="129">
        <v>0.22246404476379508</v>
      </c>
      <c r="X767" s="129">
        <v>9.0149454422309289E-2</v>
      </c>
      <c r="Y767" s="129">
        <v>5.4878447195780243E-2</v>
      </c>
      <c r="Z767" s="129">
        <v>3.9161060119317498E-2</v>
      </c>
      <c r="AA767" s="129">
        <v>3.0356485276330038E-2</v>
      </c>
      <c r="AB767" s="129">
        <v>8.7151868460845893E-3</v>
      </c>
    </row>
    <row r="768" spans="2:28" x14ac:dyDescent="0.25">
      <c r="B768" s="63">
        <f t="shared" si="127"/>
        <v>762</v>
      </c>
      <c r="C768" s="307">
        <f t="shared" si="128"/>
        <v>0.10364968112007535</v>
      </c>
      <c r="D768" s="127">
        <f t="shared" si="121"/>
        <v>0.01</v>
      </c>
      <c r="E768" s="127">
        <f t="shared" si="129"/>
        <v>0.13092461286808987</v>
      </c>
      <c r="F768" s="127">
        <f t="shared" si="122"/>
        <v>0.01</v>
      </c>
      <c r="G768" s="127">
        <f t="shared" si="130"/>
        <v>0.17048835734545228</v>
      </c>
      <c r="H768" s="127">
        <f t="shared" si="123"/>
        <v>0.01</v>
      </c>
      <c r="I768" s="127">
        <f t="shared" si="131"/>
        <v>0.22159077284453654</v>
      </c>
      <c r="J768" s="127">
        <f t="shared" si="124"/>
        <v>0.01</v>
      </c>
      <c r="L768" s="306">
        <f t="shared" si="125"/>
        <v>9.0001544654160978E-2</v>
      </c>
      <c r="M768" s="127">
        <f t="shared" si="126"/>
        <v>0.1</v>
      </c>
      <c r="W768" s="129">
        <v>0.22207904973127113</v>
      </c>
      <c r="X768" s="129">
        <v>9.0001544654160978E-2</v>
      </c>
      <c r="Y768" s="129">
        <v>5.4793048391389661E-2</v>
      </c>
      <c r="Z768" s="129">
        <v>3.9102115236503657E-2</v>
      </c>
      <c r="AA768" s="129">
        <v>3.0311806107429871E-2</v>
      </c>
      <c r="AB768" s="129">
        <v>8.6287794613113013E-3</v>
      </c>
    </row>
    <row r="769" spans="2:28" x14ac:dyDescent="0.25">
      <c r="B769" s="63">
        <f t="shared" si="127"/>
        <v>763</v>
      </c>
      <c r="C769" s="307">
        <f t="shared" si="128"/>
        <v>0.10346427839072853</v>
      </c>
      <c r="D769" s="127">
        <f t="shared" si="121"/>
        <v>0.01</v>
      </c>
      <c r="E769" s="127">
        <f t="shared" si="129"/>
        <v>0.1306518635506097</v>
      </c>
      <c r="F769" s="127">
        <f t="shared" si="122"/>
        <v>0.01</v>
      </c>
      <c r="G769" s="127">
        <f t="shared" si="130"/>
        <v>0.17009271990067865</v>
      </c>
      <c r="H769" s="127">
        <f t="shared" si="123"/>
        <v>0.01</v>
      </c>
      <c r="I769" s="127">
        <f t="shared" si="131"/>
        <v>0.22107974868954569</v>
      </c>
      <c r="J769" s="127">
        <f t="shared" si="124"/>
        <v>0.01</v>
      </c>
      <c r="L769" s="306">
        <f t="shared" si="125"/>
        <v>8.9854095956564142E-2</v>
      </c>
      <c r="M769" s="127">
        <f t="shared" si="126"/>
        <v>0.1</v>
      </c>
      <c r="W769" s="129">
        <v>0.22169519677336594</v>
      </c>
      <c r="X769" s="129">
        <v>8.9854095956564142E-2</v>
      </c>
      <c r="Y769" s="129">
        <v>5.4707907497491701E-2</v>
      </c>
      <c r="Z769" s="129">
        <v>3.904334407239466E-2</v>
      </c>
      <c r="AA769" s="129">
        <v>3.0267256314169155E-2</v>
      </c>
      <c r="AB769" s="129">
        <v>8.5432214598255875E-3</v>
      </c>
    </row>
    <row r="770" spans="2:28" x14ac:dyDescent="0.25">
      <c r="B770" s="63">
        <f t="shared" si="127"/>
        <v>764</v>
      </c>
      <c r="C770" s="307">
        <f t="shared" si="128"/>
        <v>0.10327941485030026</v>
      </c>
      <c r="D770" s="127">
        <f t="shared" si="121"/>
        <v>0.01</v>
      </c>
      <c r="E770" s="127">
        <f t="shared" si="129"/>
        <v>0.13037998769901088</v>
      </c>
      <c r="F770" s="127">
        <f t="shared" si="122"/>
        <v>0.01</v>
      </c>
      <c r="G770" s="127">
        <f t="shared" si="130"/>
        <v>0.16969831133717797</v>
      </c>
      <c r="H770" s="127">
        <f t="shared" si="123"/>
        <v>0.01</v>
      </c>
      <c r="I770" s="127">
        <f t="shared" si="131"/>
        <v>0.22056987840165701</v>
      </c>
      <c r="J770" s="127">
        <f t="shared" si="124"/>
        <v>0.01</v>
      </c>
      <c r="L770" s="306">
        <f t="shared" si="125"/>
        <v>8.970710625570151E-2</v>
      </c>
      <c r="M770" s="127">
        <f t="shared" si="126"/>
        <v>0.1</v>
      </c>
      <c r="W770" s="129">
        <v>0.22131248151163313</v>
      </c>
      <c r="X770" s="129">
        <v>8.970710625570151E-2</v>
      </c>
      <c r="Y770" s="129">
        <v>5.4623023370970407E-2</v>
      </c>
      <c r="Z770" s="129">
        <v>3.8984745870652711E-2</v>
      </c>
      <c r="AA770" s="129">
        <v>3.0222835341185576E-2</v>
      </c>
      <c r="AB770" s="129">
        <v>8.4585046364647806E-3</v>
      </c>
    </row>
    <row r="771" spans="2:28" x14ac:dyDescent="0.25">
      <c r="B771" s="63">
        <f t="shared" si="127"/>
        <v>765</v>
      </c>
      <c r="C771" s="307">
        <f t="shared" si="128"/>
        <v>0.10309508862635394</v>
      </c>
      <c r="D771" s="127">
        <f t="shared" si="121"/>
        <v>0.01</v>
      </c>
      <c r="E771" s="127">
        <f t="shared" si="129"/>
        <v>0.13010898197052376</v>
      </c>
      <c r="F771" s="127">
        <f t="shared" si="122"/>
        <v>0.01</v>
      </c>
      <c r="G771" s="127">
        <f t="shared" si="130"/>
        <v>0.16930512810079631</v>
      </c>
      <c r="H771" s="127">
        <f t="shared" si="123"/>
        <v>0.01</v>
      </c>
      <c r="I771" s="127">
        <f t="shared" si="131"/>
        <v>0.2200611627310122</v>
      </c>
      <c r="J771" s="127">
        <f t="shared" si="124"/>
        <v>0.01</v>
      </c>
      <c r="L771" s="306">
        <f t="shared" si="125"/>
        <v>8.9560573489779458E-2</v>
      </c>
      <c r="M771" s="127">
        <f t="shared" si="126"/>
        <v>0.1</v>
      </c>
      <c r="W771" s="129">
        <v>0.22093089958604978</v>
      </c>
      <c r="X771" s="129">
        <v>8.9560573489779458E-2</v>
      </c>
      <c r="Y771" s="129">
        <v>5.4538394875344738E-2</v>
      </c>
      <c r="Z771" s="129">
        <v>3.8926319879276687E-2</v>
      </c>
      <c r="AA771" s="129">
        <v>3.0178542636265387E-2</v>
      </c>
      <c r="AB771" s="129">
        <v>8.3746208624811604E-3</v>
      </c>
    </row>
    <row r="772" spans="2:28" x14ac:dyDescent="0.25">
      <c r="B772" s="63">
        <f t="shared" si="127"/>
        <v>766</v>
      </c>
      <c r="C772" s="307">
        <f t="shared" si="128"/>
        <v>0.10291129785374309</v>
      </c>
      <c r="D772" s="127">
        <f t="shared" si="121"/>
        <v>0.01</v>
      </c>
      <c r="E772" s="127">
        <f t="shared" si="129"/>
        <v>0.12983884303708207</v>
      </c>
      <c r="F772" s="127">
        <f t="shared" si="122"/>
        <v>0.01</v>
      </c>
      <c r="G772" s="127">
        <f t="shared" si="130"/>
        <v>0.16891316663949357</v>
      </c>
      <c r="H772" s="127">
        <f t="shared" si="123"/>
        <v>0.01</v>
      </c>
      <c r="I772" s="127">
        <f t="shared" si="131"/>
        <v>0.21955360238471006</v>
      </c>
      <c r="J772" s="127">
        <f t="shared" si="124"/>
        <v>0.01</v>
      </c>
      <c r="L772" s="306">
        <f t="shared" si="125"/>
        <v>8.9414495608943587E-2</v>
      </c>
      <c r="M772" s="127">
        <f t="shared" si="126"/>
        <v>0.1</v>
      </c>
      <c r="W772" s="129">
        <v>0.22055044665495044</v>
      </c>
      <c r="X772" s="129">
        <v>8.9414495608943587E-2</v>
      </c>
      <c r="Y772" s="129">
        <v>5.4454020880721196E-2</v>
      </c>
      <c r="Z772" s="129">
        <v>3.8868065350571392E-2</v>
      </c>
      <c r="AA772" s="129">
        <v>3.013437765032128E-2</v>
      </c>
      <c r="AB772" s="129">
        <v>8.2915620848868186E-3</v>
      </c>
    </row>
    <row r="773" spans="2:28" x14ac:dyDescent="0.25">
      <c r="B773" s="63">
        <f t="shared" si="127"/>
        <v>767</v>
      </c>
      <c r="C773" s="307">
        <f t="shared" si="128"/>
        <v>0.10272804067457282</v>
      </c>
      <c r="D773" s="127">
        <f t="shared" si="121"/>
        <v>0.01</v>
      </c>
      <c r="E773" s="127">
        <f t="shared" si="129"/>
        <v>0.12956956758524868</v>
      </c>
      <c r="F773" s="127">
        <f t="shared" si="122"/>
        <v>0.01</v>
      </c>
      <c r="G773" s="127">
        <f t="shared" si="130"/>
        <v>0.16852242340346946</v>
      </c>
      <c r="H773" s="127">
        <f t="shared" si="123"/>
        <v>0.01</v>
      </c>
      <c r="I773" s="127">
        <f t="shared" si="131"/>
        <v>0.21904719802725792</v>
      </c>
      <c r="J773" s="127">
        <f t="shared" si="124"/>
        <v>0.01</v>
      </c>
      <c r="L773" s="306">
        <f t="shared" si="125"/>
        <v>8.9268870575195045E-2</v>
      </c>
      <c r="M773" s="127">
        <f t="shared" si="126"/>
        <v>0.1</v>
      </c>
      <c r="W773" s="129">
        <v>0.22017111839496123</v>
      </c>
      <c r="X773" s="129">
        <v>8.9268870575195045E-2</v>
      </c>
      <c r="Y773" s="129">
        <v>5.436990026374685E-2</v>
      </c>
      <c r="Z773" s="129">
        <v>3.8809981541117047E-2</v>
      </c>
      <c r="AA773" s="129">
        <v>3.0090339837370441E-2</v>
      </c>
      <c r="AB773" s="129">
        <v>8.2093203258029983E-3</v>
      </c>
    </row>
    <row r="774" spans="2:28" x14ac:dyDescent="0.25">
      <c r="B774" s="63">
        <f t="shared" si="127"/>
        <v>768</v>
      </c>
      <c r="C774" s="307">
        <f t="shared" si="128"/>
        <v>0.1025453152381619</v>
      </c>
      <c r="D774" s="127">
        <f t="shared" si="121"/>
        <v>0.01</v>
      </c>
      <c r="E774" s="127">
        <f t="shared" si="129"/>
        <v>0.12930115231614192</v>
      </c>
      <c r="F774" s="127">
        <f t="shared" si="122"/>
        <v>0.01</v>
      </c>
      <c r="G774" s="127">
        <f t="shared" si="130"/>
        <v>0.16813289484528726</v>
      </c>
      <c r="H774" s="127">
        <f t="shared" si="123"/>
        <v>0.01</v>
      </c>
      <c r="I774" s="127">
        <f t="shared" si="131"/>
        <v>0.21854195028102003</v>
      </c>
      <c r="J774" s="127">
        <f t="shared" si="124"/>
        <v>0.01</v>
      </c>
      <c r="L774" s="306">
        <f t="shared" si="125"/>
        <v>8.9123696362307492E-2</v>
      </c>
      <c r="M774" s="127">
        <f t="shared" si="126"/>
        <v>0.1</v>
      </c>
      <c r="W774" s="129">
        <v>0.21979291050093377</v>
      </c>
      <c r="X774" s="129">
        <v>8.9123696362307492E-2</v>
      </c>
      <c r="Y774" s="129">
        <v>5.4286031907562746E-2</v>
      </c>
      <c r="Z774" s="129">
        <v>3.8752067711739079E-2</v>
      </c>
      <c r="AA774" s="129">
        <v>3.0046428654512781E-2</v>
      </c>
      <c r="AB774" s="129">
        <v>8.1278876818138956E-3</v>
      </c>
    </row>
    <row r="775" spans="2:28" x14ac:dyDescent="0.25">
      <c r="B775" s="63">
        <f t="shared" si="127"/>
        <v>769</v>
      </c>
      <c r="C775" s="307">
        <f t="shared" si="128"/>
        <v>0.10236311970100505</v>
      </c>
      <c r="D775" s="127">
        <f t="shared" ref="D775:D838" si="132">$D$2</f>
        <v>0.01</v>
      </c>
      <c r="E775" s="127">
        <f t="shared" si="129"/>
        <v>0.12903359394536212</v>
      </c>
      <c r="F775" s="127">
        <f t="shared" ref="F775:F838" si="133">$F$2</f>
        <v>0.01</v>
      </c>
      <c r="G775" s="127">
        <f t="shared" si="130"/>
        <v>0.16774457741999579</v>
      </c>
      <c r="H775" s="127">
        <f t="shared" ref="H775:H838" si="134">$H$2</f>
        <v>0.01</v>
      </c>
      <c r="I775" s="127">
        <f t="shared" si="131"/>
        <v>0.2180378597266627</v>
      </c>
      <c r="J775" s="127">
        <f t="shared" ref="J775:J838" si="135">$J$2</f>
        <v>0.01</v>
      </c>
      <c r="L775" s="306">
        <f t="shared" ref="L775:L838" si="136">X775</f>
        <v>8.8978970955744766E-2</v>
      </c>
      <c r="M775" s="127">
        <f t="shared" ref="M775:M838" si="137">$M$2</f>
        <v>0.1</v>
      </c>
      <c r="W775" s="129">
        <v>0.21941581868587912</v>
      </c>
      <c r="X775" s="129">
        <v>8.8978970955744766E-2</v>
      </c>
      <c r="Y775" s="129">
        <v>5.4202414701757719E-2</v>
      </c>
      <c r="Z775" s="129">
        <v>3.8694323127478121E-2</v>
      </c>
      <c r="AA775" s="129">
        <v>3.0002643561909362E-2</v>
      </c>
      <c r="AB775" s="129">
        <v>8.0472563233249302E-3</v>
      </c>
    </row>
    <row r="776" spans="2:28" x14ac:dyDescent="0.25">
      <c r="B776" s="63">
        <f t="shared" ref="B776:B839" si="138">B775+1</f>
        <v>770</v>
      </c>
      <c r="C776" s="307">
        <f t="shared" ref="C776:C839" si="139">C775*(1-J776-M776) + $I775*J776 + L775*M776</f>
        <v>0.10218145222673559</v>
      </c>
      <c r="D776" s="127">
        <f t="shared" si="132"/>
        <v>0.01</v>
      </c>
      <c r="E776" s="127">
        <f t="shared" ref="E776:E839" si="140">E775*(1-D776) + C775*D776</f>
        <v>0.12876688920291854</v>
      </c>
      <c r="F776" s="127">
        <f t="shared" si="133"/>
        <v>0.01</v>
      </c>
      <c r="G776" s="127">
        <f t="shared" ref="G776:G839" si="141">G775*(1-F776) + E775*F776</f>
        <v>0.16735746758524947</v>
      </c>
      <c r="H776" s="127">
        <f t="shared" si="134"/>
        <v>0.01</v>
      </c>
      <c r="I776" s="127">
        <f t="shared" ref="I776:I839" si="142">I775*(1-H776) + G775*H776</f>
        <v>0.21753492690359602</v>
      </c>
      <c r="J776" s="127">
        <f t="shared" si="135"/>
        <v>0.01</v>
      </c>
      <c r="L776" s="306">
        <f t="shared" si="136"/>
        <v>8.8834692352579195E-2</v>
      </c>
      <c r="M776" s="127">
        <f t="shared" si="137"/>
        <v>0.1</v>
      </c>
      <c r="W776" s="129">
        <v>0.21903983868090163</v>
      </c>
      <c r="X776" s="129">
        <v>8.8834692352579195E-2</v>
      </c>
      <c r="Y776" s="129">
        <v>5.4119047542322593E-2</v>
      </c>
      <c r="Z776" s="129">
        <v>3.8636747057560296E-2</v>
      </c>
      <c r="AA776" s="129">
        <v>2.9958984022760992E-2</v>
      </c>
      <c r="AB776" s="129">
        <v>7.9674184939254634E-3</v>
      </c>
    </row>
    <row r="777" spans="2:28" x14ac:dyDescent="0.25">
      <c r="B777" s="63">
        <f t="shared" si="138"/>
        <v>771</v>
      </c>
      <c r="C777" s="307">
        <f t="shared" si="139"/>
        <v>0.10200031098608857</v>
      </c>
      <c r="D777" s="127">
        <f t="shared" si="132"/>
        <v>0.01</v>
      </c>
      <c r="E777" s="127">
        <f t="shared" si="140"/>
        <v>0.1285010348331567</v>
      </c>
      <c r="F777" s="127">
        <f t="shared" si="133"/>
        <v>0.01</v>
      </c>
      <c r="G777" s="127">
        <f t="shared" si="141"/>
        <v>0.16697156180142617</v>
      </c>
      <c r="H777" s="127">
        <f t="shared" si="134"/>
        <v>0.01</v>
      </c>
      <c r="I777" s="127">
        <f t="shared" si="142"/>
        <v>0.21703315231041256</v>
      </c>
      <c r="J777" s="127">
        <f t="shared" si="135"/>
        <v>0.01</v>
      </c>
      <c r="L777" s="306">
        <f t="shared" si="136"/>
        <v>8.8690858561410624E-2</v>
      </c>
      <c r="M777" s="127">
        <f t="shared" si="137"/>
        <v>0.1</v>
      </c>
      <c r="W777" s="129">
        <v>0.2186649662351329</v>
      </c>
      <c r="X777" s="129">
        <v>8.8690858561410624E-2</v>
      </c>
      <c r="Y777" s="129">
        <v>5.4035929331604761E-2</v>
      </c>
      <c r="Z777" s="129">
        <v>3.8579338775367726E-2</v>
      </c>
      <c r="AA777" s="129">
        <v>2.9915449503287003E-2</v>
      </c>
      <c r="AB777" s="129">
        <v>7.8883665097559692E-3</v>
      </c>
    </row>
    <row r="778" spans="2:28" x14ac:dyDescent="0.25">
      <c r="B778" s="63">
        <f t="shared" si="138"/>
        <v>772</v>
      </c>
      <c r="C778" s="307">
        <f t="shared" si="139"/>
        <v>0.10181969415686401</v>
      </c>
      <c r="D778" s="127">
        <f t="shared" si="132"/>
        <v>0.01</v>
      </c>
      <c r="E778" s="127">
        <f t="shared" si="140"/>
        <v>0.12823602759468603</v>
      </c>
      <c r="F778" s="127">
        <f t="shared" si="133"/>
        <v>0.01</v>
      </c>
      <c r="G778" s="127">
        <f t="shared" si="141"/>
        <v>0.16658685653174346</v>
      </c>
      <c r="H778" s="127">
        <f t="shared" si="134"/>
        <v>0.01</v>
      </c>
      <c r="I778" s="127">
        <f t="shared" si="142"/>
        <v>0.21653253640532269</v>
      </c>
      <c r="J778" s="127">
        <f t="shared" si="135"/>
        <v>0.01</v>
      </c>
      <c r="L778" s="306">
        <f t="shared" si="136"/>
        <v>8.8547467602286017E-2</v>
      </c>
      <c r="M778" s="127">
        <f t="shared" si="137"/>
        <v>0.1</v>
      </c>
      <c r="W778" s="129">
        <v>0.21829119711566547</v>
      </c>
      <c r="X778" s="129">
        <v>8.8547467602286017E-2</v>
      </c>
      <c r="Y778" s="129">
        <v>5.3953058978263149E-2</v>
      </c>
      <c r="Z778" s="129">
        <v>3.852209755840931E-2</v>
      </c>
      <c r="AA778" s="129">
        <v>2.9872039472704205E-2</v>
      </c>
      <c r="AB778" s="129">
        <v>7.8100927588796313E-3</v>
      </c>
    </row>
    <row r="779" spans="2:28" x14ac:dyDescent="0.25">
      <c r="B779" s="63">
        <f t="shared" si="138"/>
        <v>773</v>
      </c>
      <c r="C779" s="307">
        <f t="shared" si="139"/>
        <v>0.10163959992389079</v>
      </c>
      <c r="D779" s="127">
        <f t="shared" si="132"/>
        <v>0.01</v>
      </c>
      <c r="E779" s="127">
        <f t="shared" si="140"/>
        <v>0.12797186426030779</v>
      </c>
      <c r="F779" s="127">
        <f t="shared" si="133"/>
        <v>0.01</v>
      </c>
      <c r="G779" s="127">
        <f t="shared" si="141"/>
        <v>0.16620334824237287</v>
      </c>
      <c r="H779" s="127">
        <f t="shared" si="134"/>
        <v>0.01</v>
      </c>
      <c r="I779" s="127">
        <f t="shared" si="142"/>
        <v>0.21603307960658691</v>
      </c>
      <c r="J779" s="127">
        <f t="shared" si="135"/>
        <v>0.01</v>
      </c>
      <c r="L779" s="306">
        <f t="shared" si="136"/>
        <v>8.840451750661979E-2</v>
      </c>
      <c r="M779" s="127">
        <f t="shared" si="137"/>
        <v>0.1</v>
      </c>
      <c r="W779" s="129">
        <v>0.21791852710748674</v>
      </c>
      <c r="X779" s="129">
        <v>8.840451750661979E-2</v>
      </c>
      <c r="Y779" s="129">
        <v>5.3870435397223554E-2</v>
      </c>
      <c r="Z779" s="129">
        <v>3.8465022688291717E-2</v>
      </c>
      <c r="AA779" s="129">
        <v>2.9828753403206013E-2</v>
      </c>
      <c r="AB779" s="129">
        <v>7.7325897006583818E-3</v>
      </c>
    </row>
    <row r="780" spans="2:28" x14ac:dyDescent="0.25">
      <c r="B780" s="63">
        <f t="shared" si="138"/>
        <v>774</v>
      </c>
      <c r="C780" s="307">
        <f t="shared" si="139"/>
        <v>0.10146002647899065</v>
      </c>
      <c r="D780" s="127">
        <f t="shared" si="132"/>
        <v>0.01</v>
      </c>
      <c r="E780" s="127">
        <f t="shared" si="140"/>
        <v>0.12770854161694364</v>
      </c>
      <c r="F780" s="127">
        <f t="shared" si="133"/>
        <v>0.01</v>
      </c>
      <c r="G780" s="127">
        <f t="shared" si="141"/>
        <v>0.16582103340255222</v>
      </c>
      <c r="H780" s="127">
        <f t="shared" si="134"/>
        <v>0.01</v>
      </c>
      <c r="I780" s="127">
        <f t="shared" si="142"/>
        <v>0.21553478229294476</v>
      </c>
      <c r="J780" s="127">
        <f t="shared" si="135"/>
        <v>0.01</v>
      </c>
      <c r="L780" s="306">
        <f t="shared" si="136"/>
        <v>8.8262006317114727E-2</v>
      </c>
      <c r="M780" s="127">
        <f t="shared" si="137"/>
        <v>0.1</v>
      </c>
      <c r="W780" s="129">
        <v>0.21754695201341268</v>
      </c>
      <c r="X780" s="129">
        <v>8.8262006317114727E-2</v>
      </c>
      <c r="Y780" s="129">
        <v>5.3788057509634377E-2</v>
      </c>
      <c r="Z780" s="129">
        <v>3.8408113450690659E-2</v>
      </c>
      <c r="AA780" s="129">
        <v>2.9785590769941753E-2</v>
      </c>
      <c r="AB780" s="129">
        <v>7.6558498651333488E-3</v>
      </c>
    </row>
    <row r="781" spans="2:28" x14ac:dyDescent="0.25">
      <c r="B781" s="63">
        <f t="shared" si="138"/>
        <v>775</v>
      </c>
      <c r="C781" s="307">
        <f t="shared" si="139"/>
        <v>0.10128097202094259</v>
      </c>
      <c r="D781" s="127">
        <f t="shared" si="132"/>
        <v>0.01</v>
      </c>
      <c r="E781" s="127">
        <f t="shared" si="140"/>
        <v>0.12744605646556412</v>
      </c>
      <c r="F781" s="127">
        <f t="shared" si="133"/>
        <v>0.01</v>
      </c>
      <c r="G781" s="127">
        <f t="shared" si="141"/>
        <v>0.16543990848469614</v>
      </c>
      <c r="H781" s="127">
        <f t="shared" si="134"/>
        <v>0.01</v>
      </c>
      <c r="I781" s="127">
        <f t="shared" si="142"/>
        <v>0.21503764480404083</v>
      </c>
      <c r="J781" s="127">
        <f t="shared" si="135"/>
        <v>0.01</v>
      </c>
      <c r="L781" s="306">
        <f t="shared" si="136"/>
        <v>8.8119932087683567E-2</v>
      </c>
      <c r="M781" s="127">
        <f t="shared" si="137"/>
        <v>0.1</v>
      </c>
      <c r="W781" s="129">
        <v>0.21717646765402168</v>
      </c>
      <c r="X781" s="129">
        <v>8.8119932087683567E-2</v>
      </c>
      <c r="Y781" s="129">
        <v>5.3705924242822681E-2</v>
      </c>
      <c r="Z781" s="129">
        <v>3.8351369135322375E-2</v>
      </c>
      <c r="AA781" s="129">
        <v>2.9742551050996126E-2</v>
      </c>
      <c r="AB781" s="129">
        <v>7.5798658524097182E-3</v>
      </c>
    </row>
    <row r="782" spans="2:28" x14ac:dyDescent="0.25">
      <c r="B782" s="63">
        <f t="shared" si="138"/>
        <v>776</v>
      </c>
      <c r="C782" s="307">
        <f t="shared" si="139"/>
        <v>0.10110243475544767</v>
      </c>
      <c r="D782" s="127">
        <f t="shared" si="132"/>
        <v>0.01</v>
      </c>
      <c r="E782" s="127">
        <f t="shared" si="140"/>
        <v>0.12718440562111791</v>
      </c>
      <c r="F782" s="127">
        <f t="shared" si="133"/>
        <v>0.01</v>
      </c>
      <c r="G782" s="127">
        <f t="shared" si="141"/>
        <v>0.16505996996450481</v>
      </c>
      <c r="H782" s="127">
        <f t="shared" si="134"/>
        <v>0.01</v>
      </c>
      <c r="I782" s="127">
        <f t="shared" si="142"/>
        <v>0.21454166744084738</v>
      </c>
      <c r="J782" s="127">
        <f t="shared" si="135"/>
        <v>0.01</v>
      </c>
      <c r="L782" s="306">
        <f t="shared" si="136"/>
        <v>8.7978292883371251E-2</v>
      </c>
      <c r="M782" s="127">
        <f t="shared" si="137"/>
        <v>0.1</v>
      </c>
      <c r="W782" s="129">
        <v>0.21680706986758824</v>
      </c>
      <c r="X782" s="129">
        <v>8.7978292883371251E-2</v>
      </c>
      <c r="Y782" s="129">
        <v>5.3624034530250671E-2</v>
      </c>
      <c r="Z782" s="129">
        <v>3.829478903591535E-2</v>
      </c>
      <c r="AA782" s="129">
        <v>2.9699633727368866E-2</v>
      </c>
      <c r="AB782" s="129">
        <v>7.5046303320459922E-3</v>
      </c>
    </row>
    <row r="783" spans="2:28" x14ac:dyDescent="0.25">
      <c r="B783" s="63">
        <f t="shared" si="138"/>
        <v>777</v>
      </c>
      <c r="C783" s="307">
        <f t="shared" si="139"/>
        <v>0.10092441289509402</v>
      </c>
      <c r="D783" s="127">
        <f t="shared" si="132"/>
        <v>0.01</v>
      </c>
      <c r="E783" s="127">
        <f t="shared" si="140"/>
        <v>0.12692358591246122</v>
      </c>
      <c r="F783" s="127">
        <f t="shared" si="133"/>
        <v>0.01</v>
      </c>
      <c r="G783" s="127">
        <f t="shared" si="141"/>
        <v>0.16468121432107094</v>
      </c>
      <c r="H783" s="127">
        <f t="shared" si="134"/>
        <v>0.01</v>
      </c>
      <c r="I783" s="127">
        <f t="shared" si="142"/>
        <v>0.21404685046608393</v>
      </c>
      <c r="J783" s="127">
        <f t="shared" si="135"/>
        <v>0.01</v>
      </c>
      <c r="L783" s="306">
        <f t="shared" si="136"/>
        <v>8.7837086780277712E-2</v>
      </c>
      <c r="M783" s="127">
        <f t="shared" si="137"/>
        <v>0.1</v>
      </c>
      <c r="W783" s="129">
        <v>0.21643875451001685</v>
      </c>
      <c r="X783" s="129">
        <v>8.7837086780277712E-2</v>
      </c>
      <c r="Y783" s="129">
        <v>5.3542387311472477E-2</v>
      </c>
      <c r="Z783" s="129">
        <v>3.8238372450182294E-2</v>
      </c>
      <c r="AA783" s="129">
        <v>2.9656838282954533E-2</v>
      </c>
      <c r="AB783" s="129">
        <v>7.4301360424476335E-3</v>
      </c>
    </row>
    <row r="784" spans="2:28" x14ac:dyDescent="0.25">
      <c r="B784" s="63">
        <f t="shared" si="138"/>
        <v>778</v>
      </c>
      <c r="C784" s="307">
        <f t="shared" si="139"/>
        <v>0.10074690465932229</v>
      </c>
      <c r="D784" s="127">
        <f t="shared" si="132"/>
        <v>0.01</v>
      </c>
      <c r="E784" s="127">
        <f t="shared" si="140"/>
        <v>0.12666359418228756</v>
      </c>
      <c r="F784" s="127">
        <f t="shared" si="133"/>
        <v>0.01</v>
      </c>
      <c r="G784" s="127">
        <f t="shared" si="141"/>
        <v>0.16430363803698483</v>
      </c>
      <c r="H784" s="127">
        <f t="shared" si="134"/>
        <v>0.01</v>
      </c>
      <c r="I784" s="127">
        <f t="shared" si="142"/>
        <v>0.2135531941046338</v>
      </c>
      <c r="J784" s="127">
        <f t="shared" si="135"/>
        <v>0.01</v>
      </c>
      <c r="L784" s="306">
        <f t="shared" si="136"/>
        <v>8.769631186548138E-2</v>
      </c>
      <c r="M784" s="127">
        <f t="shared" si="137"/>
        <v>0.1</v>
      </c>
      <c r="W784" s="129">
        <v>0.21607151745477562</v>
      </c>
      <c r="X784" s="129">
        <v>8.769631186548138E-2</v>
      </c>
      <c r="Y784" s="129">
        <v>5.3460981532091362E-2</v>
      </c>
      <c r="Z784" s="129">
        <v>3.8182118679792335E-2</v>
      </c>
      <c r="AA784" s="129">
        <v>2.9614164204522505E-2</v>
      </c>
      <c r="AB784" s="129">
        <v>7.3563757902650852E-3</v>
      </c>
    </row>
    <row r="785" spans="2:28" x14ac:dyDescent="0.25">
      <c r="B785" s="63">
        <f t="shared" si="138"/>
        <v>779</v>
      </c>
      <c r="C785" s="307">
        <f t="shared" si="139"/>
        <v>0.10056990827439131</v>
      </c>
      <c r="D785" s="127">
        <f t="shared" si="132"/>
        <v>0.01</v>
      </c>
      <c r="E785" s="127">
        <f t="shared" si="140"/>
        <v>0.12640442728705789</v>
      </c>
      <c r="F785" s="127">
        <f t="shared" si="133"/>
        <v>0.01</v>
      </c>
      <c r="G785" s="127">
        <f t="shared" si="141"/>
        <v>0.16392723759843786</v>
      </c>
      <c r="H785" s="127">
        <f t="shared" si="134"/>
        <v>0.01</v>
      </c>
      <c r="I785" s="127">
        <f t="shared" si="142"/>
        <v>0.21306069854395732</v>
      </c>
      <c r="J785" s="127">
        <f t="shared" si="135"/>
        <v>0.01</v>
      </c>
      <c r="L785" s="306">
        <f t="shared" si="136"/>
        <v>8.755596623696324E-2</v>
      </c>
      <c r="M785" s="127">
        <f t="shared" si="137"/>
        <v>0.1</v>
      </c>
      <c r="W785" s="129">
        <v>0.21570535459283025</v>
      </c>
      <c r="X785" s="129">
        <v>8.755596623696324E-2</v>
      </c>
      <c r="Y785" s="129">
        <v>5.3379816143717229E-2</v>
      </c>
      <c r="Z785" s="129">
        <v>3.8126027030343457E-2</v>
      </c>
      <c r="AA785" s="129">
        <v>2.9571610981697114E-2</v>
      </c>
      <c r="AB785" s="129">
        <v>7.283342449796156E-3</v>
      </c>
    </row>
    <row r="786" spans="2:28" x14ac:dyDescent="0.25">
      <c r="B786" s="63">
        <f t="shared" si="138"/>
        <v>780</v>
      </c>
      <c r="C786" s="307">
        <f t="shared" si="139"/>
        <v>0.10039342197334417</v>
      </c>
      <c r="D786" s="127">
        <f t="shared" si="132"/>
        <v>0.01</v>
      </c>
      <c r="E786" s="127">
        <f t="shared" si="140"/>
        <v>0.12614608209693123</v>
      </c>
      <c r="F786" s="127">
        <f t="shared" si="133"/>
        <v>0.01</v>
      </c>
      <c r="G786" s="127">
        <f t="shared" si="141"/>
        <v>0.16355200949532406</v>
      </c>
      <c r="H786" s="127">
        <f t="shared" si="134"/>
        <v>0.01</v>
      </c>
      <c r="I786" s="127">
        <f t="shared" si="142"/>
        <v>0.21256936393450213</v>
      </c>
      <c r="J786" s="127">
        <f t="shared" si="135"/>
        <v>0.01</v>
      </c>
      <c r="L786" s="306">
        <f t="shared" si="136"/>
        <v>8.7416048003531546E-2</v>
      </c>
      <c r="M786" s="127">
        <f t="shared" si="137"/>
        <v>0.1</v>
      </c>
      <c r="W786" s="129">
        <v>0.21534026183257765</v>
      </c>
      <c r="X786" s="129">
        <v>8.7416048003531546E-2</v>
      </c>
      <c r="Y786" s="129">
        <v>5.3298890103924509E-2</v>
      </c>
      <c r="Z786" s="129">
        <v>3.8070096811335136E-2</v>
      </c>
      <c r="AA786" s="129">
        <v>2.9529178106937955E-2</v>
      </c>
      <c r="AB786" s="129">
        <v>7.2110289623927544E-3</v>
      </c>
    </row>
    <row r="787" spans="2:28" x14ac:dyDescent="0.25">
      <c r="B787" s="63">
        <f t="shared" si="138"/>
        <v>781</v>
      </c>
      <c r="C787" s="307">
        <f t="shared" si="139"/>
        <v>0.10021744399597449</v>
      </c>
      <c r="D787" s="127">
        <f t="shared" si="132"/>
        <v>0.01</v>
      </c>
      <c r="E787" s="127">
        <f t="shared" si="140"/>
        <v>0.12588855549569536</v>
      </c>
      <c r="F787" s="127">
        <f t="shared" si="133"/>
        <v>0.01</v>
      </c>
      <c r="G787" s="127">
        <f t="shared" si="141"/>
        <v>0.16317795022134013</v>
      </c>
      <c r="H787" s="127">
        <f t="shared" si="134"/>
        <v>0.01</v>
      </c>
      <c r="I787" s="127">
        <f t="shared" si="142"/>
        <v>0.21207919039011033</v>
      </c>
      <c r="J787" s="127">
        <f t="shared" si="135"/>
        <v>0.01</v>
      </c>
      <c r="L787" s="306">
        <f t="shared" si="136"/>
        <v>8.7276555284747093E-2</v>
      </c>
      <c r="M787" s="127">
        <f t="shared" si="137"/>
        <v>0.1</v>
      </c>
      <c r="W787" s="129">
        <v>0.21497623509977989</v>
      </c>
      <c r="X787" s="129">
        <v>8.7276555284747093E-2</v>
      </c>
      <c r="Y787" s="129">
        <v>5.3218202376210402E-2</v>
      </c>
      <c r="Z787" s="129">
        <v>3.8014327336141247E-2</v>
      </c>
      <c r="AA787" s="129">
        <v>2.9486865075520351E-2</v>
      </c>
      <c r="AB787" s="129">
        <v>7.1394283358719602E-3</v>
      </c>
    </row>
    <row r="788" spans="2:28" x14ac:dyDescent="0.25">
      <c r="B788" s="63">
        <f t="shared" si="138"/>
        <v>782</v>
      </c>
      <c r="C788" s="307">
        <f t="shared" si="139"/>
        <v>0.1000419725887931</v>
      </c>
      <c r="D788" s="127">
        <f t="shared" si="132"/>
        <v>0.01</v>
      </c>
      <c r="E788" s="127">
        <f t="shared" si="140"/>
        <v>0.12563184438069816</v>
      </c>
      <c r="F788" s="127">
        <f t="shared" si="133"/>
        <v>0.01</v>
      </c>
      <c r="G788" s="127">
        <f t="shared" si="141"/>
        <v>0.16280505627408368</v>
      </c>
      <c r="H788" s="127">
        <f t="shared" si="134"/>
        <v>0.01</v>
      </c>
      <c r="I788" s="127">
        <f t="shared" si="142"/>
        <v>0.21159017798842264</v>
      </c>
      <c r="J788" s="127">
        <f t="shared" si="135"/>
        <v>0.01</v>
      </c>
      <c r="L788" s="306">
        <f t="shared" si="136"/>
        <v>8.713748621084913E-2</v>
      </c>
      <c r="M788" s="127">
        <f t="shared" si="137"/>
        <v>0.1</v>
      </c>
      <c r="W788" s="129">
        <v>0.214613270337498</v>
      </c>
      <c r="X788" s="129">
        <v>8.713748621084913E-2</v>
      </c>
      <c r="Y788" s="129">
        <v>5.3137751929953445E-2</v>
      </c>
      <c r="Z788" s="129">
        <v>3.7958717921983152E-2</v>
      </c>
      <c r="AA788" s="129">
        <v>2.9444671385515986E-2</v>
      </c>
      <c r="AB788" s="129">
        <v>7.0685336439314213E-3</v>
      </c>
    </row>
    <row r="789" spans="2:28" x14ac:dyDescent="0.25">
      <c r="B789" s="63">
        <f t="shared" si="138"/>
        <v>783</v>
      </c>
      <c r="C789" s="307">
        <f t="shared" si="139"/>
        <v>9.9867006004995013E-2</v>
      </c>
      <c r="D789" s="127">
        <f t="shared" si="132"/>
        <v>0.01</v>
      </c>
      <c r="E789" s="127">
        <f t="shared" si="140"/>
        <v>0.1253759456627791</v>
      </c>
      <c r="F789" s="127">
        <f t="shared" si="133"/>
        <v>0.01</v>
      </c>
      <c r="G789" s="127">
        <f t="shared" si="141"/>
        <v>0.1624333241551498</v>
      </c>
      <c r="H789" s="127">
        <f t="shared" si="134"/>
        <v>0.01</v>
      </c>
      <c r="I789" s="127">
        <f t="shared" si="142"/>
        <v>0.21110232677127927</v>
      </c>
      <c r="J789" s="127">
        <f t="shared" si="135"/>
        <v>0.01</v>
      </c>
      <c r="L789" s="306">
        <f t="shared" si="136"/>
        <v>8.6998838922681843E-2</v>
      </c>
      <c r="M789" s="127">
        <f t="shared" si="137"/>
        <v>0.1</v>
      </c>
      <c r="W789" s="129">
        <v>0.21425136350602583</v>
      </c>
      <c r="X789" s="129">
        <v>8.6998838922681843E-2</v>
      </c>
      <c r="Y789" s="129">
        <v>5.3057537740372446E-2</v>
      </c>
      <c r="Z789" s="129">
        <v>3.7903267889903038E-2</v>
      </c>
      <c r="AA789" s="129">
        <v>2.940259653777369E-2</v>
      </c>
      <c r="AB789" s="129">
        <v>6.9983380255690597E-3</v>
      </c>
    </row>
    <row r="790" spans="2:28" x14ac:dyDescent="0.25">
      <c r="B790" s="63">
        <f t="shared" si="138"/>
        <v>784</v>
      </c>
      <c r="C790" s="307">
        <f t="shared" si="139"/>
        <v>9.9692542504426523E-2</v>
      </c>
      <c r="D790" s="127">
        <f t="shared" si="132"/>
        <v>0.01</v>
      </c>
      <c r="E790" s="127">
        <f t="shared" si="140"/>
        <v>0.12512085626620126</v>
      </c>
      <c r="F790" s="127">
        <f t="shared" si="133"/>
        <v>0.01</v>
      </c>
      <c r="G790" s="127">
        <f t="shared" si="141"/>
        <v>0.16206275037022608</v>
      </c>
      <c r="H790" s="127">
        <f t="shared" si="134"/>
        <v>0.01</v>
      </c>
      <c r="I790" s="127">
        <f t="shared" si="142"/>
        <v>0.21061563674511799</v>
      </c>
      <c r="J790" s="127">
        <f t="shared" si="135"/>
        <v>0.01</v>
      </c>
      <c r="L790" s="306">
        <f t="shared" si="136"/>
        <v>8.6860611571621435E-2</v>
      </c>
      <c r="M790" s="127">
        <f t="shared" si="137"/>
        <v>0.1</v>
      </c>
      <c r="W790" s="129">
        <v>0.21389051058282399</v>
      </c>
      <c r="X790" s="129">
        <v>8.6860611571621435E-2</v>
      </c>
      <c r="Y790" s="129">
        <v>5.2977558788485722E-2</v>
      </c>
      <c r="Z790" s="129">
        <v>3.7847976564737464E-2</v>
      </c>
      <c r="AA790" s="129">
        <v>2.9360640035900377E-2</v>
      </c>
      <c r="AB790" s="129">
        <v>6.9288346845070769E-3</v>
      </c>
    </row>
    <row r="791" spans="2:28" x14ac:dyDescent="0.25">
      <c r="B791" s="63">
        <f t="shared" si="138"/>
        <v>785</v>
      </c>
      <c r="C791" s="307">
        <f t="shared" si="139"/>
        <v>9.9518580353552918E-2</v>
      </c>
      <c r="D791" s="127">
        <f t="shared" si="132"/>
        <v>0.01</v>
      </c>
      <c r="E791" s="127">
        <f t="shared" si="140"/>
        <v>0.1248665731285835</v>
      </c>
      <c r="F791" s="127">
        <f t="shared" si="133"/>
        <v>0.01</v>
      </c>
      <c r="G791" s="127">
        <f t="shared" si="141"/>
        <v>0.16169333142918582</v>
      </c>
      <c r="H791" s="127">
        <f t="shared" si="134"/>
        <v>0.01</v>
      </c>
      <c r="I791" s="127">
        <f t="shared" si="142"/>
        <v>0.21013010788136907</v>
      </c>
      <c r="J791" s="127">
        <f t="shared" si="135"/>
        <v>0.01</v>
      </c>
      <c r="L791" s="306">
        <f t="shared" si="136"/>
        <v>8.67228023195038E-2</v>
      </c>
      <c r="M791" s="127">
        <f t="shared" si="137"/>
        <v>0.1</v>
      </c>
      <c r="W791" s="129">
        <v>0.21353070756245376</v>
      </c>
      <c r="X791" s="129">
        <v>8.67228023195038E-2</v>
      </c>
      <c r="Y791" s="129">
        <v>5.2897814061070726E-2</v>
      </c>
      <c r="Z791" s="129">
        <v>3.7792843275091137E-2</v>
      </c>
      <c r="AA791" s="129">
        <v>2.9318801386242155E-2</v>
      </c>
      <c r="AB791" s="129">
        <v>6.8600168886202373E-3</v>
      </c>
    </row>
    <row r="792" spans="2:28" x14ac:dyDescent="0.25">
      <c r="B792" s="63">
        <f t="shared" si="138"/>
        <v>786</v>
      </c>
      <c r="C792" s="307">
        <f t="shared" si="139"/>
        <v>9.9345117825426169E-2</v>
      </c>
      <c r="D792" s="127">
        <f t="shared" si="132"/>
        <v>0.01</v>
      </c>
      <c r="E792" s="127">
        <f t="shared" si="140"/>
        <v>0.12461309320083319</v>
      </c>
      <c r="F792" s="127">
        <f t="shared" si="133"/>
        <v>0.01</v>
      </c>
      <c r="G792" s="127">
        <f t="shared" si="141"/>
        <v>0.16132506384617981</v>
      </c>
      <c r="H792" s="127">
        <f t="shared" si="134"/>
        <v>0.01</v>
      </c>
      <c r="I792" s="127">
        <f t="shared" si="142"/>
        <v>0.20964574011684722</v>
      </c>
      <c r="J792" s="127">
        <f t="shared" si="135"/>
        <v>0.01</v>
      </c>
      <c r="L792" s="306">
        <f t="shared" si="136"/>
        <v>8.6585409338552743E-2</v>
      </c>
      <c r="M792" s="127">
        <f t="shared" si="137"/>
        <v>0.1</v>
      </c>
      <c r="W792" s="129">
        <v>0.21317195045651111</v>
      </c>
      <c r="X792" s="129">
        <v>8.6585409338552743E-2</v>
      </c>
      <c r="Y792" s="129">
        <v>5.2818302550623961E-2</v>
      </c>
      <c r="Z792" s="129">
        <v>3.7737867353310875E-2</v>
      </c>
      <c r="AA792" s="129">
        <v>2.9277080097865574E-2</v>
      </c>
      <c r="AB792" s="129">
        <v>6.7918779693684197E-3</v>
      </c>
    </row>
    <row r="793" spans="2:28" x14ac:dyDescent="0.25">
      <c r="B793" s="63">
        <f t="shared" si="138"/>
        <v>787</v>
      </c>
      <c r="C793" s="307">
        <f t="shared" si="139"/>
        <v>9.9172153199653043E-2</v>
      </c>
      <c r="D793" s="127">
        <f t="shared" si="132"/>
        <v>0.01</v>
      </c>
      <c r="E793" s="127">
        <f t="shared" si="140"/>
        <v>0.12436041344707913</v>
      </c>
      <c r="F793" s="127">
        <f t="shared" si="133"/>
        <v>0.01</v>
      </c>
      <c r="G793" s="127">
        <f t="shared" si="141"/>
        <v>0.16095794413972636</v>
      </c>
      <c r="H793" s="127">
        <f t="shared" si="134"/>
        <v>0.01</v>
      </c>
      <c r="I793" s="127">
        <f t="shared" si="142"/>
        <v>0.20916253335414053</v>
      </c>
      <c r="J793" s="127">
        <f t="shared" si="135"/>
        <v>0.01</v>
      </c>
      <c r="L793" s="306">
        <f t="shared" si="136"/>
        <v>8.6448430811308805E-2</v>
      </c>
      <c r="M793" s="127">
        <f t="shared" si="137"/>
        <v>0.1</v>
      </c>
      <c r="W793" s="129">
        <v>0.21281423529356072</v>
      </c>
      <c r="X793" s="129">
        <v>8.6448430811308805E-2</v>
      </c>
      <c r="Y793" s="129">
        <v>5.2739023255321225E-2</v>
      </c>
      <c r="Z793" s="129">
        <v>3.7683048135459821E-2</v>
      </c>
      <c r="AA793" s="129">
        <v>2.923547568253904E-2</v>
      </c>
      <c r="AB793" s="129">
        <v>6.7244113212334205E-3</v>
      </c>
    </row>
    <row r="794" spans="2:28" x14ac:dyDescent="0.25">
      <c r="B794" s="63">
        <f t="shared" si="138"/>
        <v>788</v>
      </c>
      <c r="C794" s="307">
        <f t="shared" si="139"/>
        <v>9.8999684762363496E-2</v>
      </c>
      <c r="D794" s="127">
        <f t="shared" si="132"/>
        <v>0.01</v>
      </c>
      <c r="E794" s="127">
        <f t="shared" si="140"/>
        <v>0.12410853084460487</v>
      </c>
      <c r="F794" s="127">
        <f t="shared" si="133"/>
        <v>0.01</v>
      </c>
      <c r="G794" s="127">
        <f t="shared" si="141"/>
        <v>0.16059196883279991</v>
      </c>
      <c r="H794" s="127">
        <f t="shared" si="134"/>
        <v>0.01</v>
      </c>
      <c r="I794" s="127">
        <f t="shared" si="142"/>
        <v>0.20868048746199638</v>
      </c>
      <c r="J794" s="127">
        <f t="shared" si="135"/>
        <v>0.01</v>
      </c>
      <c r="L794" s="306">
        <f t="shared" si="136"/>
        <v>8.6311864930558646E-2</v>
      </c>
      <c r="M794" s="127">
        <f t="shared" si="137"/>
        <v>0.1</v>
      </c>
      <c r="W794" s="129">
        <v>0.21245755811907011</v>
      </c>
      <c r="X794" s="129">
        <v>8.6311864930558646E-2</v>
      </c>
      <c r="Y794" s="129">
        <v>5.2659975178978233E-2</v>
      </c>
      <c r="Z794" s="129">
        <v>3.7628384961291839E-2</v>
      </c>
      <c r="AA794" s="129">
        <v>2.9193987654714367E-2</v>
      </c>
      <c r="AB794" s="129">
        <v>6.6576104011599937E-3</v>
      </c>
    </row>
    <row r="795" spans="2:28" x14ac:dyDescent="0.25">
      <c r="B795" s="63">
        <f t="shared" si="138"/>
        <v>789</v>
      </c>
      <c r="C795" s="307">
        <f t="shared" si="139"/>
        <v>9.8827710806179331E-2</v>
      </c>
      <c r="D795" s="127">
        <f t="shared" si="132"/>
        <v>0.01</v>
      </c>
      <c r="E795" s="127">
        <f t="shared" si="140"/>
        <v>0.12385744238378245</v>
      </c>
      <c r="F795" s="127">
        <f t="shared" si="133"/>
        <v>0.01</v>
      </c>
      <c r="G795" s="127">
        <f t="shared" si="141"/>
        <v>0.16022713445291797</v>
      </c>
      <c r="H795" s="127">
        <f t="shared" si="134"/>
        <v>0.01</v>
      </c>
      <c r="I795" s="127">
        <f t="shared" si="142"/>
        <v>0.20819960227570442</v>
      </c>
      <c r="J795" s="127">
        <f t="shared" si="135"/>
        <v>0.01</v>
      </c>
      <c r="L795" s="306">
        <f t="shared" si="136"/>
        <v>8.6175709899264999E-2</v>
      </c>
      <c r="M795" s="127">
        <f t="shared" si="137"/>
        <v>0.1</v>
      </c>
      <c r="W795" s="129">
        <v>0.2121019149953437</v>
      </c>
      <c r="X795" s="129">
        <v>8.6175709899264999E-2</v>
      </c>
      <c r="Y795" s="129">
        <v>5.2581157331011499E-2</v>
      </c>
      <c r="Z795" s="129">
        <v>3.7573877174226139E-2</v>
      </c>
      <c r="AA795" s="129">
        <v>2.9152615531508493E-2</v>
      </c>
      <c r="AB795" s="129">
        <v>6.5914687280011069E-3</v>
      </c>
    </row>
    <row r="796" spans="2:28" x14ac:dyDescent="0.25">
      <c r="B796" s="63">
        <f t="shared" si="138"/>
        <v>790</v>
      </c>
      <c r="C796" s="307">
        <f t="shared" si="139"/>
        <v>9.8656229630183168E-2</v>
      </c>
      <c r="D796" s="127">
        <f t="shared" si="132"/>
        <v>0.01</v>
      </c>
      <c r="E796" s="127">
        <f t="shared" si="140"/>
        <v>0.12360714506800641</v>
      </c>
      <c r="F796" s="127">
        <f t="shared" si="133"/>
        <v>0.01</v>
      </c>
      <c r="G796" s="127">
        <f t="shared" si="141"/>
        <v>0.15986343753222662</v>
      </c>
      <c r="H796" s="127">
        <f t="shared" si="134"/>
        <v>0.01</v>
      </c>
      <c r="I796" s="127">
        <f t="shared" si="142"/>
        <v>0.20771987759747654</v>
      </c>
      <c r="J796" s="127">
        <f t="shared" si="135"/>
        <v>0.01</v>
      </c>
      <c r="L796" s="306">
        <f t="shared" si="136"/>
        <v>8.6039963930497135E-2</v>
      </c>
      <c r="M796" s="127">
        <f t="shared" si="137"/>
        <v>0.1</v>
      </c>
      <c r="W796" s="129">
        <v>0.21174730200145706</v>
      </c>
      <c r="X796" s="129">
        <v>8.6039963930497135E-2</v>
      </c>
      <c r="Y796" s="129">
        <v>5.2502568726399572E-2</v>
      </c>
      <c r="Z796" s="129">
        <v>3.751952412132209E-2</v>
      </c>
      <c r="AA796" s="129">
        <v>2.9111358832685324E-2</v>
      </c>
      <c r="AB796" s="129">
        <v>6.5259798819674048E-3</v>
      </c>
    </row>
    <row r="797" spans="2:28" x14ac:dyDescent="0.25">
      <c r="B797" s="63">
        <f t="shared" si="138"/>
        <v>791</v>
      </c>
      <c r="C797" s="307">
        <f t="shared" si="139"/>
        <v>9.8485239539887498E-2</v>
      </c>
      <c r="D797" s="127">
        <f t="shared" si="132"/>
        <v>0.01</v>
      </c>
      <c r="E797" s="127">
        <f t="shared" si="140"/>
        <v>0.12335763591362817</v>
      </c>
      <c r="F797" s="127">
        <f t="shared" si="133"/>
        <v>0.01</v>
      </c>
      <c r="G797" s="127">
        <f t="shared" si="141"/>
        <v>0.15950087460758441</v>
      </c>
      <c r="H797" s="127">
        <f t="shared" si="134"/>
        <v>0.01</v>
      </c>
      <c r="I797" s="127">
        <f t="shared" si="142"/>
        <v>0.20724131319682404</v>
      </c>
      <c r="J797" s="127">
        <f t="shared" si="135"/>
        <v>0.01</v>
      </c>
      <c r="L797" s="306">
        <f t="shared" si="136"/>
        <v>8.5904625247361963E-2</v>
      </c>
      <c r="M797" s="127">
        <f t="shared" si="137"/>
        <v>0.1</v>
      </c>
      <c r="W797" s="129">
        <v>0.21139371523319117</v>
      </c>
      <c r="X797" s="129">
        <v>8.5904625247361963E-2</v>
      </c>
      <c r="Y797" s="129">
        <v>5.2424208385644593E-2</v>
      </c>
      <c r="Z797" s="129">
        <v>3.7465325153254264E-2</v>
      </c>
      <c r="AA797" s="129">
        <v>2.9070217080637756E-2</v>
      </c>
      <c r="AB797" s="129">
        <v>6.4611375040808574E-3</v>
      </c>
    </row>
    <row r="798" spans="2:28" x14ac:dyDescent="0.25">
      <c r="B798" s="63">
        <f t="shared" si="138"/>
        <v>792</v>
      </c>
      <c r="C798" s="307">
        <f t="shared" si="139"/>
        <v>9.8314738847204305E-2</v>
      </c>
      <c r="D798" s="127">
        <f t="shared" si="132"/>
        <v>0.01</v>
      </c>
      <c r="E798" s="127">
        <f t="shared" si="140"/>
        <v>0.12310891194989076</v>
      </c>
      <c r="F798" s="127">
        <f t="shared" si="133"/>
        <v>0.01</v>
      </c>
      <c r="G798" s="127">
        <f t="shared" si="141"/>
        <v>0.15913944222064486</v>
      </c>
      <c r="H798" s="127">
        <f t="shared" si="134"/>
        <v>0.01</v>
      </c>
      <c r="I798" s="127">
        <f t="shared" si="142"/>
        <v>0.20676390881093165</v>
      </c>
      <c r="J798" s="127">
        <f t="shared" si="135"/>
        <v>0.01</v>
      </c>
      <c r="L798" s="306">
        <f t="shared" si="136"/>
        <v>8.5769692082935597E-2</v>
      </c>
      <c r="M798" s="127">
        <f t="shared" si="137"/>
        <v>0.1</v>
      </c>
      <c r="W798" s="129">
        <v>0.21104115080296679</v>
      </c>
      <c r="X798" s="129">
        <v>8.5769692082935597E-2</v>
      </c>
      <c r="Y798" s="129">
        <v>5.2346075334734149E-2</v>
      </c>
      <c r="Z798" s="129">
        <v>3.7411279624287655E-2</v>
      </c>
      <c r="AA798" s="129">
        <v>2.9029189800369809E-2</v>
      </c>
      <c r="AB798" s="129">
        <v>6.3969352956325786E-3</v>
      </c>
    </row>
    <row r="799" spans="2:28" x14ac:dyDescent="0.25">
      <c r="B799" s="63">
        <f t="shared" si="138"/>
        <v>793</v>
      </c>
      <c r="C799" s="307">
        <f t="shared" si="139"/>
        <v>9.8144725870414701E-2</v>
      </c>
      <c r="D799" s="127">
        <f t="shared" si="132"/>
        <v>0.01</v>
      </c>
      <c r="E799" s="127">
        <f t="shared" si="140"/>
        <v>0.1228609702188639</v>
      </c>
      <c r="F799" s="127">
        <f t="shared" si="133"/>
        <v>0.01</v>
      </c>
      <c r="G799" s="127">
        <f t="shared" si="141"/>
        <v>0.1587791369179373</v>
      </c>
      <c r="H799" s="127">
        <f t="shared" si="134"/>
        <v>0.01</v>
      </c>
      <c r="I799" s="127">
        <f t="shared" si="142"/>
        <v>0.2062876641450288</v>
      </c>
      <c r="J799" s="127">
        <f t="shared" si="135"/>
        <v>0.01</v>
      </c>
      <c r="L799" s="306">
        <f t="shared" si="136"/>
        <v>8.5635162680195526E-2</v>
      </c>
      <c r="M799" s="127">
        <f t="shared" si="137"/>
        <v>0.1</v>
      </c>
      <c r="W799" s="129">
        <v>0.21068960483977878</v>
      </c>
      <c r="X799" s="129">
        <v>8.5635162680195526E-2</v>
      </c>
      <c r="Y799" s="129">
        <v>5.226816860510345E-2</v>
      </c>
      <c r="Z799" s="129">
        <v>3.7357386892253132E-2</v>
      </c>
      <c r="AA799" s="129">
        <v>2.8988276519478936E-2</v>
      </c>
      <c r="AB799" s="129">
        <v>6.3333670176447948E-3</v>
      </c>
    </row>
    <row r="800" spans="2:28" x14ac:dyDescent="0.25">
      <c r="B800" s="63">
        <f t="shared" si="138"/>
        <v>794</v>
      </c>
      <c r="C800" s="307">
        <f t="shared" si="139"/>
        <v>9.7975198934138932E-2</v>
      </c>
      <c r="D800" s="127">
        <f t="shared" si="132"/>
        <v>0.01</v>
      </c>
      <c r="E800" s="127">
        <f t="shared" si="140"/>
        <v>0.1226138077753794</v>
      </c>
      <c r="F800" s="127">
        <f t="shared" si="133"/>
        <v>0.01</v>
      </c>
      <c r="G800" s="127">
        <f t="shared" si="141"/>
        <v>0.15841995525094654</v>
      </c>
      <c r="H800" s="127">
        <f t="shared" si="134"/>
        <v>0.01</v>
      </c>
      <c r="I800" s="127">
        <f t="shared" si="142"/>
        <v>0.20581257887275789</v>
      </c>
      <c r="J800" s="127">
        <f t="shared" si="135"/>
        <v>0.01</v>
      </c>
      <c r="L800" s="306">
        <f t="shared" si="136"/>
        <v>8.5501035291953284E-2</v>
      </c>
      <c r="M800" s="127">
        <f t="shared" si="137"/>
        <v>0.1</v>
      </c>
      <c r="W800" s="129">
        <v>0.21033907348913061</v>
      </c>
      <c r="X800" s="129">
        <v>8.5501035291953284E-2</v>
      </c>
      <c r="Y800" s="129">
        <v>5.2190487233597822E-2</v>
      </c>
      <c r="Z800" s="129">
        <v>3.7303646318523058E-2</v>
      </c>
      <c r="AA800" s="129">
        <v>2.8947476768138452E-2</v>
      </c>
      <c r="AB800" s="129">
        <v>6.2704264903369542E-3</v>
      </c>
    </row>
    <row r="801" spans="2:28" x14ac:dyDescent="0.25">
      <c r="B801" s="63">
        <f t="shared" si="138"/>
        <v>795</v>
      </c>
      <c r="C801" s="307">
        <f t="shared" si="139"/>
        <v>9.7806156369306563E-2</v>
      </c>
      <c r="D801" s="127">
        <f t="shared" si="132"/>
        <v>0.01</v>
      </c>
      <c r="E801" s="127">
        <f t="shared" si="140"/>
        <v>0.122367421686967</v>
      </c>
      <c r="F801" s="127">
        <f t="shared" si="133"/>
        <v>0.01</v>
      </c>
      <c r="G801" s="127">
        <f t="shared" si="141"/>
        <v>0.15806189377619087</v>
      </c>
      <c r="H801" s="127">
        <f t="shared" si="134"/>
        <v>0.01</v>
      </c>
      <c r="I801" s="127">
        <f t="shared" si="142"/>
        <v>0.20533865263653978</v>
      </c>
      <c r="J801" s="127">
        <f t="shared" si="135"/>
        <v>0.01</v>
      </c>
      <c r="L801" s="306">
        <f t="shared" si="136"/>
        <v>8.5367308180787665E-2</v>
      </c>
      <c r="M801" s="127">
        <f t="shared" si="137"/>
        <v>0.1</v>
      </c>
      <c r="W801" s="129">
        <v>0.20998955291296895</v>
      </c>
      <c r="X801" s="129">
        <v>8.5367308180787665E-2</v>
      </c>
      <c r="Y801" s="129">
        <v>5.2113030262435488E-2</v>
      </c>
      <c r="Z801" s="129">
        <v>3.7250057267987136E-2</v>
      </c>
      <c r="AA801" s="129">
        <v>2.8906790079080116E-2</v>
      </c>
      <c r="AB801" s="129">
        <v>6.2081075925959472E-3</v>
      </c>
    </row>
    <row r="802" spans="2:28" x14ac:dyDescent="0.25">
      <c r="B802" s="63">
        <f t="shared" si="138"/>
        <v>796</v>
      </c>
      <c r="C802" s="307">
        <f t="shared" si="139"/>
        <v>9.7637596513127006E-2</v>
      </c>
      <c r="D802" s="127">
        <f t="shared" si="132"/>
        <v>0.01</v>
      </c>
      <c r="E802" s="127">
        <f t="shared" si="140"/>
        <v>0.1221218090337904</v>
      </c>
      <c r="F802" s="127">
        <f t="shared" si="133"/>
        <v>0.01</v>
      </c>
      <c r="G802" s="127">
        <f t="shared" si="141"/>
        <v>0.15770494905529864</v>
      </c>
      <c r="H802" s="127">
        <f t="shared" si="134"/>
        <v>0.01</v>
      </c>
      <c r="I802" s="127">
        <f t="shared" si="142"/>
        <v>0.20486588504793629</v>
      </c>
      <c r="J802" s="127">
        <f t="shared" si="135"/>
        <v>0.01</v>
      </c>
      <c r="L802" s="306">
        <f t="shared" si="136"/>
        <v>8.5233979618978481E-2</v>
      </c>
      <c r="M802" s="127">
        <f t="shared" si="137"/>
        <v>0.1</v>
      </c>
      <c r="W802" s="129">
        <v>0.20964103928961822</v>
      </c>
      <c r="X802" s="129">
        <v>8.5233979618978481E-2</v>
      </c>
      <c r="Y802" s="129">
        <v>5.2035796739170651E-2</v>
      </c>
      <c r="Z802" s="129">
        <v>3.7196619109028432E-2</v>
      </c>
      <c r="AA802" s="129">
        <v>2.8866215987576847E-2</v>
      </c>
      <c r="AB802" s="129">
        <v>6.1464042614504284E-3</v>
      </c>
    </row>
    <row r="803" spans="2:28" x14ac:dyDescent="0.25">
      <c r="B803" s="63">
        <f t="shared" si="138"/>
        <v>797</v>
      </c>
      <c r="C803" s="307">
        <f t="shared" si="139"/>
        <v>9.746951770906026E-2</v>
      </c>
      <c r="D803" s="127">
        <f t="shared" si="132"/>
        <v>0.01</v>
      </c>
      <c r="E803" s="127">
        <f t="shared" si="140"/>
        <v>0.12187696690858377</v>
      </c>
      <c r="F803" s="127">
        <f t="shared" si="133"/>
        <v>0.01</v>
      </c>
      <c r="G803" s="127">
        <f t="shared" si="141"/>
        <v>0.15734911765508355</v>
      </c>
      <c r="H803" s="127">
        <f t="shared" si="134"/>
        <v>0.01</v>
      </c>
      <c r="I803" s="127">
        <f t="shared" si="142"/>
        <v>0.20439427568800991</v>
      </c>
      <c r="J803" s="127">
        <f t="shared" si="135"/>
        <v>0.01</v>
      </c>
      <c r="L803" s="306">
        <f t="shared" si="136"/>
        <v>8.5101047888440806E-2</v>
      </c>
      <c r="M803" s="127">
        <f t="shared" si="137"/>
        <v>0.1</v>
      </c>
      <c r="W803" s="129">
        <v>0.20929352881371543</v>
      </c>
      <c r="X803" s="129">
        <v>8.5101047888440806E-2</v>
      </c>
      <c r="Y803" s="129">
        <v>5.1958785716656901E-2</v>
      </c>
      <c r="Z803" s="129">
        <v>3.7143331213499588E-2</v>
      </c>
      <c r="AA803" s="129">
        <v>2.8825754031425593E-2</v>
      </c>
      <c r="AB803" s="129">
        <v>6.0853104915492224E-3</v>
      </c>
    </row>
    <row r="804" spans="2:28" x14ac:dyDescent="0.25">
      <c r="B804" s="63">
        <f t="shared" si="138"/>
        <v>798</v>
      </c>
      <c r="C804" s="307">
        <f t="shared" si="139"/>
        <v>9.7301918306787805E-2</v>
      </c>
      <c r="D804" s="127">
        <f t="shared" si="132"/>
        <v>0.01</v>
      </c>
      <c r="E804" s="127">
        <f t="shared" si="140"/>
        <v>0.12163289241658853</v>
      </c>
      <c r="F804" s="127">
        <f t="shared" si="133"/>
        <v>0.01</v>
      </c>
      <c r="G804" s="127">
        <f t="shared" si="141"/>
        <v>0.15699439614761856</v>
      </c>
      <c r="H804" s="127">
        <f t="shared" si="134"/>
        <v>0.01</v>
      </c>
      <c r="I804" s="127">
        <f t="shared" si="142"/>
        <v>0.20392382410768065</v>
      </c>
      <c r="J804" s="127">
        <f t="shared" si="135"/>
        <v>0.01</v>
      </c>
      <c r="L804" s="306">
        <f t="shared" si="136"/>
        <v>8.496851128065977E-2</v>
      </c>
      <c r="M804" s="127">
        <f t="shared" si="137"/>
        <v>0.1</v>
      </c>
      <c r="W804" s="129">
        <v>0.2089470176961449</v>
      </c>
      <c r="X804" s="129">
        <v>8.496851128065977E-2</v>
      </c>
      <c r="Y804" s="129">
        <v>5.1881996253010897E-2</v>
      </c>
      <c r="Z804" s="129">
        <v>3.7090192956699262E-2</v>
      </c>
      <c r="AA804" s="129">
        <v>2.8785403750930319E-2</v>
      </c>
      <c r="AB804" s="129">
        <v>6.0248203346437868E-3</v>
      </c>
    </row>
    <row r="805" spans="2:28" x14ac:dyDescent="0.25">
      <c r="B805" s="63">
        <f t="shared" si="138"/>
        <v>799</v>
      </c>
      <c r="C805" s="307">
        <f t="shared" si="139"/>
        <v>9.7134796662183928E-2</v>
      </c>
      <c r="D805" s="127">
        <f t="shared" si="132"/>
        <v>0.01</v>
      </c>
      <c r="E805" s="127">
        <f t="shared" si="140"/>
        <v>0.12138958267549052</v>
      </c>
      <c r="F805" s="127">
        <f t="shared" si="133"/>
        <v>0.01</v>
      </c>
      <c r="G805" s="127">
        <f t="shared" si="141"/>
        <v>0.15664078111030827</v>
      </c>
      <c r="H805" s="127">
        <f t="shared" si="134"/>
        <v>0.01</v>
      </c>
      <c r="I805" s="127">
        <f t="shared" si="142"/>
        <v>0.20345452982808004</v>
      </c>
      <c r="J805" s="127">
        <f t="shared" si="135"/>
        <v>0.01</v>
      </c>
      <c r="L805" s="306">
        <f t="shared" si="136"/>
        <v>8.4836368096625883E-2</v>
      </c>
      <c r="M805" s="127">
        <f t="shared" si="137"/>
        <v>0.1</v>
      </c>
      <c r="W805" s="129">
        <v>0.20860150216397316</v>
      </c>
      <c r="X805" s="129">
        <v>8.4836368096625883E-2</v>
      </c>
      <c r="Y805" s="129">
        <v>5.1805427411576344E-2</v>
      </c>
      <c r="Z805" s="129">
        <v>3.703720371734872E-2</v>
      </c>
      <c r="AA805" s="129">
        <v>2.874516468888514E-2</v>
      </c>
      <c r="AB805" s="129">
        <v>5.9649278990747219E-3</v>
      </c>
    </row>
    <row r="806" spans="2:28" x14ac:dyDescent="0.25">
      <c r="B806" s="63">
        <f t="shared" si="138"/>
        <v>800</v>
      </c>
      <c r="C806" s="307">
        <f t="shared" si="139"/>
        <v>9.6968151137287087E-2</v>
      </c>
      <c r="D806" s="127">
        <f t="shared" si="132"/>
        <v>0.01</v>
      </c>
      <c r="E806" s="127">
        <f t="shared" si="140"/>
        <v>0.12114703481535745</v>
      </c>
      <c r="F806" s="127">
        <f t="shared" si="133"/>
        <v>0.01</v>
      </c>
      <c r="G806" s="127">
        <f t="shared" si="141"/>
        <v>0.15628826912596008</v>
      </c>
      <c r="H806" s="127">
        <f t="shared" si="134"/>
        <v>0.01</v>
      </c>
      <c r="I806" s="127">
        <f t="shared" si="142"/>
        <v>0.20298639234090232</v>
      </c>
      <c r="J806" s="127">
        <f t="shared" si="135"/>
        <v>0.01</v>
      </c>
      <c r="L806" s="306">
        <f t="shared" si="136"/>
        <v>8.4704616646770814E-2</v>
      </c>
      <c r="M806" s="127">
        <f t="shared" si="137"/>
        <v>0.1</v>
      </c>
      <c r="W806" s="129">
        <v>0.20825697846038399</v>
      </c>
      <c r="X806" s="129">
        <v>8.4704616646770814E-2</v>
      </c>
      <c r="Y806" s="129">
        <v>5.1729078260888288E-2</v>
      </c>
      <c r="Z806" s="129">
        <v>3.6984362877568622E-2</v>
      </c>
      <c r="AA806" s="129">
        <v>2.8705036390557596E-2</v>
      </c>
      <c r="AB806" s="129">
        <v>5.9056273492623058E-3</v>
      </c>
    </row>
    <row r="807" spans="2:28" x14ac:dyDescent="0.25">
      <c r="B807" s="63">
        <f t="shared" si="138"/>
        <v>801</v>
      </c>
      <c r="C807" s="307">
        <f t="shared" si="139"/>
        <v>9.6801980100271606E-2</v>
      </c>
      <c r="D807" s="127">
        <f t="shared" si="132"/>
        <v>0.01</v>
      </c>
      <c r="E807" s="127">
        <f t="shared" si="140"/>
        <v>0.12090524597857674</v>
      </c>
      <c r="F807" s="127">
        <f t="shared" si="133"/>
        <v>0.01</v>
      </c>
      <c r="G807" s="127">
        <f t="shared" si="141"/>
        <v>0.15593685678285407</v>
      </c>
      <c r="H807" s="127">
        <f t="shared" si="134"/>
        <v>0.01</v>
      </c>
      <c r="I807" s="127">
        <f t="shared" si="142"/>
        <v>0.20251941110875288</v>
      </c>
      <c r="J807" s="127">
        <f t="shared" si="135"/>
        <v>0.01</v>
      </c>
      <c r="L807" s="306">
        <f t="shared" si="136"/>
        <v>8.4573255250903728E-2</v>
      </c>
      <c r="M807" s="127">
        <f t="shared" si="137"/>
        <v>0.1</v>
      </c>
      <c r="W807" s="129">
        <v>0.20791344284461349</v>
      </c>
      <c r="X807" s="129">
        <v>8.4573255250903728E-2</v>
      </c>
      <c r="Y807" s="129">
        <v>5.1652947874637666E-2</v>
      </c>
      <c r="Z807" s="129">
        <v>3.6931669822856027E-2</v>
      </c>
      <c r="AA807" s="129">
        <v>2.8665018403672051E-2</v>
      </c>
      <c r="AB807" s="129">
        <v>5.8469129052010332E-3</v>
      </c>
    </row>
    <row r="808" spans="2:28" x14ac:dyDescent="0.25">
      <c r="B808" s="63">
        <f t="shared" si="138"/>
        <v>802</v>
      </c>
      <c r="C808" s="307">
        <f t="shared" si="139"/>
        <v>9.6636281925419634E-2</v>
      </c>
      <c r="D808" s="127">
        <f t="shared" si="132"/>
        <v>0.01</v>
      </c>
      <c r="E808" s="127">
        <f t="shared" si="140"/>
        <v>0.12066421331979368</v>
      </c>
      <c r="F808" s="127">
        <f t="shared" si="133"/>
        <v>0.01</v>
      </c>
      <c r="G808" s="127">
        <f t="shared" si="141"/>
        <v>0.15558654067481131</v>
      </c>
      <c r="H808" s="127">
        <f t="shared" si="134"/>
        <v>0.01</v>
      </c>
      <c r="I808" s="127">
        <f t="shared" si="142"/>
        <v>0.20205358556549388</v>
      </c>
      <c r="J808" s="127">
        <f t="shared" si="135"/>
        <v>0.01</v>
      </c>
      <c r="L808" s="306">
        <f t="shared" si="136"/>
        <v>8.4442282238148092E-2</v>
      </c>
      <c r="M808" s="127">
        <f t="shared" si="137"/>
        <v>0.1</v>
      </c>
      <c r="W808" s="129">
        <v>0.2075708915918853</v>
      </c>
      <c r="X808" s="129">
        <v>8.4442282238148092E-2</v>
      </c>
      <c r="Y808" s="129">
        <v>5.1577035331636156E-2</v>
      </c>
      <c r="Z808" s="129">
        <v>3.6879123942061547E-2</v>
      </c>
      <c r="AA808" s="129">
        <v>2.8625110278393224E-2</v>
      </c>
      <c r="AB808" s="129">
        <v>5.7887788419581409E-3</v>
      </c>
    </row>
    <row r="809" spans="2:28" x14ac:dyDescent="0.25">
      <c r="B809" s="63">
        <f t="shared" si="138"/>
        <v>803</v>
      </c>
      <c r="C809" s="307">
        <f t="shared" si="139"/>
        <v>9.6471054993093233E-2</v>
      </c>
      <c r="D809" s="127">
        <f t="shared" si="132"/>
        <v>0.01</v>
      </c>
      <c r="E809" s="127">
        <f t="shared" si="140"/>
        <v>0.12042393400584994</v>
      </c>
      <c r="F809" s="127">
        <f t="shared" si="133"/>
        <v>0.01</v>
      </c>
      <c r="G809" s="127">
        <f t="shared" si="141"/>
        <v>0.15523731740126112</v>
      </c>
      <c r="H809" s="127">
        <f t="shared" si="134"/>
        <v>0.01</v>
      </c>
      <c r="I809" s="127">
        <f t="shared" si="142"/>
        <v>0.20158891511658705</v>
      </c>
      <c r="J809" s="127">
        <f t="shared" si="135"/>
        <v>0.01</v>
      </c>
      <c r="L809" s="306">
        <f t="shared" si="136"/>
        <v>8.4311695946878998E-2</v>
      </c>
      <c r="M809" s="127">
        <f t="shared" si="137"/>
        <v>0.1</v>
      </c>
      <c r="W809" s="129">
        <v>0.20722932099334582</v>
      </c>
      <c r="X809" s="129">
        <v>8.4311695946878998E-2</v>
      </c>
      <c r="Y809" s="129">
        <v>5.1501339715781323E-2</v>
      </c>
      <c r="Z809" s="129">
        <v>3.6826724627366698E-2</v>
      </c>
      <c r="AA809" s="129">
        <v>2.8585311567309861E-2</v>
      </c>
      <c r="AB809" s="129">
        <v>5.7312194891760999E-3</v>
      </c>
    </row>
    <row r="810" spans="2:28" x14ac:dyDescent="0.25">
      <c r="B810" s="63">
        <f t="shared" si="138"/>
        <v>804</v>
      </c>
      <c r="C810" s="307">
        <f t="shared" si="139"/>
        <v>9.6306297689706735E-2</v>
      </c>
      <c r="D810" s="127">
        <f t="shared" si="132"/>
        <v>0.01</v>
      </c>
      <c r="E810" s="127">
        <f t="shared" si="140"/>
        <v>0.12018440521572236</v>
      </c>
      <c r="F810" s="127">
        <f t="shared" si="133"/>
        <v>0.01</v>
      </c>
      <c r="G810" s="127">
        <f t="shared" si="141"/>
        <v>0.15488918356730702</v>
      </c>
      <c r="H810" s="127">
        <f t="shared" si="134"/>
        <v>0.01</v>
      </c>
      <c r="I810" s="127">
        <f t="shared" si="142"/>
        <v>0.20112539913943378</v>
      </c>
      <c r="J810" s="127">
        <f t="shared" si="135"/>
        <v>0.01</v>
      </c>
      <c r="L810" s="306">
        <f t="shared" si="136"/>
        <v>8.4181494724660938E-2</v>
      </c>
      <c r="M810" s="127">
        <f t="shared" si="137"/>
        <v>0.1</v>
      </c>
      <c r="W810" s="129">
        <v>0.2068887273559997</v>
      </c>
      <c r="X810" s="129">
        <v>8.4181494724660938E-2</v>
      </c>
      <c r="Y810" s="129">
        <v>5.1425860116022015E-2</v>
      </c>
      <c r="Z810" s="129">
        <v>3.6774471274261443E-2</v>
      </c>
      <c r="AA810" s="129">
        <v>2.8545621825418532E-2</v>
      </c>
      <c r="AB810" s="129">
        <v>5.6742292305790544E-3</v>
      </c>
    </row>
    <row r="811" spans="2:28" x14ac:dyDescent="0.25">
      <c r="B811" s="63">
        <f t="shared" si="138"/>
        <v>805</v>
      </c>
      <c r="C811" s="307">
        <f t="shared" si="139"/>
        <v>9.6142008407699417E-2</v>
      </c>
      <c r="D811" s="127">
        <f t="shared" si="132"/>
        <v>0.01</v>
      </c>
      <c r="E811" s="127">
        <f t="shared" si="140"/>
        <v>0.1199456241404622</v>
      </c>
      <c r="F811" s="127">
        <f t="shared" si="133"/>
        <v>0.01</v>
      </c>
      <c r="G811" s="127">
        <f t="shared" si="141"/>
        <v>0.15454213578379117</v>
      </c>
      <c r="H811" s="127">
        <f t="shared" si="134"/>
        <v>0.01</v>
      </c>
      <c r="I811" s="127">
        <f t="shared" si="142"/>
        <v>0.20066303698371252</v>
      </c>
      <c r="J811" s="127">
        <f t="shared" si="135"/>
        <v>0.01</v>
      </c>
      <c r="L811" s="306">
        <f t="shared" si="136"/>
        <v>8.4051676928186117E-2</v>
      </c>
      <c r="M811" s="127">
        <f t="shared" si="137"/>
        <v>0.1</v>
      </c>
      <c r="W811" s="129">
        <v>0.20654910700264534</v>
      </c>
      <c r="X811" s="129">
        <v>8.4051676928186117E-2</v>
      </c>
      <c r="Y811" s="129">
        <v>5.1350595626324075E-2</v>
      </c>
      <c r="Z811" s="129">
        <v>3.6722363281521883E-2</v>
      </c>
      <c r="AA811" s="129">
        <v>2.8506040610107558E-2</v>
      </c>
      <c r="AB811" s="129">
        <v>5.6178025034831899E-3</v>
      </c>
    </row>
    <row r="812" spans="2:28" x14ac:dyDescent="0.25">
      <c r="B812" s="63">
        <f t="shared" si="138"/>
        <v>806</v>
      </c>
      <c r="C812" s="307">
        <f t="shared" si="139"/>
        <v>9.5978185545508229E-2</v>
      </c>
      <c r="D812" s="127">
        <f t="shared" si="132"/>
        <v>0.01</v>
      </c>
      <c r="E812" s="127">
        <f t="shared" si="140"/>
        <v>0.11970758798313458</v>
      </c>
      <c r="F812" s="127">
        <f t="shared" si="133"/>
        <v>0.01</v>
      </c>
      <c r="G812" s="127">
        <f t="shared" si="141"/>
        <v>0.15419617066735788</v>
      </c>
      <c r="H812" s="127">
        <f t="shared" si="134"/>
        <v>0.01</v>
      </c>
      <c r="I812" s="127">
        <f t="shared" si="142"/>
        <v>0.20020182797171332</v>
      </c>
      <c r="J812" s="127">
        <f t="shared" si="135"/>
        <v>0.01</v>
      </c>
      <c r="L812" s="306">
        <f t="shared" si="136"/>
        <v>8.3922240923213251E-2</v>
      </c>
      <c r="M812" s="127">
        <f t="shared" si="137"/>
        <v>0.1</v>
      </c>
      <c r="W812" s="129">
        <v>0.2062104562718105</v>
      </c>
      <c r="X812" s="129">
        <v>8.3922240923213251E-2</v>
      </c>
      <c r="Y812" s="129">
        <v>5.127554534563631E-2</v>
      </c>
      <c r="Z812" s="129">
        <v>3.6670400051188184E-2</v>
      </c>
      <c r="AA812" s="129">
        <v>2.8466567481141056E-2</v>
      </c>
      <c r="AB812" s="129">
        <v>5.5619337983110039E-3</v>
      </c>
    </row>
    <row r="813" spans="2:28" x14ac:dyDescent="0.25">
      <c r="B813" s="63">
        <f t="shared" si="138"/>
        <v>807</v>
      </c>
      <c r="C813" s="307">
        <f t="shared" si="139"/>
        <v>9.5814827507540778E-2</v>
      </c>
      <c r="D813" s="127">
        <f t="shared" si="132"/>
        <v>0.01</v>
      </c>
      <c r="E813" s="127">
        <f t="shared" si="140"/>
        <v>0.11947029395875831</v>
      </c>
      <c r="F813" s="127">
        <f t="shared" si="133"/>
        <v>0.01</v>
      </c>
      <c r="G813" s="127">
        <f t="shared" si="141"/>
        <v>0.15385128484051563</v>
      </c>
      <c r="H813" s="127">
        <f t="shared" si="134"/>
        <v>0.01</v>
      </c>
      <c r="I813" s="127">
        <f t="shared" si="142"/>
        <v>0.19974177139866978</v>
      </c>
      <c r="J813" s="127">
        <f t="shared" si="135"/>
        <v>0.01</v>
      </c>
      <c r="L813" s="306">
        <f t="shared" si="136"/>
        <v>8.3793185084506769E-2</v>
      </c>
      <c r="M813" s="127">
        <f t="shared" si="137"/>
        <v>0.1</v>
      </c>
      <c r="W813" s="129">
        <v>0.20587277151768807</v>
      </c>
      <c r="X813" s="129">
        <v>8.3793185084506769E-2</v>
      </c>
      <c r="Y813" s="129">
        <v>5.1200708377856716E-2</v>
      </c>
      <c r="Z813" s="129">
        <v>3.6618580988542621E-2</v>
      </c>
      <c r="AA813" s="129">
        <v>2.8427202000643133E-2</v>
      </c>
      <c r="AB813" s="129">
        <v>5.5066176581094663E-3</v>
      </c>
    </row>
    <row r="814" spans="2:28" x14ac:dyDescent="0.25">
      <c r="B814" s="63">
        <f t="shared" si="138"/>
        <v>808</v>
      </c>
      <c r="C814" s="307">
        <f t="shared" si="139"/>
        <v>9.5651932704148679E-2</v>
      </c>
      <c r="D814" s="127">
        <f t="shared" si="132"/>
        <v>0.01</v>
      </c>
      <c r="E814" s="127">
        <f t="shared" si="140"/>
        <v>0.11923373929424615</v>
      </c>
      <c r="F814" s="127">
        <f t="shared" si="133"/>
        <v>0.01</v>
      </c>
      <c r="G814" s="127">
        <f t="shared" si="141"/>
        <v>0.15350747493169806</v>
      </c>
      <c r="H814" s="127">
        <f t="shared" si="134"/>
        <v>0.01</v>
      </c>
      <c r="I814" s="127">
        <f t="shared" si="142"/>
        <v>0.19928286653308822</v>
      </c>
      <c r="J814" s="127">
        <f t="shared" si="135"/>
        <v>0.01</v>
      </c>
      <c r="L814" s="306">
        <f t="shared" si="136"/>
        <v>8.3664507795776583E-2</v>
      </c>
      <c r="M814" s="127">
        <f t="shared" si="137"/>
        <v>0.1</v>
      </c>
      <c r="W814" s="129">
        <v>0.20553604911007187</v>
      </c>
      <c r="X814" s="129">
        <v>8.3664507795776583E-2</v>
      </c>
      <c r="Y814" s="129">
        <v>5.1126083831799007E-2</v>
      </c>
      <c r="Z814" s="129">
        <v>3.6566905502087819E-2</v>
      </c>
      <c r="AA814" s="129">
        <v>2.8387943733082188E-2</v>
      </c>
      <c r="AB814" s="129">
        <v>5.451848678072046E-3</v>
      </c>
    </row>
    <row r="815" spans="2:28" x14ac:dyDescent="0.25">
      <c r="B815" s="63">
        <f t="shared" si="138"/>
        <v>809</v>
      </c>
      <c r="C815" s="307">
        <f t="shared" si="139"/>
        <v>9.5489499551600868E-2</v>
      </c>
      <c r="D815" s="127">
        <f t="shared" si="132"/>
        <v>0.01</v>
      </c>
      <c r="E815" s="127">
        <f t="shared" si="140"/>
        <v>0.11899792122834517</v>
      </c>
      <c r="F815" s="127">
        <f t="shared" si="133"/>
        <v>0.01</v>
      </c>
      <c r="G815" s="127">
        <f t="shared" si="141"/>
        <v>0.15316473757532353</v>
      </c>
      <c r="H815" s="127">
        <f t="shared" si="134"/>
        <v>0.01</v>
      </c>
      <c r="I815" s="127">
        <f t="shared" si="142"/>
        <v>0.19882511261707431</v>
      </c>
      <c r="J815" s="127">
        <f t="shared" si="135"/>
        <v>0.01</v>
      </c>
      <c r="L815" s="306">
        <f t="shared" si="136"/>
        <v>8.3536207449618274E-2</v>
      </c>
      <c r="M815" s="127">
        <f t="shared" si="137"/>
        <v>0.1</v>
      </c>
      <c r="W815" s="129">
        <v>0.20520028543429272</v>
      </c>
      <c r="X815" s="129">
        <v>8.3536207449618274E-2</v>
      </c>
      <c r="Y815" s="129">
        <v>5.1051670821159398E-2</v>
      </c>
      <c r="Z815" s="129">
        <v>3.6515373003525198E-2</v>
      </c>
      <c r="AA815" s="129">
        <v>2.8348792245255331E-2</v>
      </c>
      <c r="AB815" s="129">
        <v>5.3976215050645822E-3</v>
      </c>
    </row>
    <row r="816" spans="2:28" x14ac:dyDescent="0.25">
      <c r="B816" s="63">
        <f t="shared" si="138"/>
        <v>810</v>
      </c>
      <c r="C816" s="307">
        <f t="shared" si="139"/>
        <v>9.5327526472057333E-2</v>
      </c>
      <c r="D816" s="127">
        <f t="shared" si="132"/>
        <v>0.01</v>
      </c>
      <c r="E816" s="127">
        <f t="shared" si="140"/>
        <v>0.11876283701157773</v>
      </c>
      <c r="F816" s="127">
        <f t="shared" si="133"/>
        <v>0.01</v>
      </c>
      <c r="G816" s="127">
        <f t="shared" si="141"/>
        <v>0.15282306941185375</v>
      </c>
      <c r="H816" s="127">
        <f t="shared" si="134"/>
        <v>0.01</v>
      </c>
      <c r="I816" s="127">
        <f t="shared" si="142"/>
        <v>0.1983685088666568</v>
      </c>
      <c r="J816" s="127">
        <f t="shared" si="135"/>
        <v>0.01</v>
      </c>
      <c r="L816" s="306">
        <f t="shared" si="136"/>
        <v>8.3408282447453727E-2</v>
      </c>
      <c r="M816" s="127">
        <f t="shared" si="137"/>
        <v>0.1</v>
      </c>
      <c r="W816" s="129">
        <v>0.20486547689115447</v>
      </c>
      <c r="X816" s="129">
        <v>8.3408282447453727E-2</v>
      </c>
      <c r="Y816" s="129">
        <v>5.0977468464483651E-2</v>
      </c>
      <c r="Z816" s="129">
        <v>3.6463982907733526E-2</v>
      </c>
      <c r="AA816" s="129">
        <v>2.8309747106272952E-2</v>
      </c>
      <c r="AB816" s="129">
        <v>5.343930837154981E-3</v>
      </c>
    </row>
    <row r="817" spans="2:28" x14ac:dyDescent="0.25">
      <c r="B817" s="63">
        <f t="shared" si="138"/>
        <v>811</v>
      </c>
      <c r="C817" s="307">
        <f t="shared" si="139"/>
        <v>9.5166011893542971E-2</v>
      </c>
      <c r="D817" s="127">
        <f t="shared" si="132"/>
        <v>0.01</v>
      </c>
      <c r="E817" s="127">
        <f t="shared" si="140"/>
        <v>0.11852848390618252</v>
      </c>
      <c r="F817" s="127">
        <f t="shared" si="133"/>
        <v>0.01</v>
      </c>
      <c r="G817" s="127">
        <f t="shared" si="141"/>
        <v>0.15248246708785099</v>
      </c>
      <c r="H817" s="127">
        <f t="shared" si="134"/>
        <v>0.01</v>
      </c>
      <c r="I817" s="127">
        <f t="shared" si="142"/>
        <v>0.19791305447210877</v>
      </c>
      <c r="J817" s="127">
        <f t="shared" si="135"/>
        <v>0.01</v>
      </c>
      <c r="L817" s="306">
        <f t="shared" si="136"/>
        <v>8.3280731199472324E-2</v>
      </c>
      <c r="M817" s="127">
        <f t="shared" si="137"/>
        <v>0.1</v>
      </c>
      <c r="W817" s="129">
        <v>0.20453161989687033</v>
      </c>
      <c r="X817" s="129">
        <v>8.3280731199472324E-2</v>
      </c>
      <c r="Y817" s="129">
        <v>5.0903475885134379E-2</v>
      </c>
      <c r="Z817" s="129">
        <v>3.6412734632747711E-2</v>
      </c>
      <c r="AA817" s="129">
        <v>2.8270807887543391E-2</v>
      </c>
      <c r="AB817" s="129">
        <v>5.2907714231467179E-3</v>
      </c>
    </row>
    <row r="818" spans="2:28" x14ac:dyDescent="0.25">
      <c r="B818" s="63">
        <f t="shared" si="138"/>
        <v>812</v>
      </c>
      <c r="C818" s="307">
        <f t="shared" si="139"/>
        <v>9.5004954249921572E-2</v>
      </c>
      <c r="D818" s="127">
        <f t="shared" si="132"/>
        <v>0.01</v>
      </c>
      <c r="E818" s="127">
        <f t="shared" si="140"/>
        <v>0.11829485918605612</v>
      </c>
      <c r="F818" s="127">
        <f t="shared" si="133"/>
        <v>0.01</v>
      </c>
      <c r="G818" s="127">
        <f t="shared" si="141"/>
        <v>0.15214292725603432</v>
      </c>
      <c r="H818" s="127">
        <f t="shared" si="134"/>
        <v>0.01</v>
      </c>
      <c r="I818" s="127">
        <f t="shared" si="142"/>
        <v>0.19745874859826618</v>
      </c>
      <c r="J818" s="127">
        <f t="shared" si="135"/>
        <v>0.01</v>
      </c>
      <c r="L818" s="306">
        <f t="shared" si="136"/>
        <v>8.3153552124572455E-2</v>
      </c>
      <c r="M818" s="127">
        <f t="shared" si="137"/>
        <v>0.1</v>
      </c>
      <c r="W818" s="129">
        <v>0.20419871088299912</v>
      </c>
      <c r="X818" s="129">
        <v>8.3153552124572455E-2</v>
      </c>
      <c r="Y818" s="129">
        <v>5.0829692211258617E-2</v>
      </c>
      <c r="Z818" s="129">
        <v>3.6361627599737718E-2</v>
      </c>
      <c r="AA818" s="129">
        <v>2.8231974162757738E-2</v>
      </c>
      <c r="AB818" s="129">
        <v>5.238138062116122E-3</v>
      </c>
    </row>
    <row r="819" spans="2:28" x14ac:dyDescent="0.25">
      <c r="B819" s="63">
        <f t="shared" si="138"/>
        <v>813</v>
      </c>
      <c r="C819" s="307">
        <f t="shared" si="139"/>
        <v>9.4844351980870101E-2</v>
      </c>
      <c r="D819" s="127">
        <f t="shared" si="132"/>
        <v>0.01</v>
      </c>
      <c r="E819" s="127">
        <f t="shared" si="140"/>
        <v>0.11806196013669477</v>
      </c>
      <c r="F819" s="127">
        <f t="shared" si="133"/>
        <v>0.01</v>
      </c>
      <c r="G819" s="127">
        <f t="shared" si="141"/>
        <v>0.15180444657533451</v>
      </c>
      <c r="H819" s="127">
        <f t="shared" si="134"/>
        <v>0.01</v>
      </c>
      <c r="I819" s="127">
        <f t="shared" si="142"/>
        <v>0.19700559038484386</v>
      </c>
      <c r="J819" s="127">
        <f t="shared" si="135"/>
        <v>0.01</v>
      </c>
      <c r="L819" s="306">
        <f t="shared" si="136"/>
        <v>8.3026743650303603E-2</v>
      </c>
      <c r="M819" s="127">
        <f t="shared" si="137"/>
        <v>0.1</v>
      </c>
      <c r="W819" s="129">
        <v>0.20386674629638188</v>
      </c>
      <c r="X819" s="129">
        <v>8.3026743650303603E-2</v>
      </c>
      <c r="Y819" s="129">
        <v>5.0756116575755669E-2</v>
      </c>
      <c r="Z819" s="129">
        <v>3.6310661232987658E-2</v>
      </c>
      <c r="AA819" s="129">
        <v>2.8193245507874741E-2</v>
      </c>
      <c r="AB819" s="129">
        <v>5.1860256029534219E-3</v>
      </c>
    </row>
    <row r="820" spans="2:28" x14ac:dyDescent="0.25">
      <c r="B820" s="63">
        <f t="shared" si="138"/>
        <v>814</v>
      </c>
      <c r="C820" s="307">
        <f t="shared" si="139"/>
        <v>9.4684203531853195E-2</v>
      </c>
      <c r="D820" s="127">
        <f t="shared" si="132"/>
        <v>0.01</v>
      </c>
      <c r="E820" s="127">
        <f t="shared" si="140"/>
        <v>0.11782978405513653</v>
      </c>
      <c r="F820" s="127">
        <f t="shared" si="133"/>
        <v>0.01</v>
      </c>
      <c r="G820" s="127">
        <f t="shared" si="141"/>
        <v>0.15146702171094811</v>
      </c>
      <c r="H820" s="127">
        <f t="shared" si="134"/>
        <v>0.01</v>
      </c>
      <c r="I820" s="127">
        <f t="shared" si="142"/>
        <v>0.19655357894674877</v>
      </c>
      <c r="J820" s="127">
        <f t="shared" si="135"/>
        <v>0.01</v>
      </c>
      <c r="L820" s="306">
        <f t="shared" si="136"/>
        <v>8.290030421280882E-2</v>
      </c>
      <c r="M820" s="127">
        <f t="shared" si="137"/>
        <v>0.1</v>
      </c>
      <c r="W820" s="129">
        <v>0.20353572259907837</v>
      </c>
      <c r="X820" s="129">
        <v>8.290030421280882E-2</v>
      </c>
      <c r="Y820" s="129">
        <v>5.068274811624518E-2</v>
      </c>
      <c r="Z820" s="129">
        <v>3.6259834959875059E-2</v>
      </c>
      <c r="AA820" s="129">
        <v>2.8154621501105852E-2</v>
      </c>
      <c r="AB820" s="129">
        <v>5.1344289439075354E-3</v>
      </c>
    </row>
    <row r="821" spans="2:28" x14ac:dyDescent="0.25">
      <c r="B821" s="63">
        <f t="shared" si="138"/>
        <v>815</v>
      </c>
      <c r="C821" s="307">
        <f t="shared" si="139"/>
        <v>9.4524507354097703E-2</v>
      </c>
      <c r="D821" s="127">
        <f t="shared" si="132"/>
        <v>0.01</v>
      </c>
      <c r="E821" s="127">
        <f t="shared" si="140"/>
        <v>0.1175983282499037</v>
      </c>
      <c r="F821" s="127">
        <f t="shared" si="133"/>
        <v>0.01</v>
      </c>
      <c r="G821" s="127">
        <f t="shared" si="141"/>
        <v>0.15113064933438999</v>
      </c>
      <c r="H821" s="127">
        <f t="shared" si="134"/>
        <v>0.01</v>
      </c>
      <c r="I821" s="127">
        <f t="shared" si="142"/>
        <v>0.19610271337439078</v>
      </c>
      <c r="J821" s="127">
        <f t="shared" si="135"/>
        <v>0.01</v>
      </c>
      <c r="L821" s="306">
        <f t="shared" si="136"/>
        <v>8.2774232256767652E-2</v>
      </c>
      <c r="M821" s="127">
        <f t="shared" si="137"/>
        <v>0.1</v>
      </c>
      <c r="W821" s="129">
        <v>0.20320563626830396</v>
      </c>
      <c r="X821" s="129">
        <v>8.2774232256767652E-2</v>
      </c>
      <c r="Y821" s="129">
        <v>5.0609585975035482E-2</v>
      </c>
      <c r="Z821" s="129">
        <v>3.6209148210850299E-2</v>
      </c>
      <c r="AA821" s="129">
        <v>2.8116101722900372E-2</v>
      </c>
      <c r="AB821" s="129">
        <v>5.0833430321345794E-3</v>
      </c>
    </row>
    <row r="822" spans="2:28" x14ac:dyDescent="0.25">
      <c r="B822" s="63">
        <f t="shared" si="138"/>
        <v>816</v>
      </c>
      <c r="C822" s="307">
        <f t="shared" si="139"/>
        <v>9.4365261904567621E-2</v>
      </c>
      <c r="D822" s="127">
        <f t="shared" si="132"/>
        <v>0.01</v>
      </c>
      <c r="E822" s="127">
        <f t="shared" si="140"/>
        <v>0.11736759004094563</v>
      </c>
      <c r="F822" s="127">
        <f t="shared" si="133"/>
        <v>0.01</v>
      </c>
      <c r="G822" s="127">
        <f t="shared" si="141"/>
        <v>0.15079532612354513</v>
      </c>
      <c r="H822" s="127">
        <f t="shared" si="134"/>
        <v>0.01</v>
      </c>
      <c r="I822" s="127">
        <f t="shared" si="142"/>
        <v>0.19565299273399078</v>
      </c>
      <c r="J822" s="127">
        <f t="shared" si="135"/>
        <v>0.01</v>
      </c>
      <c r="L822" s="306">
        <f t="shared" si="136"/>
        <v>8.2648526235339539E-2</v>
      </c>
      <c r="M822" s="127">
        <f t="shared" si="137"/>
        <v>0.1</v>
      </c>
      <c r="W822" s="129">
        <v>0.20287648379636644</v>
      </c>
      <c r="X822" s="129">
        <v>8.2648526235339539E-2</v>
      </c>
      <c r="Y822" s="129">
        <v>5.0536629299092174E-2</v>
      </c>
      <c r="Z822" s="129">
        <v>3.6158600419416181E-2</v>
      </c>
      <c r="AA822" s="129">
        <v>2.8077685755930729E-2</v>
      </c>
      <c r="AB822" s="129">
        <v>5.0327628632500761E-3</v>
      </c>
    </row>
    <row r="823" spans="2:28" x14ac:dyDescent="0.25">
      <c r="B823" s="63">
        <f t="shared" si="138"/>
        <v>817</v>
      </c>
      <c r="C823" s="307">
        <f t="shared" si="139"/>
        <v>9.4206465645939041E-2</v>
      </c>
      <c r="D823" s="127">
        <f t="shared" si="132"/>
        <v>0.01</v>
      </c>
      <c r="E823" s="127">
        <f t="shared" si="140"/>
        <v>0.11713756675958185</v>
      </c>
      <c r="F823" s="127">
        <f t="shared" si="133"/>
        <v>0.01</v>
      </c>
      <c r="G823" s="127">
        <f t="shared" si="141"/>
        <v>0.15046104876271912</v>
      </c>
      <c r="H823" s="127">
        <f t="shared" si="134"/>
        <v>0.01</v>
      </c>
      <c r="I823" s="127">
        <f t="shared" si="142"/>
        <v>0.19520441606788633</v>
      </c>
      <c r="J823" s="127">
        <f t="shared" si="135"/>
        <v>0.01</v>
      </c>
      <c r="L823" s="306">
        <f t="shared" si="136"/>
        <v>8.2523184610107617E-2</v>
      </c>
      <c r="M823" s="127">
        <f t="shared" si="137"/>
        <v>0.1</v>
      </c>
      <c r="W823" s="129">
        <v>0.20254826169060314</v>
      </c>
      <c r="X823" s="129">
        <v>8.2523184610107617E-2</v>
      </c>
      <c r="Y823" s="129">
        <v>5.0463877240006977E-2</v>
      </c>
      <c r="Z823" s="129">
        <v>3.6108191022107688E-2</v>
      </c>
      <c r="AA823" s="129">
        <v>2.8039373185077859E-2</v>
      </c>
      <c r="AB823" s="129">
        <v>4.9826834808848371E-3</v>
      </c>
    </row>
    <row r="824" spans="2:28" x14ac:dyDescent="0.25">
      <c r="B824" s="63">
        <f t="shared" si="138"/>
        <v>818</v>
      </c>
      <c r="C824" s="307">
        <f t="shared" si="139"/>
        <v>9.4048117046575369E-2</v>
      </c>
      <c r="D824" s="127">
        <f t="shared" si="132"/>
        <v>0.01</v>
      </c>
      <c r="E824" s="127">
        <f t="shared" si="140"/>
        <v>0.11690825574844543</v>
      </c>
      <c r="F824" s="127">
        <f t="shared" si="133"/>
        <v>0.01</v>
      </c>
      <c r="G824" s="127">
        <f t="shared" si="141"/>
        <v>0.15012781394268773</v>
      </c>
      <c r="H824" s="127">
        <f t="shared" si="134"/>
        <v>0.01</v>
      </c>
      <c r="I824" s="127">
        <f t="shared" si="142"/>
        <v>0.19475698239483463</v>
      </c>
      <c r="J824" s="127">
        <f t="shared" si="135"/>
        <v>0.01</v>
      </c>
      <c r="L824" s="306">
        <f t="shared" si="136"/>
        <v>8.2398205851022949E-2</v>
      </c>
      <c r="M824" s="127">
        <f t="shared" si="137"/>
        <v>0.1</v>
      </c>
      <c r="W824" s="129">
        <v>0.20222096647331803</v>
      </c>
      <c r="X824" s="129">
        <v>8.2398205851022949E-2</v>
      </c>
      <c r="Y824" s="129">
        <v>5.0391328953966828E-2</v>
      </c>
      <c r="Z824" s="129">
        <v>3.6057919458471907E-2</v>
      </c>
      <c r="AA824" s="129">
        <v>2.8001163597416702E-2</v>
      </c>
      <c r="AB824" s="129">
        <v>4.9330999762445052E-3</v>
      </c>
    </row>
    <row r="825" spans="2:28" x14ac:dyDescent="0.25">
      <c r="B825" s="63">
        <f t="shared" si="138"/>
        <v>819</v>
      </c>
      <c r="C825" s="307">
        <f t="shared" si="139"/>
        <v>9.3890214580502729E-2</v>
      </c>
      <c r="D825" s="127">
        <f t="shared" si="132"/>
        <v>0.01</v>
      </c>
      <c r="E825" s="127">
        <f t="shared" si="140"/>
        <v>0.11667965436142674</v>
      </c>
      <c r="F825" s="127">
        <f t="shared" si="133"/>
        <v>0.01</v>
      </c>
      <c r="G825" s="127">
        <f t="shared" si="141"/>
        <v>0.14979561836074531</v>
      </c>
      <c r="H825" s="127">
        <f t="shared" si="134"/>
        <v>0.01</v>
      </c>
      <c r="I825" s="127">
        <f t="shared" si="142"/>
        <v>0.19431069071031318</v>
      </c>
      <c r="J825" s="127">
        <f t="shared" si="135"/>
        <v>0.01</v>
      </c>
      <c r="L825" s="306">
        <f t="shared" si="136"/>
        <v>8.2273588436349229E-2</v>
      </c>
      <c r="M825" s="127">
        <f t="shared" si="137"/>
        <v>0.1</v>
      </c>
      <c r="W825" s="129">
        <v>0.20189459468171908</v>
      </c>
      <c r="X825" s="129">
        <v>8.2273588436349229E-2</v>
      </c>
      <c r="Y825" s="129">
        <v>5.031898360172319E-2</v>
      </c>
      <c r="Z825" s="129">
        <v>3.6007785171048072E-2</v>
      </c>
      <c r="AA825" s="129">
        <v>2.7963056582201825E-2</v>
      </c>
      <c r="AB825" s="129">
        <v>4.8840074876727322E-3</v>
      </c>
    </row>
    <row r="826" spans="2:28" x14ac:dyDescent="0.25">
      <c r="B826" s="63">
        <f t="shared" si="138"/>
        <v>820</v>
      </c>
      <c r="C826" s="307">
        <f t="shared" si="139"/>
        <v>9.3732756727385486E-2</v>
      </c>
      <c r="D826" s="127">
        <f t="shared" si="132"/>
        <v>0.01</v>
      </c>
      <c r="E826" s="127">
        <f t="shared" si="140"/>
        <v>0.11645175996361751</v>
      </c>
      <c r="F826" s="127">
        <f t="shared" si="133"/>
        <v>0.01</v>
      </c>
      <c r="G826" s="127">
        <f t="shared" si="141"/>
        <v>0.14946445872075212</v>
      </c>
      <c r="H826" s="127">
        <f t="shared" si="134"/>
        <v>0.01</v>
      </c>
      <c r="I826" s="127">
        <f t="shared" si="142"/>
        <v>0.19386553998681749</v>
      </c>
      <c r="J826" s="127">
        <f t="shared" si="135"/>
        <v>0.01</v>
      </c>
      <c r="L826" s="306">
        <f t="shared" si="136"/>
        <v>8.214933085260788E-2</v>
      </c>
      <c r="M826" s="127">
        <f t="shared" si="137"/>
        <v>0.1</v>
      </c>
      <c r="W826" s="129">
        <v>0.20156914286785579</v>
      </c>
      <c r="X826" s="129">
        <v>8.214933085260788E-2</v>
      </c>
      <c r="Y826" s="129">
        <v>5.0246840348561639E-2</v>
      </c>
      <c r="Z826" s="129">
        <v>3.5957787605347812E-2</v>
      </c>
      <c r="AA826" s="129">
        <v>2.7925051730853141E-2</v>
      </c>
      <c r="AB826" s="129">
        <v>4.8354012002179633E-3</v>
      </c>
    </row>
    <row r="827" spans="2:28" x14ac:dyDescent="0.25">
      <c r="B827" s="63">
        <f t="shared" si="138"/>
        <v>821</v>
      </c>
      <c r="C827" s="307">
        <f t="shared" si="139"/>
        <v>9.3575741972502055E-2</v>
      </c>
      <c r="D827" s="127">
        <f t="shared" si="132"/>
        <v>0.01</v>
      </c>
      <c r="E827" s="127">
        <f t="shared" si="140"/>
        <v>0.11622456993125518</v>
      </c>
      <c r="F827" s="127">
        <f t="shared" si="133"/>
        <v>0.01</v>
      </c>
      <c r="G827" s="127">
        <f t="shared" si="141"/>
        <v>0.14913433173318077</v>
      </c>
      <c r="H827" s="127">
        <f t="shared" si="134"/>
        <v>0.01</v>
      </c>
      <c r="I827" s="127">
        <f t="shared" si="142"/>
        <v>0.19342152917415684</v>
      </c>
      <c r="J827" s="127">
        <f t="shared" si="135"/>
        <v>0.01</v>
      </c>
      <c r="L827" s="306">
        <f t="shared" si="136"/>
        <v>8.2025431594523593E-2</v>
      </c>
      <c r="M827" s="127">
        <f t="shared" si="137"/>
        <v>0.1</v>
      </c>
      <c r="W827" s="129">
        <v>0.20124460759855675</v>
      </c>
      <c r="X827" s="129">
        <v>8.2025431594523593E-2</v>
      </c>
      <c r="Y827" s="129">
        <v>5.0174898364271685E-2</v>
      </c>
      <c r="Z827" s="129">
        <v>3.5907926209835517E-2</v>
      </c>
      <c r="AA827" s="129">
        <v>2.7887148636941753E-2</v>
      </c>
      <c r="AB827" s="129">
        <v>4.7872763452038204E-3</v>
      </c>
    </row>
    <row r="828" spans="2:28" x14ac:dyDescent="0.25">
      <c r="B828" s="63">
        <f t="shared" si="138"/>
        <v>822</v>
      </c>
      <c r="C828" s="307">
        <f t="shared" si="139"/>
        <v>9.3419168806720757E-2</v>
      </c>
      <c r="D828" s="127">
        <f t="shared" si="132"/>
        <v>0.01</v>
      </c>
      <c r="E828" s="127">
        <f t="shared" si="140"/>
        <v>0.11599808165166764</v>
      </c>
      <c r="F828" s="127">
        <f t="shared" si="133"/>
        <v>0.01</v>
      </c>
      <c r="G828" s="127">
        <f t="shared" si="141"/>
        <v>0.14880523411516153</v>
      </c>
      <c r="H828" s="127">
        <f t="shared" si="134"/>
        <v>0.01</v>
      </c>
      <c r="I828" s="127">
        <f t="shared" si="142"/>
        <v>0.19297865719974708</v>
      </c>
      <c r="J828" s="127">
        <f t="shared" si="135"/>
        <v>0.01</v>
      </c>
      <c r="L828" s="306">
        <f t="shared" si="136"/>
        <v>8.1901889164970251E-2</v>
      </c>
      <c r="M828" s="127">
        <f t="shared" si="137"/>
        <v>0.1</v>
      </c>
      <c r="W828" s="129">
        <v>0.20092098545536741</v>
      </c>
      <c r="X828" s="129">
        <v>8.1901889164970251E-2</v>
      </c>
      <c r="Y828" s="129">
        <v>5.0103156823116814E-2</v>
      </c>
      <c r="Z828" s="129">
        <v>3.5858200435908892E-2</v>
      </c>
      <c r="AA828" s="129">
        <v>2.7849346896175887E-2</v>
      </c>
      <c r="AB828" s="129">
        <v>4.7396281998030483E-3</v>
      </c>
    </row>
    <row r="829" spans="2:28" x14ac:dyDescent="0.25">
      <c r="B829" s="63">
        <f t="shared" si="138"/>
        <v>823</v>
      </c>
      <c r="C829" s="307">
        <f t="shared" si="139"/>
        <v>9.3263035726475957E-2</v>
      </c>
      <c r="D829" s="127">
        <f t="shared" si="132"/>
        <v>0.01</v>
      </c>
      <c r="E829" s="127">
        <f t="shared" si="140"/>
        <v>0.11577229252321816</v>
      </c>
      <c r="F829" s="127">
        <f t="shared" si="133"/>
        <v>0.01</v>
      </c>
      <c r="G829" s="127">
        <f t="shared" si="141"/>
        <v>0.14847716259052657</v>
      </c>
      <c r="H829" s="127">
        <f t="shared" si="134"/>
        <v>0.01</v>
      </c>
      <c r="I829" s="127">
        <f t="shared" si="142"/>
        <v>0.19253692296890124</v>
      </c>
      <c r="J829" s="127">
        <f t="shared" si="135"/>
        <v>0.01</v>
      </c>
      <c r="L829" s="306">
        <f t="shared" si="136"/>
        <v>8.1778702074917331E-2</v>
      </c>
      <c r="M829" s="127">
        <f t="shared" si="137"/>
        <v>0.1</v>
      </c>
      <c r="W829" s="129">
        <v>0.20059827303448804</v>
      </c>
      <c r="X829" s="129">
        <v>8.1778702074917331E-2</v>
      </c>
      <c r="Y829" s="129">
        <v>5.0031614903804776E-2</v>
      </c>
      <c r="Z829" s="129">
        <v>3.5808609737879624E-2</v>
      </c>
      <c r="AA829" s="129">
        <v>2.7811646106386971E-2</v>
      </c>
      <c r="AB829" s="129">
        <v>4.6924520866150126E-3</v>
      </c>
    </row>
    <row r="830" spans="2:28" x14ac:dyDescent="0.25">
      <c r="B830" s="63">
        <f t="shared" si="138"/>
        <v>824</v>
      </c>
      <c r="C830" s="307">
        <f t="shared" si="139"/>
        <v>9.3107341233744353E-2</v>
      </c>
      <c r="D830" s="127">
        <f t="shared" si="132"/>
        <v>0.01</v>
      </c>
      <c r="E830" s="127">
        <f t="shared" si="140"/>
        <v>0.11554719995525074</v>
      </c>
      <c r="F830" s="127">
        <f t="shared" si="133"/>
        <v>0.01</v>
      </c>
      <c r="G830" s="127">
        <f t="shared" si="141"/>
        <v>0.14815011388985347</v>
      </c>
      <c r="H830" s="127">
        <f t="shared" si="134"/>
        <v>0.01</v>
      </c>
      <c r="I830" s="127">
        <f t="shared" si="142"/>
        <v>0.19209632536511748</v>
      </c>
      <c r="J830" s="127">
        <f t="shared" si="135"/>
        <v>0.01</v>
      </c>
      <c r="L830" s="306">
        <f t="shared" si="136"/>
        <v>8.1655868843376653E-2</v>
      </c>
      <c r="M830" s="127">
        <f t="shared" si="137"/>
        <v>0.1</v>
      </c>
      <c r="W830" s="129">
        <v>0.20027646694671181</v>
      </c>
      <c r="X830" s="129">
        <v>8.1655868843376653E-2</v>
      </c>
      <c r="Y830" s="129">
        <v>4.9960271789458131E-2</v>
      </c>
      <c r="Z830" s="129">
        <v>3.5759153572954228E-2</v>
      </c>
      <c r="AA830" s="129">
        <v>2.7774045867515782E-2</v>
      </c>
      <c r="AB830" s="129">
        <v>4.6457433732467242E-3</v>
      </c>
    </row>
    <row r="831" spans="2:28" x14ac:dyDescent="0.25">
      <c r="B831" s="63">
        <f t="shared" si="138"/>
        <v>825</v>
      </c>
      <c r="C831" s="307">
        <f t="shared" si="139"/>
        <v>9.2952083836021313E-2</v>
      </c>
      <c r="D831" s="127">
        <f t="shared" si="132"/>
        <v>0.01</v>
      </c>
      <c r="E831" s="127">
        <f t="shared" si="140"/>
        <v>0.11532280136803567</v>
      </c>
      <c r="F831" s="127">
        <f t="shared" si="133"/>
        <v>0.01</v>
      </c>
      <c r="G831" s="127">
        <f t="shared" si="141"/>
        <v>0.14782408475050746</v>
      </c>
      <c r="H831" s="127">
        <f t="shared" si="134"/>
        <v>0.01</v>
      </c>
      <c r="I831" s="127">
        <f t="shared" si="142"/>
        <v>0.19165686325036482</v>
      </c>
      <c r="J831" s="127">
        <f t="shared" si="135"/>
        <v>0.01</v>
      </c>
      <c r="L831" s="306">
        <f t="shared" si="136"/>
        <v>8.1533387997349577E-2</v>
      </c>
      <c r="M831" s="127">
        <f t="shared" si="137"/>
        <v>0.1</v>
      </c>
      <c r="W831" s="129">
        <v>0.19995556381736299</v>
      </c>
      <c r="X831" s="129">
        <v>8.1533387997349577E-2</v>
      </c>
      <c r="Y831" s="129">
        <v>4.9889126667584965E-2</v>
      </c>
      <c r="Z831" s="129">
        <v>3.5709831401215038E-2</v>
      </c>
      <c r="AA831" s="129">
        <v>2.7736545781598728E-2</v>
      </c>
      <c r="AB831" s="129">
        <v>4.5994974718973633E-3</v>
      </c>
    </row>
    <row r="832" spans="2:28" x14ac:dyDescent="0.25">
      <c r="B832" s="63">
        <f t="shared" si="138"/>
        <v>826</v>
      </c>
      <c r="C832" s="307">
        <f t="shared" si="139"/>
        <v>9.2797262046297582E-2</v>
      </c>
      <c r="D832" s="127">
        <f t="shared" si="132"/>
        <v>0.01</v>
      </c>
      <c r="E832" s="127">
        <f t="shared" si="140"/>
        <v>0.11509909419271554</v>
      </c>
      <c r="F832" s="127">
        <f t="shared" si="133"/>
        <v>0.01</v>
      </c>
      <c r="G832" s="127">
        <f t="shared" si="141"/>
        <v>0.14749907191668274</v>
      </c>
      <c r="H832" s="127">
        <f t="shared" si="134"/>
        <v>0.01</v>
      </c>
      <c r="I832" s="127">
        <f t="shared" si="142"/>
        <v>0.19121853546536627</v>
      </c>
      <c r="J832" s="127">
        <f t="shared" si="135"/>
        <v>0.01</v>
      </c>
      <c r="L832" s="306">
        <f t="shared" si="136"/>
        <v>8.1411258071774587E-2</v>
      </c>
      <c r="M832" s="127">
        <f t="shared" si="137"/>
        <v>0.1</v>
      </c>
      <c r="W832" s="129">
        <v>0.19963556028623536</v>
      </c>
      <c r="X832" s="129">
        <v>8.1411258071774587E-2</v>
      </c>
      <c r="Y832" s="129">
        <v>4.9818178730049907E-2</v>
      </c>
      <c r="Z832" s="129">
        <v>3.5660642685601346E-2</v>
      </c>
      <c r="AA832" s="129">
        <v>2.7699145452754224E-2</v>
      </c>
      <c r="AB832" s="129">
        <v>4.5537098389462896E-3</v>
      </c>
    </row>
    <row r="833" spans="2:28" x14ac:dyDescent="0.25">
      <c r="B833" s="63">
        <f t="shared" si="138"/>
        <v>827</v>
      </c>
      <c r="C833" s="307">
        <f t="shared" si="139"/>
        <v>9.2642874383035978E-2</v>
      </c>
      <c r="D833" s="127">
        <f t="shared" si="132"/>
        <v>0.01</v>
      </c>
      <c r="E833" s="127">
        <f t="shared" si="140"/>
        <v>0.11487607587125136</v>
      </c>
      <c r="F833" s="127">
        <f t="shared" si="133"/>
        <v>0.01</v>
      </c>
      <c r="G833" s="127">
        <f t="shared" si="141"/>
        <v>0.14717507213944309</v>
      </c>
      <c r="H833" s="127">
        <f t="shared" si="134"/>
        <v>0.01</v>
      </c>
      <c r="I833" s="127">
        <f t="shared" si="142"/>
        <v>0.19078134082987941</v>
      </c>
      <c r="J833" s="127">
        <f t="shared" si="135"/>
        <v>0.01</v>
      </c>
      <c r="L833" s="306">
        <f t="shared" si="136"/>
        <v>8.1289477609475275E-2</v>
      </c>
      <c r="M833" s="127">
        <f t="shared" si="137"/>
        <v>0.1</v>
      </c>
      <c r="W833" s="129">
        <v>0.19931645300753079</v>
      </c>
      <c r="X833" s="129">
        <v>8.1289477609475275E-2</v>
      </c>
      <c r="Y833" s="129">
        <v>4.9747427173045318E-2</v>
      </c>
      <c r="Z833" s="129">
        <v>3.5611586891890687E-2</v>
      </c>
      <c r="AA833" s="129">
        <v>2.7661844487169181E-2</v>
      </c>
      <c r="AB833" s="129">
        <v>4.5083759745445122E-3</v>
      </c>
    </row>
    <row r="834" spans="2:28" x14ac:dyDescent="0.25">
      <c r="B834" s="63">
        <f t="shared" si="138"/>
        <v>828</v>
      </c>
      <c r="C834" s="307">
        <f t="shared" si="139"/>
        <v>9.2488919370148331E-2</v>
      </c>
      <c r="D834" s="127">
        <f t="shared" si="132"/>
        <v>0.01</v>
      </c>
      <c r="E834" s="127">
        <f t="shared" si="140"/>
        <v>0.11465374385636921</v>
      </c>
      <c r="F834" s="127">
        <f t="shared" si="133"/>
        <v>0.01</v>
      </c>
      <c r="G834" s="127">
        <f t="shared" si="141"/>
        <v>0.14685208217676116</v>
      </c>
      <c r="H834" s="127">
        <f t="shared" si="134"/>
        <v>0.01</v>
      </c>
      <c r="I834" s="127">
        <f t="shared" si="142"/>
        <v>0.19034527814297506</v>
      </c>
      <c r="J834" s="127">
        <f t="shared" si="135"/>
        <v>0.01</v>
      </c>
      <c r="L834" s="306">
        <f t="shared" si="136"/>
        <v>8.1168045161108759E-2</v>
      </c>
      <c r="M834" s="127">
        <f t="shared" si="137"/>
        <v>0.1</v>
      </c>
      <c r="W834" s="129">
        <v>0.1989982386497979</v>
      </c>
      <c r="X834" s="129">
        <v>8.1168045161108759E-2</v>
      </c>
      <c r="Y834" s="129">
        <v>4.9676871197062746E-2</v>
      </c>
      <c r="Z834" s="129">
        <v>3.5562663488680257E-2</v>
      </c>
      <c r="AA834" s="129">
        <v>2.7624642493085598E-2</v>
      </c>
      <c r="AB834" s="129">
        <v>4.463491422209598E-3</v>
      </c>
    </row>
    <row r="835" spans="2:28" x14ac:dyDescent="0.25">
      <c r="B835" s="63">
        <f t="shared" si="138"/>
        <v>829</v>
      </c>
      <c r="C835" s="307">
        <f t="shared" si="139"/>
        <v>9.2335395536972648E-2</v>
      </c>
      <c r="D835" s="127">
        <f t="shared" si="132"/>
        <v>0.01</v>
      </c>
      <c r="E835" s="127">
        <f t="shared" si="140"/>
        <v>0.11443209561150701</v>
      </c>
      <c r="F835" s="127">
        <f t="shared" si="133"/>
        <v>0.01</v>
      </c>
      <c r="G835" s="127">
        <f t="shared" si="141"/>
        <v>0.14653009879355725</v>
      </c>
      <c r="H835" s="127">
        <f t="shared" si="134"/>
        <v>0.01</v>
      </c>
      <c r="I835" s="127">
        <f t="shared" si="142"/>
        <v>0.1899103461833129</v>
      </c>
      <c r="J835" s="127">
        <f t="shared" si="135"/>
        <v>0.01</v>
      </c>
      <c r="L835" s="306">
        <f t="shared" si="136"/>
        <v>8.1046959285114448E-2</v>
      </c>
      <c r="M835" s="127">
        <f t="shared" si="137"/>
        <v>0.1</v>
      </c>
      <c r="W835" s="129">
        <v>0.198680913895871</v>
      </c>
      <c r="X835" s="129">
        <v>8.1046959285114448E-2</v>
      </c>
      <c r="Y835" s="129">
        <v>4.9606510006864564E-2</v>
      </c>
      <c r="Z835" s="129">
        <v>3.5513871947368512E-2</v>
      </c>
      <c r="AA835" s="129">
        <v>2.7587539080787243E-2</v>
      </c>
      <c r="AB835" s="129">
        <v>4.4190517684239939E-3</v>
      </c>
    </row>
    <row r="836" spans="2:28" x14ac:dyDescent="0.25">
      <c r="B836" s="63">
        <f t="shared" si="138"/>
        <v>830</v>
      </c>
      <c r="C836" s="307">
        <f t="shared" si="139"/>
        <v>9.2182301418250234E-2</v>
      </c>
      <c r="D836" s="127">
        <f t="shared" si="132"/>
        <v>0.01</v>
      </c>
      <c r="E836" s="127">
        <f t="shared" si="140"/>
        <v>0.11421112861076167</v>
      </c>
      <c r="F836" s="127">
        <f t="shared" si="133"/>
        <v>0.01</v>
      </c>
      <c r="G836" s="127">
        <f t="shared" si="141"/>
        <v>0.14620911876173676</v>
      </c>
      <c r="H836" s="127">
        <f t="shared" si="134"/>
        <v>0.01</v>
      </c>
      <c r="I836" s="127">
        <f t="shared" si="142"/>
        <v>0.18947654370941533</v>
      </c>
      <c r="J836" s="127">
        <f t="shared" si="135"/>
        <v>0.01</v>
      </c>
      <c r="L836" s="306">
        <f t="shared" si="136"/>
        <v>8.0926218547663215E-2</v>
      </c>
      <c r="M836" s="127">
        <f t="shared" si="137"/>
        <v>0.1</v>
      </c>
      <c r="W836" s="129">
        <v>0.19836447544280908</v>
      </c>
      <c r="X836" s="129">
        <v>8.0926218547663215E-2</v>
      </c>
      <c r="Y836" s="129">
        <v>4.9536342811455872E-2</v>
      </c>
      <c r="Z836" s="129">
        <v>3.5465211742136855E-2</v>
      </c>
      <c r="AA836" s="129">
        <v>2.7550533862586463E-2</v>
      </c>
      <c r="AB836" s="129">
        <v>4.3750526422367464E-3</v>
      </c>
    </row>
    <row r="837" spans="2:28" x14ac:dyDescent="0.25">
      <c r="B837" s="63">
        <f t="shared" si="138"/>
        <v>831</v>
      </c>
      <c r="C837" s="307">
        <f t="shared" si="139"/>
        <v>9.2029635554103192E-2</v>
      </c>
      <c r="D837" s="127">
        <f t="shared" si="132"/>
        <v>0.01</v>
      </c>
      <c r="E837" s="127">
        <f t="shared" si="140"/>
        <v>0.11399084033883657</v>
      </c>
      <c r="F837" s="127">
        <f t="shared" si="133"/>
        <v>0.01</v>
      </c>
      <c r="G837" s="127">
        <f t="shared" si="141"/>
        <v>0.145889138860227</v>
      </c>
      <c r="H837" s="127">
        <f t="shared" si="134"/>
        <v>0.01</v>
      </c>
      <c r="I837" s="127">
        <f t="shared" si="142"/>
        <v>0.18904386945993853</v>
      </c>
      <c r="J837" s="127">
        <f t="shared" si="135"/>
        <v>0.01</v>
      </c>
      <c r="L837" s="306">
        <f t="shared" si="136"/>
        <v>8.0805821522606971E-2</v>
      </c>
      <c r="M837" s="127">
        <f t="shared" si="137"/>
        <v>0.1</v>
      </c>
      <c r="W837" s="129">
        <v>0.19804892000183497</v>
      </c>
      <c r="X837" s="129">
        <v>8.0805821522606971E-2</v>
      </c>
      <c r="Y837" s="129">
        <v>4.9466368824056577E-2</v>
      </c>
      <c r="Z837" s="129">
        <v>3.5416682349931526E-2</v>
      </c>
      <c r="AA837" s="129">
        <v>2.7513626452811073E-2</v>
      </c>
      <c r="AB837" s="129">
        <v>4.3314897148685923E-3</v>
      </c>
    </row>
    <row r="838" spans="2:28" x14ac:dyDescent="0.25">
      <c r="B838" s="63">
        <f t="shared" si="138"/>
        <v>832</v>
      </c>
      <c r="C838" s="307">
        <f t="shared" si="139"/>
        <v>9.187739649001192E-2</v>
      </c>
      <c r="D838" s="127">
        <f t="shared" si="132"/>
        <v>0.01</v>
      </c>
      <c r="E838" s="127">
        <f t="shared" si="140"/>
        <v>0.11377122829098922</v>
      </c>
      <c r="F838" s="127">
        <f t="shared" si="133"/>
        <v>0.01</v>
      </c>
      <c r="G838" s="127">
        <f t="shared" si="141"/>
        <v>0.1455701558750131</v>
      </c>
      <c r="H838" s="127">
        <f t="shared" si="134"/>
        <v>0.01</v>
      </c>
      <c r="I838" s="127">
        <f t="shared" si="142"/>
        <v>0.18861232215394141</v>
      </c>
      <c r="J838" s="127">
        <f t="shared" si="135"/>
        <v>0.01</v>
      </c>
      <c r="L838" s="306">
        <f t="shared" si="136"/>
        <v>8.0685766791428595E-2</v>
      </c>
      <c r="M838" s="127">
        <f t="shared" si="137"/>
        <v>0.1</v>
      </c>
      <c r="W838" s="129">
        <v>0.19773424429827482</v>
      </c>
      <c r="X838" s="129">
        <v>8.0685766791428595E-2</v>
      </c>
      <c r="Y838" s="129">
        <v>4.939658726207373E-2</v>
      </c>
      <c r="Z838" s="129">
        <v>3.5368283250445588E-2</v>
      </c>
      <c r="AA838" s="129">
        <v>2.7476816467791359E-2</v>
      </c>
      <c r="AB838" s="129">
        <v>4.2883586993204019E-3</v>
      </c>
    </row>
    <row r="839" spans="2:28" x14ac:dyDescent="0.25">
      <c r="B839" s="63">
        <f t="shared" si="138"/>
        <v>833</v>
      </c>
      <c r="C839" s="307">
        <f t="shared" si="139"/>
        <v>9.172558277679288E-2</v>
      </c>
      <c r="D839" s="127">
        <f t="shared" ref="D839:D902" si="143">$D$2</f>
        <v>0.01</v>
      </c>
      <c r="E839" s="127">
        <f t="shared" si="140"/>
        <v>0.11355228997297945</v>
      </c>
      <c r="F839" s="127">
        <f t="shared" ref="F839:F902" si="144">$F$2</f>
        <v>0.01</v>
      </c>
      <c r="G839" s="127">
        <f t="shared" si="141"/>
        <v>0.14525216659917287</v>
      </c>
      <c r="H839" s="127">
        <f t="shared" ref="H839:H902" si="145">$H$2</f>
        <v>0.01</v>
      </c>
      <c r="I839" s="127">
        <f t="shared" si="142"/>
        <v>0.18818190049115213</v>
      </c>
      <c r="J839" s="127">
        <f t="shared" ref="J839:J902" si="146">$J$2</f>
        <v>0.01</v>
      </c>
      <c r="L839" s="306">
        <f t="shared" ref="L839:L902" si="147">X839</f>
        <v>8.0566052943192273E-2</v>
      </c>
      <c r="M839" s="127">
        <f t="shared" ref="M839:M902" si="148">$M$2</f>
        <v>0.1</v>
      </c>
      <c r="W839" s="129">
        <v>0.19742044507149761</v>
      </c>
      <c r="X839" s="129">
        <v>8.0566052943192273E-2</v>
      </c>
      <c r="Y839" s="129">
        <v>4.9326997347074054E-2</v>
      </c>
      <c r="Z839" s="129">
        <v>3.5320013926101061E-2</v>
      </c>
      <c r="AA839" s="129">
        <v>2.7440103525847175E-2</v>
      </c>
      <c r="AB839" s="129">
        <v>4.2456553499849456E-3</v>
      </c>
    </row>
    <row r="840" spans="2:28" x14ac:dyDescent="0.25">
      <c r="B840" s="63">
        <f t="shared" ref="B840:B903" si="149">B839+1</f>
        <v>834</v>
      </c>
      <c r="C840" s="307">
        <f t="shared" ref="C840:C903" si="150">C839*(1-J840-M840) + $I839*J840 + L839*M840</f>
        <v>9.1574192970576423E-2</v>
      </c>
      <c r="D840" s="127">
        <f t="shared" si="143"/>
        <v>0.01</v>
      </c>
      <c r="E840" s="127">
        <f t="shared" ref="E840:E903" si="151">E839*(1-D840) + C839*D840</f>
        <v>0.11333402290101759</v>
      </c>
      <c r="F840" s="127">
        <f t="shared" si="144"/>
        <v>0.01</v>
      </c>
      <c r="G840" s="127">
        <f t="shared" ref="G840:G903" si="152">G839*(1-F840) + E839*F840</f>
        <v>0.14493516783291094</v>
      </c>
      <c r="H840" s="127">
        <f t="shared" si="145"/>
        <v>0.01</v>
      </c>
      <c r="I840" s="127">
        <f t="shared" ref="I840:I903" si="153">I839*(1-H840) + G839*H840</f>
        <v>0.18775260315223233</v>
      </c>
      <c r="J840" s="127">
        <f t="shared" si="146"/>
        <v>0.01</v>
      </c>
      <c r="L840" s="306">
        <f t="shared" si="147"/>
        <v>8.0446678574494224E-2</v>
      </c>
      <c r="M840" s="127">
        <f t="shared" si="148"/>
        <v>0.1</v>
      </c>
      <c r="W840" s="129">
        <v>0.19710751907485474</v>
      </c>
      <c r="X840" s="129">
        <v>8.0446678574494224E-2</v>
      </c>
      <c r="Y840" s="129">
        <v>4.9257598304756678E-2</v>
      </c>
      <c r="Z840" s="129">
        <v>3.5271873862031212E-2</v>
      </c>
      <c r="AA840" s="129">
        <v>2.7403487247275142E-2</v>
      </c>
      <c r="AB840" s="129">
        <v>4.2033754622619749E-3</v>
      </c>
    </row>
    <row r="841" spans="2:28" x14ac:dyDescent="0.25">
      <c r="B841" s="63">
        <f t="shared" si="149"/>
        <v>835</v>
      </c>
      <c r="C841" s="307">
        <f t="shared" si="150"/>
        <v>9.1423225632784752E-2</v>
      </c>
      <c r="D841" s="127">
        <f t="shared" si="143"/>
        <v>0.01</v>
      </c>
      <c r="E841" s="127">
        <f t="shared" si="151"/>
        <v>0.11311642460171317</v>
      </c>
      <c r="F841" s="127">
        <f t="shared" si="144"/>
        <v>0.01</v>
      </c>
      <c r="G841" s="127">
        <f t="shared" si="152"/>
        <v>0.14461915638359202</v>
      </c>
      <c r="H841" s="127">
        <f t="shared" si="145"/>
        <v>0.01</v>
      </c>
      <c r="I841" s="127">
        <f t="shared" si="153"/>
        <v>0.1873244287990391</v>
      </c>
      <c r="J841" s="127">
        <f t="shared" si="146"/>
        <v>0.01</v>
      </c>
      <c r="L841" s="306">
        <f t="shared" si="147"/>
        <v>8.0327642289413748E-2</v>
      </c>
      <c r="M841" s="127">
        <f t="shared" si="148"/>
        <v>0.1</v>
      </c>
      <c r="W841" s="129">
        <v>0.1967954630756201</v>
      </c>
      <c r="X841" s="129">
        <v>8.0327642289413748E-2</v>
      </c>
      <c r="Y841" s="129">
        <v>4.9188389364926102E-2</v>
      </c>
      <c r="Z841" s="129">
        <v>3.5223862546062967E-2</v>
      </c>
      <c r="AA841" s="129">
        <v>2.7366967254335944E-2</v>
      </c>
      <c r="AB841" s="129">
        <v>4.1615148721765782E-3</v>
      </c>
    </row>
    <row r="842" spans="2:28" x14ac:dyDescent="0.25">
      <c r="B842" s="63">
        <f t="shared" si="149"/>
        <v>836</v>
      </c>
      <c r="C842" s="307">
        <f t="shared" si="150"/>
        <v>9.1272679330110199E-2</v>
      </c>
      <c r="D842" s="127">
        <f t="shared" si="143"/>
        <v>0.01</v>
      </c>
      <c r="E842" s="127">
        <f t="shared" si="151"/>
        <v>0.11289949261202389</v>
      </c>
      <c r="F842" s="127">
        <f t="shared" si="144"/>
        <v>0.01</v>
      </c>
      <c r="G842" s="127">
        <f t="shared" si="152"/>
        <v>0.14430412906577325</v>
      </c>
      <c r="H842" s="127">
        <f t="shared" si="145"/>
        <v>0.01</v>
      </c>
      <c r="I842" s="127">
        <f t="shared" si="153"/>
        <v>0.1868973760748846</v>
      </c>
      <c r="J842" s="127">
        <f t="shared" si="146"/>
        <v>0.01</v>
      </c>
      <c r="L842" s="306">
        <f t="shared" si="147"/>
        <v>8.0208942699464686E-2</v>
      </c>
      <c r="M842" s="127">
        <f t="shared" si="148"/>
        <v>0.1</v>
      </c>
      <c r="W842" s="129">
        <v>0.19648427385492995</v>
      </c>
      <c r="X842" s="129">
        <v>8.0208942699464686E-2</v>
      </c>
      <c r="Y842" s="129">
        <v>4.9119369761465373E-2</v>
      </c>
      <c r="Z842" s="129">
        <v>3.5175979468699464E-2</v>
      </c>
      <c r="AA842" s="129">
        <v>2.7330543171241718E-2</v>
      </c>
      <c r="AB842" s="129">
        <v>4.1200694560008097E-3</v>
      </c>
    </row>
    <row r="843" spans="2:28" x14ac:dyDescent="0.25">
      <c r="B843" s="63">
        <f t="shared" si="149"/>
        <v>837</v>
      </c>
      <c r="C843" s="307">
        <f t="shared" si="150"/>
        <v>9.1122552634493398E-2</v>
      </c>
      <c r="D843" s="127">
        <f t="shared" si="143"/>
        <v>0.01</v>
      </c>
      <c r="E843" s="127">
        <f t="shared" si="151"/>
        <v>0.11268322447920476</v>
      </c>
      <c r="F843" s="127">
        <f t="shared" si="144"/>
        <v>0.01</v>
      </c>
      <c r="G843" s="127">
        <f t="shared" si="152"/>
        <v>0.14399008270123576</v>
      </c>
      <c r="H843" s="127">
        <f t="shared" si="145"/>
        <v>0.01</v>
      </c>
      <c r="I843" s="127">
        <f t="shared" si="153"/>
        <v>0.18647144360479348</v>
      </c>
      <c r="J843" s="127">
        <f t="shared" si="146"/>
        <v>0.01</v>
      </c>
      <c r="L843" s="306">
        <f t="shared" si="147"/>
        <v>8.0090578423547248E-2</v>
      </c>
      <c r="M843" s="127">
        <f t="shared" si="148"/>
        <v>0.1</v>
      </c>
      <c r="W843" s="129">
        <v>0.19617394820772327</v>
      </c>
      <c r="X843" s="129">
        <v>8.0090578423547248E-2</v>
      </c>
      <c r="Y843" s="129">
        <v>4.9050538732309454E-2</v>
      </c>
      <c r="Z843" s="129">
        <v>3.5128224123102729E-2</v>
      </c>
      <c r="AA843" s="129">
        <v>2.729421462414355E-2</v>
      </c>
      <c r="AB843" s="129">
        <v>4.0790351298785506E-3</v>
      </c>
    </row>
    <row r="844" spans="2:28" x14ac:dyDescent="0.25">
      <c r="B844" s="63">
        <f t="shared" si="149"/>
        <v>838</v>
      </c>
      <c r="C844" s="307">
        <f t="shared" si="150"/>
        <v>9.097284412310179E-2</v>
      </c>
      <c r="D844" s="127">
        <f t="shared" si="143"/>
        <v>0.01</v>
      </c>
      <c r="E844" s="127">
        <f t="shared" si="151"/>
        <v>0.11246761776075764</v>
      </c>
      <c r="F844" s="127">
        <f t="shared" si="144"/>
        <v>0.01</v>
      </c>
      <c r="G844" s="127">
        <f t="shared" si="152"/>
        <v>0.14367701411901543</v>
      </c>
      <c r="H844" s="127">
        <f t="shared" si="145"/>
        <v>0.01</v>
      </c>
      <c r="I844" s="127">
        <f t="shared" si="153"/>
        <v>0.18604662999575791</v>
      </c>
      <c r="J844" s="127">
        <f t="shared" si="146"/>
        <v>0.01</v>
      </c>
      <c r="L844" s="306">
        <f t="shared" si="147"/>
        <v>7.9972548087900219E-2</v>
      </c>
      <c r="M844" s="127">
        <f t="shared" si="148"/>
        <v>0.1</v>
      </c>
      <c r="W844" s="129">
        <v>0.19586448294268211</v>
      </c>
      <c r="X844" s="129">
        <v>7.9972548087900219E-2</v>
      </c>
      <c r="Y844" s="129">
        <v>4.8981895519418797E-2</v>
      </c>
      <c r="Z844" s="129">
        <v>3.5080596005076507E-2</v>
      </c>
      <c r="AA844" s="129">
        <v>2.7257981241119056E-2</v>
      </c>
      <c r="AB844" s="129">
        <v>4.0384078494535916E-3</v>
      </c>
    </row>
    <row r="845" spans="2:28" x14ac:dyDescent="0.25">
      <c r="B845" s="63">
        <f t="shared" si="149"/>
        <v>839</v>
      </c>
      <c r="C845" s="307">
        <f t="shared" si="150"/>
        <v>9.0823552378308192E-2</v>
      </c>
      <c r="D845" s="127">
        <f t="shared" si="143"/>
        <v>0.01</v>
      </c>
      <c r="E845" s="127">
        <f t="shared" si="151"/>
        <v>0.11225267002438109</v>
      </c>
      <c r="F845" s="127">
        <f t="shared" si="144"/>
        <v>0.01</v>
      </c>
      <c r="G845" s="127">
        <f t="shared" si="152"/>
        <v>0.14336492015543287</v>
      </c>
      <c r="H845" s="127">
        <f t="shared" si="145"/>
        <v>0.01</v>
      </c>
      <c r="I845" s="127">
        <f t="shared" si="153"/>
        <v>0.18562293383699047</v>
      </c>
      <c r="J845" s="127">
        <f t="shared" si="146"/>
        <v>0.01</v>
      </c>
      <c r="L845" s="306">
        <f t="shared" si="147"/>
        <v>7.9854850326053439E-2</v>
      </c>
      <c r="M845" s="127">
        <f t="shared" si="148"/>
        <v>0.1</v>
      </c>
      <c r="W845" s="129">
        <v>0.1955558748821721</v>
      </c>
      <c r="X845" s="129">
        <v>7.9854850326053439E-2</v>
      </c>
      <c r="Y845" s="129">
        <v>4.8913439368753149E-2</v>
      </c>
      <c r="Z845" s="129">
        <v>3.5033094613049209E-2</v>
      </c>
      <c r="AA845" s="129">
        <v>2.7221842652160062E-2</v>
      </c>
      <c r="AB845" s="129">
        <v>3.9981836095009139E-3</v>
      </c>
    </row>
    <row r="846" spans="2:28" x14ac:dyDescent="0.25">
      <c r="B846" s="63">
        <f t="shared" si="149"/>
        <v>840</v>
      </c>
      <c r="C846" s="307">
        <f t="shared" si="150"/>
        <v>9.067467598766954E-2</v>
      </c>
      <c r="D846" s="127">
        <f t="shared" si="143"/>
        <v>0.01</v>
      </c>
      <c r="E846" s="127">
        <f t="shared" si="151"/>
        <v>0.11203837884792037</v>
      </c>
      <c r="F846" s="127">
        <f t="shared" si="144"/>
        <v>0.01</v>
      </c>
      <c r="G846" s="127">
        <f t="shared" si="152"/>
        <v>0.14305379765412235</v>
      </c>
      <c r="H846" s="127">
        <f t="shared" si="145"/>
        <v>0.01</v>
      </c>
      <c r="I846" s="127">
        <f t="shared" si="153"/>
        <v>0.1852003537001749</v>
      </c>
      <c r="J846" s="127">
        <f t="shared" si="146"/>
        <v>0.01</v>
      </c>
      <c r="L846" s="306">
        <f t="shared" si="147"/>
        <v>7.9737483778780788E-2</v>
      </c>
      <c r="M846" s="127">
        <f t="shared" si="148"/>
        <v>0.1</v>
      </c>
      <c r="W846" s="129">
        <v>0.19524812086218335</v>
      </c>
      <c r="X846" s="129">
        <v>7.9737483778780788E-2</v>
      </c>
      <c r="Y846" s="129">
        <v>4.8845169530245522E-2</v>
      </c>
      <c r="Z846" s="129">
        <v>3.4985719448056993E-2</v>
      </c>
      <c r="AA846" s="129">
        <v>2.7185798489160379E-2</v>
      </c>
      <c r="AB846" s="129">
        <v>3.958358443561143E-3</v>
      </c>
    </row>
    <row r="847" spans="2:28" x14ac:dyDescent="0.25">
      <c r="B847" s="63">
        <f t="shared" si="149"/>
        <v>841</v>
      </c>
      <c r="C847" s="307">
        <f t="shared" si="150"/>
        <v>9.052621354390572E-2</v>
      </c>
      <c r="D847" s="127">
        <f t="shared" si="143"/>
        <v>0.01</v>
      </c>
      <c r="E847" s="127">
        <f t="shared" si="151"/>
        <v>0.11182474181931785</v>
      </c>
      <c r="F847" s="127">
        <f t="shared" si="144"/>
        <v>0.01</v>
      </c>
      <c r="G847" s="127">
        <f t="shared" si="152"/>
        <v>0.14274364346606033</v>
      </c>
      <c r="H847" s="127">
        <f t="shared" si="145"/>
        <v>0.01</v>
      </c>
      <c r="I847" s="127">
        <f t="shared" si="153"/>
        <v>0.18477888813971438</v>
      </c>
      <c r="J847" s="127">
        <f t="shared" si="146"/>
        <v>0.01</v>
      </c>
      <c r="L847" s="306">
        <f t="shared" si="147"/>
        <v>7.9620447094053401E-2</v>
      </c>
      <c r="M847" s="127">
        <f t="shared" si="148"/>
        <v>0.1</v>
      </c>
      <c r="W847" s="129">
        <v>0.19494121773227122</v>
      </c>
      <c r="X847" s="129">
        <v>7.9620447094053401E-2</v>
      </c>
      <c r="Y847" s="129">
        <v>4.8777085257776381E-2</v>
      </c>
      <c r="Z847" s="129">
        <v>3.4938470013726963E-2</v>
      </c>
      <c r="AA847" s="129">
        <v>2.7149848385903678E-2</v>
      </c>
      <c r="AB847" s="129">
        <v>3.9189284235781581E-3</v>
      </c>
    </row>
    <row r="848" spans="2:28" x14ac:dyDescent="0.25">
      <c r="B848" s="63">
        <f t="shared" si="149"/>
        <v>842</v>
      </c>
      <c r="C848" s="307">
        <f t="shared" si="150"/>
        <v>9.0378163644878579E-2</v>
      </c>
      <c r="D848" s="127">
        <f t="shared" si="143"/>
        <v>0.01</v>
      </c>
      <c r="E848" s="127">
        <f t="shared" si="151"/>
        <v>0.11161175653656373</v>
      </c>
      <c r="F848" s="127">
        <f t="shared" si="144"/>
        <v>0.01</v>
      </c>
      <c r="G848" s="127">
        <f t="shared" si="152"/>
        <v>0.14243445444959291</v>
      </c>
      <c r="H848" s="127">
        <f t="shared" si="145"/>
        <v>0.01</v>
      </c>
      <c r="I848" s="127">
        <f t="shared" si="153"/>
        <v>0.18435853569297783</v>
      </c>
      <c r="J848" s="127">
        <f t="shared" si="146"/>
        <v>0.01</v>
      </c>
      <c r="L848" s="306">
        <f t="shared" si="147"/>
        <v>7.9503738926993278E-2</v>
      </c>
      <c r="M848" s="127">
        <f t="shared" si="148"/>
        <v>0.1</v>
      </c>
      <c r="W848" s="129">
        <v>0.19463516235549755</v>
      </c>
      <c r="X848" s="129">
        <v>7.9503738926993278E-2</v>
      </c>
      <c r="Y848" s="129">
        <v>4.8709185809148042E-2</v>
      </c>
      <c r="Z848" s="129">
        <v>3.4891345816260536E-2</v>
      </c>
      <c r="AA848" s="129">
        <v>2.7113991978051429E-2</v>
      </c>
      <c r="AB848" s="129">
        <v>3.8798896595398278E-3</v>
      </c>
    </row>
    <row r="849" spans="2:28" x14ac:dyDescent="0.25">
      <c r="B849" s="63">
        <f t="shared" si="149"/>
        <v>843</v>
      </c>
      <c r="C849" s="307">
        <f t="shared" si="150"/>
        <v>9.0230524893571043E-2</v>
      </c>
      <c r="D849" s="127">
        <f t="shared" si="143"/>
        <v>0.01</v>
      </c>
      <c r="E849" s="127">
        <f t="shared" si="151"/>
        <v>0.11139942060764688</v>
      </c>
      <c r="F849" s="127">
        <f t="shared" si="144"/>
        <v>0.01</v>
      </c>
      <c r="G849" s="127">
        <f t="shared" si="152"/>
        <v>0.14212622747046261</v>
      </c>
      <c r="H849" s="127">
        <f t="shared" si="145"/>
        <v>0.01</v>
      </c>
      <c r="I849" s="127">
        <f t="shared" si="153"/>
        <v>0.183939294880544</v>
      </c>
      <c r="J849" s="127">
        <f t="shared" si="146"/>
        <v>0.01</v>
      </c>
      <c r="L849" s="306">
        <f t="shared" si="147"/>
        <v>7.9387357939827277E-2</v>
      </c>
      <c r="M849" s="127">
        <f t="shared" si="148"/>
        <v>0.1</v>
      </c>
      <c r="W849" s="129">
        <v>0.19432995160837191</v>
      </c>
      <c r="X849" s="129">
        <v>7.9387357939827277E-2</v>
      </c>
      <c r="Y849" s="129">
        <v>4.8641470446059251E-2</v>
      </c>
      <c r="Z849" s="129">
        <v>3.4844346364416884E-2</v>
      </c>
      <c r="AA849" s="129">
        <v>2.7078228903130976E-2</v>
      </c>
      <c r="AB849" s="129">
        <v>3.8412382991218591E-3</v>
      </c>
    </row>
    <row r="850" spans="2:28" x14ac:dyDescent="0.25">
      <c r="B850" s="63">
        <f t="shared" si="149"/>
        <v>844</v>
      </c>
      <c r="C850" s="307">
        <f t="shared" si="150"/>
        <v>9.0083295898066407E-2</v>
      </c>
      <c r="D850" s="127">
        <f t="shared" si="143"/>
        <v>0.01</v>
      </c>
      <c r="E850" s="127">
        <f t="shared" si="151"/>
        <v>0.11118773165050612</v>
      </c>
      <c r="F850" s="127">
        <f t="shared" si="144"/>
        <v>0.01</v>
      </c>
      <c r="G850" s="127">
        <f t="shared" si="152"/>
        <v>0.14181895940183445</v>
      </c>
      <c r="H850" s="127">
        <f t="shared" si="145"/>
        <v>0.01</v>
      </c>
      <c r="I850" s="127">
        <f t="shared" si="153"/>
        <v>0.18352116420644318</v>
      </c>
      <c r="J850" s="127">
        <f t="shared" si="146"/>
        <v>0.01</v>
      </c>
      <c r="L850" s="306">
        <f t="shared" si="147"/>
        <v>7.9271302801841373E-2</v>
      </c>
      <c r="M850" s="127">
        <f t="shared" si="148"/>
        <v>0.1</v>
      </c>
      <c r="W850" s="129">
        <v>0.19402558238079304</v>
      </c>
      <c r="X850" s="129">
        <v>7.9271302801841373E-2</v>
      </c>
      <c r="Y850" s="129">
        <v>4.8573938434079957E-2</v>
      </c>
      <c r="Z850" s="129">
        <v>3.4797471169496538E-2</v>
      </c>
      <c r="AA850" s="129">
        <v>2.7042558800523663E-2</v>
      </c>
      <c r="AB850" s="129">
        <v>3.8029705273347346E-3</v>
      </c>
    </row>
    <row r="851" spans="2:28" x14ac:dyDescent="0.25">
      <c r="B851" s="63">
        <f t="shared" si="149"/>
        <v>845</v>
      </c>
      <c r="C851" s="307">
        <f t="shared" si="150"/>
        <v>8.9936475271527677E-2</v>
      </c>
      <c r="D851" s="127">
        <f t="shared" si="143"/>
        <v>0.01</v>
      </c>
      <c r="E851" s="127">
        <f t="shared" si="151"/>
        <v>0.11097668729298173</v>
      </c>
      <c r="F851" s="127">
        <f t="shared" si="144"/>
        <v>0.01</v>
      </c>
      <c r="G851" s="127">
        <f t="shared" si="152"/>
        <v>0.14151264712432116</v>
      </c>
      <c r="H851" s="127">
        <f t="shared" si="145"/>
        <v>0.01</v>
      </c>
      <c r="I851" s="127">
        <f t="shared" si="153"/>
        <v>0.1831041421583971</v>
      </c>
      <c r="J851" s="127">
        <f t="shared" si="146"/>
        <v>0.01</v>
      </c>
      <c r="L851" s="306">
        <f t="shared" si="147"/>
        <v>7.9155572189335388E-2</v>
      </c>
      <c r="M851" s="127">
        <f t="shared" si="148"/>
        <v>0.1</v>
      </c>
      <c r="W851" s="129">
        <v>0.19372205157599057</v>
      </c>
      <c r="X851" s="129">
        <v>7.9155572189335388E-2</v>
      </c>
      <c r="Y851" s="129">
        <v>4.8506589042626294E-2</v>
      </c>
      <c r="Z851" s="129">
        <v>3.475071974532512E-2</v>
      </c>
      <c r="AA851" s="129">
        <v>2.7006981311453071E-2</v>
      </c>
      <c r="AB851" s="129">
        <v>3.7650825661737124E-3</v>
      </c>
    </row>
    <row r="852" spans="2:28" x14ac:dyDescent="0.25">
      <c r="B852" s="63">
        <f t="shared" si="149"/>
        <v>846</v>
      </c>
      <c r="C852" s="307">
        <f t="shared" si="150"/>
        <v>8.9790061632177148E-2</v>
      </c>
      <c r="D852" s="127">
        <f t="shared" si="143"/>
        <v>0.01</v>
      </c>
      <c r="E852" s="127">
        <f t="shared" si="151"/>
        <v>0.11076628517276718</v>
      </c>
      <c r="F852" s="127">
        <f t="shared" si="144"/>
        <v>0.01</v>
      </c>
      <c r="G852" s="127">
        <f t="shared" si="152"/>
        <v>0.14120728752600778</v>
      </c>
      <c r="H852" s="127">
        <f t="shared" si="145"/>
        <v>0.01</v>
      </c>
      <c r="I852" s="127">
        <f t="shared" si="153"/>
        <v>0.18268822720805633</v>
      </c>
      <c r="J852" s="127">
        <f t="shared" si="146"/>
        <v>0.01</v>
      </c>
      <c r="L852" s="306">
        <f t="shared" si="147"/>
        <v>7.9040164785577904E-2</v>
      </c>
      <c r="M852" s="127">
        <f t="shared" si="148"/>
        <v>0.1</v>
      </c>
      <c r="W852" s="129">
        <v>0.19341935611046676</v>
      </c>
      <c r="X852" s="129">
        <v>7.9040164785577904E-2</v>
      </c>
      <c r="Y852" s="129">
        <v>4.8439421544935746E-2</v>
      </c>
      <c r="Z852" s="129">
        <v>3.4704091608237161E-2</v>
      </c>
      <c r="AA852" s="129">
        <v>2.6971496078973339E-2</v>
      </c>
      <c r="AB852" s="129">
        <v>3.7275706742718718E-3</v>
      </c>
    </row>
    <row r="853" spans="2:28" x14ac:dyDescent="0.25">
      <c r="B853" s="63">
        <f t="shared" si="149"/>
        <v>847</v>
      </c>
      <c r="C853" s="307">
        <f t="shared" si="150"/>
        <v>8.9644053603276028E-2</v>
      </c>
      <c r="D853" s="127">
        <f t="shared" si="143"/>
        <v>0.01</v>
      </c>
      <c r="E853" s="127">
        <f t="shared" si="151"/>
        <v>0.11055652293736129</v>
      </c>
      <c r="F853" s="127">
        <f t="shared" si="144"/>
        <v>0.01</v>
      </c>
      <c r="G853" s="127">
        <f t="shared" si="152"/>
        <v>0.14090287750247538</v>
      </c>
      <c r="H853" s="127">
        <f t="shared" si="145"/>
        <v>0.01</v>
      </c>
      <c r="I853" s="127">
        <f t="shared" si="153"/>
        <v>0.18227341781123585</v>
      </c>
      <c r="J853" s="127">
        <f t="shared" si="146"/>
        <v>0.01</v>
      </c>
      <c r="L853" s="306">
        <f t="shared" si="147"/>
        <v>7.8925079280761631E-2</v>
      </c>
      <c r="M853" s="127">
        <f t="shared" si="148"/>
        <v>0.1</v>
      </c>
      <c r="W853" s="129">
        <v>0.19311749291393862</v>
      </c>
      <c r="X853" s="129">
        <v>7.8925079280761631E-2</v>
      </c>
      <c r="Y853" s="129">
        <v>4.8372435218042485E-2</v>
      </c>
      <c r="Z853" s="129">
        <v>3.4657586277060087E-2</v>
      </c>
      <c r="AA853" s="129">
        <v>2.6936102747957571E-2</v>
      </c>
      <c r="AB853" s="129">
        <v>3.6904311465561826E-3</v>
      </c>
    </row>
    <row r="854" spans="2:28" x14ac:dyDescent="0.25">
      <c r="B854" s="63">
        <f t="shared" si="149"/>
        <v>848</v>
      </c>
      <c r="C854" s="307">
        <f t="shared" si="150"/>
        <v>8.9498449813104189E-2</v>
      </c>
      <c r="D854" s="127">
        <f t="shared" si="143"/>
        <v>0.01</v>
      </c>
      <c r="E854" s="127">
        <f t="shared" si="151"/>
        <v>0.11034739824402043</v>
      </c>
      <c r="F854" s="127">
        <f t="shared" si="144"/>
        <v>0.01</v>
      </c>
      <c r="G854" s="127">
        <f t="shared" si="152"/>
        <v>0.14059941395682424</v>
      </c>
      <c r="H854" s="127">
        <f t="shared" si="145"/>
        <v>0.01</v>
      </c>
      <c r="I854" s="127">
        <f t="shared" si="153"/>
        <v>0.18185971240814824</v>
      </c>
      <c r="J854" s="127">
        <f t="shared" si="146"/>
        <v>0.01</v>
      </c>
      <c r="L854" s="306">
        <f t="shared" si="147"/>
        <v>7.8810314371959095E-2</v>
      </c>
      <c r="M854" s="127">
        <f t="shared" si="148"/>
        <v>0.1</v>
      </c>
      <c r="W854" s="129">
        <v>0.19281645892928004</v>
      </c>
      <c r="X854" s="129">
        <v>7.8810314371959095E-2</v>
      </c>
      <c r="Y854" s="129">
        <v>4.8305629342752926E-2</v>
      </c>
      <c r="Z854" s="129">
        <v>3.4611203273098294E-2</v>
      </c>
      <c r="AA854" s="129">
        <v>2.6900800965086329E-2</v>
      </c>
      <c r="AB854" s="129">
        <v>3.6536603139065735E-3</v>
      </c>
    </row>
    <row r="855" spans="2:28" x14ac:dyDescent="0.25">
      <c r="B855" s="63">
        <f t="shared" si="149"/>
        <v>849</v>
      </c>
      <c r="C855" s="307">
        <f t="shared" si="150"/>
        <v>8.9353248894940132E-2</v>
      </c>
      <c r="D855" s="127">
        <f t="shared" si="143"/>
        <v>0.01</v>
      </c>
      <c r="E855" s="127">
        <f t="shared" si="151"/>
        <v>0.11013890875971126</v>
      </c>
      <c r="F855" s="127">
        <f t="shared" si="144"/>
        <v>0.01</v>
      </c>
      <c r="G855" s="127">
        <f t="shared" si="152"/>
        <v>0.1402968937996962</v>
      </c>
      <c r="H855" s="127">
        <f t="shared" si="145"/>
        <v>0.01</v>
      </c>
      <c r="I855" s="127">
        <f t="shared" si="153"/>
        <v>0.18144710942363501</v>
      </c>
      <c r="J855" s="127">
        <f t="shared" si="146"/>
        <v>0.01</v>
      </c>
      <c r="L855" s="306">
        <f t="shared" si="147"/>
        <v>7.8695868763078589E-2</v>
      </c>
      <c r="M855" s="127">
        <f t="shared" si="148"/>
        <v>0.1</v>
      </c>
      <c r="W855" s="129">
        <v>0.19251625111246423</v>
      </c>
      <c r="X855" s="129">
        <v>7.8695868763078589E-2</v>
      </c>
      <c r="Y855" s="129">
        <v>4.8239003203621469E-2</v>
      </c>
      <c r="Z855" s="129">
        <v>3.4564942120117369E-2</v>
      </c>
      <c r="AA855" s="129">
        <v>2.6865590378836228E-2</v>
      </c>
      <c r="AB855" s="129">
        <v>3.6172545428179814E-3</v>
      </c>
    </row>
    <row r="856" spans="2:28" x14ac:dyDescent="0.25">
      <c r="B856" s="63">
        <f t="shared" si="149"/>
        <v>850</v>
      </c>
      <c r="C856" s="307">
        <f t="shared" si="150"/>
        <v>8.9208449487040931E-2</v>
      </c>
      <c r="D856" s="127">
        <f t="shared" si="143"/>
        <v>0.01</v>
      </c>
      <c r="E856" s="127">
        <f t="shared" si="151"/>
        <v>0.10993105216106354</v>
      </c>
      <c r="F856" s="127">
        <f t="shared" si="144"/>
        <v>0.01</v>
      </c>
      <c r="G856" s="127">
        <f t="shared" si="152"/>
        <v>0.13999531394929635</v>
      </c>
      <c r="H856" s="127">
        <f t="shared" si="145"/>
        <v>0.01</v>
      </c>
      <c r="I856" s="127">
        <f t="shared" si="153"/>
        <v>0.18103560726739562</v>
      </c>
      <c r="J856" s="127">
        <f t="shared" si="146"/>
        <v>0.01</v>
      </c>
      <c r="L856" s="306">
        <f t="shared" si="147"/>
        <v>7.8581741164820543E-2</v>
      </c>
      <c r="M856" s="127">
        <f t="shared" si="148"/>
        <v>0.1</v>
      </c>
      <c r="W856" s="129">
        <v>0.19221686643250627</v>
      </c>
      <c r="X856" s="129">
        <v>7.8581741164820543E-2</v>
      </c>
      <c r="Y856" s="129">
        <v>4.8172556088926385E-2</v>
      </c>
      <c r="Z856" s="129">
        <v>3.4518802344328407E-2</v>
      </c>
      <c r="AA856" s="129">
        <v>2.6830470639468595E-2</v>
      </c>
      <c r="AB856" s="129">
        <v>3.5812102350653578E-3</v>
      </c>
    </row>
    <row r="857" spans="2:28" x14ac:dyDescent="0.25">
      <c r="B857" s="63">
        <f t="shared" si="149"/>
        <v>851</v>
      </c>
      <c r="C857" s="307">
        <f t="shared" si="150"/>
        <v>8.9064050232622441E-2</v>
      </c>
      <c r="D857" s="127">
        <f t="shared" si="143"/>
        <v>0.01</v>
      </c>
      <c r="E857" s="127">
        <f t="shared" si="151"/>
        <v>0.10972382613432331</v>
      </c>
      <c r="F857" s="127">
        <f t="shared" si="144"/>
        <v>0.01</v>
      </c>
      <c r="G857" s="127">
        <f t="shared" si="152"/>
        <v>0.13969467133141403</v>
      </c>
      <c r="H857" s="127">
        <f t="shared" si="145"/>
        <v>0.01</v>
      </c>
      <c r="I857" s="127">
        <f t="shared" si="153"/>
        <v>0.18062520433421461</v>
      </c>
      <c r="J857" s="127">
        <f t="shared" si="146"/>
        <v>0.01</v>
      </c>
      <c r="L857" s="306">
        <f t="shared" si="147"/>
        <v>7.8467930294634142E-2</v>
      </c>
      <c r="M857" s="127">
        <f t="shared" si="148"/>
        <v>0.1</v>
      </c>
      <c r="W857" s="129">
        <v>0.19191830187140585</v>
      </c>
      <c r="X857" s="129">
        <v>7.8467930294634142E-2</v>
      </c>
      <c r="Y857" s="129">
        <v>4.8106287290645935E-2</v>
      </c>
      <c r="Z857" s="129">
        <v>3.4472783474372472E-2</v>
      </c>
      <c r="AA857" s="129">
        <v>2.6795441399018221E-2</v>
      </c>
      <c r="AB857" s="129">
        <v>3.5455238273716118E-3</v>
      </c>
    </row>
    <row r="858" spans="2:28" x14ac:dyDescent="0.25">
      <c r="B858" s="63">
        <f t="shared" si="149"/>
        <v>852</v>
      </c>
      <c r="C858" s="307">
        <f t="shared" si="150"/>
        <v>8.8920049779839527E-2</v>
      </c>
      <c r="D858" s="127">
        <f t="shared" si="143"/>
        <v>0.01</v>
      </c>
      <c r="E858" s="127">
        <f t="shared" si="151"/>
        <v>0.10951722837530629</v>
      </c>
      <c r="F858" s="127">
        <f t="shared" si="144"/>
        <v>0.01</v>
      </c>
      <c r="G858" s="127">
        <f t="shared" si="152"/>
        <v>0.13939496287944311</v>
      </c>
      <c r="H858" s="127">
        <f t="shared" si="145"/>
        <v>0.01</v>
      </c>
      <c r="I858" s="127">
        <f t="shared" si="153"/>
        <v>0.18021589900418661</v>
      </c>
      <c r="J858" s="127">
        <f t="shared" si="146"/>
        <v>0.01</v>
      </c>
      <c r="L858" s="306">
        <f t="shared" si="147"/>
        <v>7.8354434876674317E-2</v>
      </c>
      <c r="M858" s="127">
        <f t="shared" si="148"/>
        <v>0.1</v>
      </c>
      <c r="W858" s="129">
        <v>0.19162055442409032</v>
      </c>
      <c r="X858" s="129">
        <v>7.8354434876674317E-2</v>
      </c>
      <c r="Y858" s="129">
        <v>4.8040196104434642E-2</v>
      </c>
      <c r="Z858" s="129">
        <v>3.4426885041305151E-2</v>
      </c>
      <c r="AA858" s="129">
        <v>2.6760502311282207E-2</v>
      </c>
      <c r="AB858" s="129">
        <v>3.5101917910784694E-3</v>
      </c>
    </row>
    <row r="859" spans="2:28" x14ac:dyDescent="0.25">
      <c r="B859" s="63">
        <f t="shared" si="149"/>
        <v>853</v>
      </c>
      <c r="C859" s="307">
        <f t="shared" si="150"/>
        <v>8.877644678176648E-2</v>
      </c>
      <c r="D859" s="127">
        <f t="shared" si="143"/>
        <v>0.01</v>
      </c>
      <c r="E859" s="127">
        <f t="shared" si="151"/>
        <v>0.10931125658935162</v>
      </c>
      <c r="F859" s="127">
        <f t="shared" si="144"/>
        <v>0.01</v>
      </c>
      <c r="G859" s="127">
        <f t="shared" si="152"/>
        <v>0.13909618553440173</v>
      </c>
      <c r="H859" s="127">
        <f t="shared" si="145"/>
        <v>0.01</v>
      </c>
      <c r="I859" s="127">
        <f t="shared" si="153"/>
        <v>0.17980768964293917</v>
      </c>
      <c r="J859" s="127">
        <f t="shared" si="146"/>
        <v>0.01</v>
      </c>
      <c r="L859" s="306">
        <f t="shared" si="147"/>
        <v>7.8241253641759045E-2</v>
      </c>
      <c r="M859" s="127">
        <f t="shared" si="148"/>
        <v>0.1</v>
      </c>
      <c r="W859" s="129">
        <v>0.19132362109835768</v>
      </c>
      <c r="X859" s="129">
        <v>7.8241253641759045E-2</v>
      </c>
      <c r="Y859" s="129">
        <v>4.7974281829599744E-2</v>
      </c>
      <c r="Z859" s="129">
        <v>3.4381106578581247E-2</v>
      </c>
      <c r="AA859" s="129">
        <v>2.6725653031808884E-2</v>
      </c>
      <c r="AB859" s="129">
        <v>3.4752106318202249E-3</v>
      </c>
    </row>
    <row r="860" spans="2:28" x14ac:dyDescent="0.25">
      <c r="B860" s="63">
        <f t="shared" si="149"/>
        <v>854</v>
      </c>
      <c r="C860" s="307">
        <f t="shared" si="150"/>
        <v>8.8633239896377447E-2</v>
      </c>
      <c r="D860" s="127">
        <f t="shared" si="143"/>
        <v>0.01</v>
      </c>
      <c r="E860" s="127">
        <f t="shared" si="151"/>
        <v>0.10910590849127576</v>
      </c>
      <c r="F860" s="127">
        <f t="shared" si="144"/>
        <v>0.01</v>
      </c>
      <c r="G860" s="127">
        <f t="shared" si="152"/>
        <v>0.13879833624495122</v>
      </c>
      <c r="H860" s="127">
        <f t="shared" si="145"/>
        <v>0.01</v>
      </c>
      <c r="I860" s="127">
        <f t="shared" si="153"/>
        <v>0.1794005746018538</v>
      </c>
      <c r="J860" s="127">
        <f t="shared" si="146"/>
        <v>0.01</v>
      </c>
      <c r="L860" s="306">
        <f t="shared" si="147"/>
        <v>7.812838532732698E-2</v>
      </c>
      <c r="M860" s="127">
        <f t="shared" si="148"/>
        <v>0.1</v>
      </c>
      <c r="W860" s="129">
        <v>0.19102749891482004</v>
      </c>
      <c r="X860" s="129">
        <v>7.812838532732698E-2</v>
      </c>
      <c r="Y860" s="129">
        <v>4.7908543769077855E-2</v>
      </c>
      <c r="Z860" s="129">
        <v>3.4335447622039564E-2</v>
      </c>
      <c r="AA860" s="129">
        <v>2.669089321788682E-2</v>
      </c>
      <c r="AB860" s="129">
        <v>3.4405768892003664E-3</v>
      </c>
    </row>
    <row r="861" spans="2:28" x14ac:dyDescent="0.25">
      <c r="B861" s="63">
        <f t="shared" si="149"/>
        <v>855</v>
      </c>
      <c r="C861" s="307">
        <f t="shared" si="150"/>
        <v>8.8490427786527159E-2</v>
      </c>
      <c r="D861" s="127">
        <f t="shared" si="143"/>
        <v>0.01</v>
      </c>
      <c r="E861" s="127">
        <f t="shared" si="151"/>
        <v>0.10890118180532676</v>
      </c>
      <c r="F861" s="127">
        <f t="shared" si="144"/>
        <v>0.01</v>
      </c>
      <c r="G861" s="127">
        <f t="shared" si="152"/>
        <v>0.13850141196741445</v>
      </c>
      <c r="H861" s="127">
        <f t="shared" si="145"/>
        <v>0.01</v>
      </c>
      <c r="I861" s="127">
        <f t="shared" si="153"/>
        <v>0.17899455221828478</v>
      </c>
      <c r="J861" s="127">
        <f t="shared" si="146"/>
        <v>0.01</v>
      </c>
      <c r="L861" s="306">
        <f t="shared" si="147"/>
        <v>7.8015828677395344E-2</v>
      </c>
      <c r="M861" s="127">
        <f t="shared" si="148"/>
        <v>0.1</v>
      </c>
      <c r="W861" s="129">
        <v>0.19073218490684707</v>
      </c>
      <c r="X861" s="129">
        <v>7.8015828677395344E-2</v>
      </c>
      <c r="Y861" s="129">
        <v>4.784298122941176E-2</v>
      </c>
      <c r="Z861" s="129">
        <v>3.4289907709887824E-2</v>
      </c>
      <c r="AA861" s="129">
        <v>2.6656222528533904E-2</v>
      </c>
      <c r="AB861" s="129">
        <v>3.4062871364710524E-3</v>
      </c>
    </row>
    <row r="862" spans="2:28" x14ac:dyDescent="0.25">
      <c r="B862" s="63">
        <f t="shared" si="149"/>
        <v>856</v>
      </c>
      <c r="C862" s="307">
        <f t="shared" si="150"/>
        <v>8.8348009119931556E-2</v>
      </c>
      <c r="D862" s="127">
        <f t="shared" si="143"/>
        <v>0.01</v>
      </c>
      <c r="E862" s="127">
        <f t="shared" si="151"/>
        <v>0.10869707426513878</v>
      </c>
      <c r="F862" s="127">
        <f t="shared" si="144"/>
        <v>0.01</v>
      </c>
      <c r="G862" s="127">
        <f t="shared" si="152"/>
        <v>0.13820540966579356</v>
      </c>
      <c r="H862" s="127">
        <f t="shared" si="145"/>
        <v>0.01</v>
      </c>
      <c r="I862" s="127">
        <f t="shared" si="153"/>
        <v>0.17858962081577609</v>
      </c>
      <c r="J862" s="127">
        <f t="shared" si="146"/>
        <v>0.01</v>
      </c>
      <c r="L862" s="306">
        <f t="shared" si="147"/>
        <v>7.7903582442518216E-2</v>
      </c>
      <c r="M862" s="127">
        <f t="shared" si="148"/>
        <v>0.1</v>
      </c>
      <c r="W862" s="129">
        <v>0.19043767612050971</v>
      </c>
      <c r="X862" s="129">
        <v>7.7903582442518216E-2</v>
      </c>
      <c r="Y862" s="129">
        <v>4.7777593520727413E-2</v>
      </c>
      <c r="Z862" s="129">
        <v>3.4244486382687692E-2</v>
      </c>
      <c r="AA862" s="129">
        <v>2.662164062448652E-2</v>
      </c>
      <c r="AB862" s="129">
        <v>3.3723379802154179E-3</v>
      </c>
    </row>
    <row r="863" spans="2:28" x14ac:dyDescent="0.25">
      <c r="B863" s="63">
        <f t="shared" si="149"/>
        <v>857</v>
      </c>
      <c r="C863" s="307">
        <f t="shared" si="150"/>
        <v>8.8205982569148675E-2</v>
      </c>
      <c r="D863" s="127">
        <f t="shared" si="143"/>
        <v>0.01</v>
      </c>
      <c r="E863" s="127">
        <f t="shared" si="151"/>
        <v>0.1084935836136867</v>
      </c>
      <c r="F863" s="127">
        <f t="shared" si="144"/>
        <v>0.01</v>
      </c>
      <c r="G863" s="127">
        <f t="shared" si="152"/>
        <v>0.13791032631178701</v>
      </c>
      <c r="H863" s="127">
        <f t="shared" si="145"/>
        <v>0.01</v>
      </c>
      <c r="I863" s="127">
        <f t="shared" si="153"/>
        <v>0.17818577870427627</v>
      </c>
      <c r="J863" s="127">
        <f t="shared" si="146"/>
        <v>0.01</v>
      </c>
      <c r="L863" s="306">
        <f t="shared" si="147"/>
        <v>7.7791645379745047E-2</v>
      </c>
      <c r="M863" s="127">
        <f t="shared" si="148"/>
        <v>0.1</v>
      </c>
      <c r="W863" s="129">
        <v>0.19014396961452412</v>
      </c>
      <c r="X863" s="129">
        <v>7.7791645379745047E-2</v>
      </c>
      <c r="Y863" s="129">
        <v>4.7712379956711098E-2</v>
      </c>
      <c r="Z863" s="129">
        <v>3.4199183183339921E-2</v>
      </c>
      <c r="AA863" s="129">
        <v>2.6587147168188795E-2</v>
      </c>
      <c r="AB863" s="129">
        <v>3.3387260600326913E-3</v>
      </c>
    </row>
    <row r="864" spans="2:28" x14ac:dyDescent="0.25">
      <c r="B864" s="63">
        <f t="shared" si="149"/>
        <v>858</v>
      </c>
      <c r="C864" s="307">
        <f t="shared" si="150"/>
        <v>8.8064346811559585E-2</v>
      </c>
      <c r="D864" s="127">
        <f t="shared" si="143"/>
        <v>0.01</v>
      </c>
      <c r="E864" s="127">
        <f t="shared" si="151"/>
        <v>0.10829070760324133</v>
      </c>
      <c r="F864" s="127">
        <f t="shared" si="144"/>
        <v>0.01</v>
      </c>
      <c r="G864" s="127">
        <f t="shared" si="152"/>
        <v>0.13761615888480599</v>
      </c>
      <c r="H864" s="127">
        <f t="shared" si="145"/>
        <v>0.01</v>
      </c>
      <c r="I864" s="127">
        <f t="shared" si="153"/>
        <v>0.17778302418035138</v>
      </c>
      <c r="J864" s="127">
        <f t="shared" si="146"/>
        <v>0.01</v>
      </c>
      <c r="L864" s="306">
        <f t="shared" si="147"/>
        <v>7.7680016252579559E-2</v>
      </c>
      <c r="M864" s="127">
        <f t="shared" si="148"/>
        <v>0.1</v>
      </c>
      <c r="W864" s="129">
        <v>0.18985106246019573</v>
      </c>
      <c r="X864" s="129">
        <v>7.7680016252579559E-2</v>
      </c>
      <c r="Y864" s="129">
        <v>4.764733985458678E-2</v>
      </c>
      <c r="Z864" s="129">
        <v>3.4153997657069605E-2</v>
      </c>
      <c r="AA864" s="129">
        <v>2.6552741823781929E-2</v>
      </c>
      <c r="AB864" s="129">
        <v>3.3054480482260988E-3</v>
      </c>
    </row>
    <row r="865" spans="2:28" x14ac:dyDescent="0.25">
      <c r="B865" s="63">
        <f t="shared" si="149"/>
        <v>859</v>
      </c>
      <c r="C865" s="307">
        <f t="shared" si="150"/>
        <v>8.7923100529349499E-2</v>
      </c>
      <c r="D865" s="127">
        <f t="shared" si="143"/>
        <v>0.01</v>
      </c>
      <c r="E865" s="127">
        <f t="shared" si="151"/>
        <v>0.10808844399532452</v>
      </c>
      <c r="F865" s="127">
        <f t="shared" si="144"/>
        <v>0.01</v>
      </c>
      <c r="G865" s="127">
        <f t="shared" si="152"/>
        <v>0.13732290437199035</v>
      </c>
      <c r="H865" s="127">
        <f t="shared" si="145"/>
        <v>0.01</v>
      </c>
      <c r="I865" s="127">
        <f t="shared" si="153"/>
        <v>0.17738135552739595</v>
      </c>
      <c r="J865" s="127">
        <f t="shared" si="146"/>
        <v>0.01</v>
      </c>
      <c r="L865" s="306">
        <f t="shared" si="147"/>
        <v>7.7568693830938867E-2</v>
      </c>
      <c r="M865" s="127">
        <f t="shared" si="148"/>
        <v>0.1</v>
      </c>
      <c r="W865" s="129">
        <v>0.18955895174136353</v>
      </c>
      <c r="X865" s="129">
        <v>7.7568693830938867E-2</v>
      </c>
      <c r="Y865" s="129">
        <v>4.7582472535093595E-2</v>
      </c>
      <c r="Z865" s="129">
        <v>3.4108929351411521E-2</v>
      </c>
      <c r="AA865" s="129">
        <v>2.6518424257093606E-2</v>
      </c>
      <c r="AB865" s="129">
        <v>3.2725006494935364E-3</v>
      </c>
    </row>
    <row r="866" spans="2:28" x14ac:dyDescent="0.25">
      <c r="B866" s="63">
        <f t="shared" si="149"/>
        <v>860</v>
      </c>
      <c r="C866" s="307">
        <f t="shared" si="150"/>
        <v>8.7782242409488911E-2</v>
      </c>
      <c r="D866" s="127">
        <f t="shared" si="143"/>
        <v>0.01</v>
      </c>
      <c r="E866" s="127">
        <f t="shared" si="151"/>
        <v>0.10788679056066477</v>
      </c>
      <c r="F866" s="127">
        <f t="shared" si="144"/>
        <v>0.01</v>
      </c>
      <c r="G866" s="127">
        <f t="shared" si="152"/>
        <v>0.1370305597682237</v>
      </c>
      <c r="H866" s="127">
        <f t="shared" si="145"/>
        <v>0.01</v>
      </c>
      <c r="I866" s="127">
        <f t="shared" si="153"/>
        <v>0.17698077101584189</v>
      </c>
      <c r="J866" s="127">
        <f t="shared" si="146"/>
        <v>0.01</v>
      </c>
      <c r="L866" s="306">
        <f t="shared" si="147"/>
        <v>7.7457676891113006E-2</v>
      </c>
      <c r="M866" s="127">
        <f t="shared" si="148"/>
        <v>0.1</v>
      </c>
      <c r="W866" s="129">
        <v>0.18926763455434453</v>
      </c>
      <c r="X866" s="129">
        <v>7.7457676891113006E-2</v>
      </c>
      <c r="Y866" s="129">
        <v>4.7517777322463539E-2</v>
      </c>
      <c r="Z866" s="129">
        <v>3.4063977816195613E-2</v>
      </c>
      <c r="AA866" s="129">
        <v>2.6484194135627484E-2</v>
      </c>
      <c r="AB866" s="129">
        <v>3.2398806006209879E-3</v>
      </c>
    </row>
    <row r="867" spans="2:28" x14ac:dyDescent="0.25">
      <c r="B867" s="63">
        <f t="shared" si="149"/>
        <v>861</v>
      </c>
      <c r="C867" s="307">
        <f t="shared" si="150"/>
        <v>8.7641771143714839E-2</v>
      </c>
      <c r="D867" s="127">
        <f t="shared" si="143"/>
        <v>0.01</v>
      </c>
      <c r="E867" s="127">
        <f t="shared" si="151"/>
        <v>0.10768574507915302</v>
      </c>
      <c r="F867" s="127">
        <f t="shared" si="144"/>
        <v>0.01</v>
      </c>
      <c r="G867" s="127">
        <f t="shared" si="152"/>
        <v>0.13673912207614813</v>
      </c>
      <c r="H867" s="127">
        <f t="shared" si="145"/>
        <v>0.01</v>
      </c>
      <c r="I867" s="127">
        <f t="shared" si="153"/>
        <v>0.1765812689033657</v>
      </c>
      <c r="J867" s="127">
        <f t="shared" si="146"/>
        <v>0.01</v>
      </c>
      <c r="L867" s="306">
        <f t="shared" si="147"/>
        <v>7.7346964215724637E-2</v>
      </c>
      <c r="M867" s="127">
        <f t="shared" si="148"/>
        <v>0.1</v>
      </c>
      <c r="W867" s="129">
        <v>0.18897710800787851</v>
      </c>
      <c r="X867" s="129">
        <v>7.7346964215724637E-2</v>
      </c>
      <c r="Y867" s="129">
        <v>4.7453253544399318E-2</v>
      </c>
      <c r="Z867" s="129">
        <v>3.4019142603532573E-2</v>
      </c>
      <c r="AA867" s="129">
        <v>2.6450051128552761E-2</v>
      </c>
      <c r="AB867" s="129">
        <v>3.2075846701786707E-3</v>
      </c>
    </row>
    <row r="868" spans="2:28" x14ac:dyDescent="0.25">
      <c r="B868" s="63">
        <f t="shared" si="149"/>
        <v>862</v>
      </c>
      <c r="C868" s="307">
        <f t="shared" si="150"/>
        <v>8.7501685428512332E-2</v>
      </c>
      <c r="D868" s="127">
        <f t="shared" si="143"/>
        <v>0.01</v>
      </c>
      <c r="E868" s="127">
        <f t="shared" si="151"/>
        <v>0.10748530533979864</v>
      </c>
      <c r="F868" s="127">
        <f t="shared" si="144"/>
        <v>0.01</v>
      </c>
      <c r="G868" s="127">
        <f t="shared" si="152"/>
        <v>0.13644858830617818</v>
      </c>
      <c r="H868" s="127">
        <f t="shared" si="145"/>
        <v>0.01</v>
      </c>
      <c r="I868" s="127">
        <f t="shared" si="153"/>
        <v>0.17618284743509352</v>
      </c>
      <c r="J868" s="127">
        <f t="shared" si="146"/>
        <v>0.01</v>
      </c>
      <c r="L868" s="306">
        <f t="shared" si="147"/>
        <v>7.7236554593689166E-2</v>
      </c>
      <c r="M868" s="127">
        <f t="shared" si="148"/>
        <v>0.1</v>
      </c>
      <c r="W868" s="129">
        <v>0.18868736922307275</v>
      </c>
      <c r="X868" s="129">
        <v>7.7236554593689166E-2</v>
      </c>
      <c r="Y868" s="129">
        <v>4.7388900532052344E-2</v>
      </c>
      <c r="Z868" s="129">
        <v>3.3974423267799529E-2</v>
      </c>
      <c r="AA868" s="129">
        <v>2.6415994906693815E-2</v>
      </c>
      <c r="AB868" s="129">
        <v>3.1756096582198838E-3</v>
      </c>
    </row>
    <row r="869" spans="2:28" x14ac:dyDescent="0.25">
      <c r="B869" s="63">
        <f t="shared" si="149"/>
        <v>863</v>
      </c>
      <c r="C869" s="307">
        <f t="shared" si="150"/>
        <v>8.7361983965095827E-2</v>
      </c>
      <c r="D869" s="127">
        <f t="shared" si="143"/>
        <v>0.01</v>
      </c>
      <c r="E869" s="127">
        <f t="shared" si="151"/>
        <v>0.10728546914068578</v>
      </c>
      <c r="F869" s="127">
        <f t="shared" si="144"/>
        <v>0.01</v>
      </c>
      <c r="G869" s="127">
        <f t="shared" si="152"/>
        <v>0.13615895547651438</v>
      </c>
      <c r="H869" s="127">
        <f t="shared" si="145"/>
        <v>0.01</v>
      </c>
      <c r="I869" s="127">
        <f t="shared" si="153"/>
        <v>0.17578550484380437</v>
      </c>
      <c r="J869" s="127">
        <f t="shared" si="146"/>
        <v>0.01</v>
      </c>
      <c r="L869" s="306">
        <f t="shared" si="147"/>
        <v>7.7126446820175068E-2</v>
      </c>
      <c r="M869" s="127">
        <f t="shared" si="148"/>
        <v>0.1</v>
      </c>
      <c r="W869" s="129">
        <v>0.1883984153333472</v>
      </c>
      <c r="X869" s="129">
        <v>7.7126446820175068E-2</v>
      </c>
      <c r="Y869" s="129">
        <v>4.7324717620000942E-2</v>
      </c>
      <c r="Z869" s="129">
        <v>3.3929819365625828E-2</v>
      </c>
      <c r="AA869" s="129">
        <v>2.6382025142519933E-2</v>
      </c>
      <c r="AB869" s="129">
        <v>3.1439523959825443E-3</v>
      </c>
    </row>
    <row r="870" spans="2:28" x14ac:dyDescent="0.25">
      <c r="B870" s="63">
        <f t="shared" si="149"/>
        <v>864</v>
      </c>
      <c r="C870" s="307">
        <f t="shared" si="150"/>
        <v>8.7222665459390836E-2</v>
      </c>
      <c r="D870" s="127">
        <f t="shared" si="143"/>
        <v>0.01</v>
      </c>
      <c r="E870" s="127">
        <f t="shared" si="151"/>
        <v>0.10708623428892987</v>
      </c>
      <c r="F870" s="127">
        <f t="shared" si="144"/>
        <v>0.01</v>
      </c>
      <c r="G870" s="127">
        <f t="shared" si="152"/>
        <v>0.1358702206131561</v>
      </c>
      <c r="H870" s="127">
        <f t="shared" si="145"/>
        <v>0.01</v>
      </c>
      <c r="I870" s="127">
        <f t="shared" si="153"/>
        <v>0.17538923935013148</v>
      </c>
      <c r="J870" s="127">
        <f t="shared" si="146"/>
        <v>0.01</v>
      </c>
      <c r="L870" s="306">
        <f t="shared" si="147"/>
        <v>7.7016639696564554E-2</v>
      </c>
      <c r="M870" s="127">
        <f t="shared" si="148"/>
        <v>0.1</v>
      </c>
      <c r="W870" s="129">
        <v>0.18811024348437969</v>
      </c>
      <c r="X870" s="129">
        <v>7.7016639696564554E-2</v>
      </c>
      <c r="Y870" s="129">
        <v>4.7260704146228662E-2</v>
      </c>
      <c r="Z870" s="129">
        <v>3.3885330455878951E-2</v>
      </c>
      <c r="AA870" s="129">
        <v>2.6348141510135106E-2</v>
      </c>
      <c r="AB870" s="129">
        <v>3.1126097455933849E-3</v>
      </c>
    </row>
    <row r="871" spans="2:28" x14ac:dyDescent="0.25">
      <c r="B871" s="63">
        <f t="shared" si="149"/>
        <v>865</v>
      </c>
      <c r="C871" s="307">
        <f t="shared" si="150"/>
        <v>8.7083728622015619E-2</v>
      </c>
      <c r="D871" s="127">
        <f t="shared" si="143"/>
        <v>0.01</v>
      </c>
      <c r="E871" s="127">
        <f t="shared" si="151"/>
        <v>0.10688759860063447</v>
      </c>
      <c r="F871" s="127">
        <f t="shared" si="144"/>
        <v>0.01</v>
      </c>
      <c r="G871" s="127">
        <f t="shared" si="152"/>
        <v>0.13558238074991383</v>
      </c>
      <c r="H871" s="127">
        <f t="shared" si="145"/>
        <v>0.01</v>
      </c>
      <c r="I871" s="127">
        <f t="shared" si="153"/>
        <v>0.17499404916276173</v>
      </c>
      <c r="J871" s="127">
        <f t="shared" si="146"/>
        <v>0.01</v>
      </c>
      <c r="L871" s="306">
        <f t="shared" si="147"/>
        <v>7.6907132030414521E-2</v>
      </c>
      <c r="M871" s="127">
        <f t="shared" si="148"/>
        <v>0.1</v>
      </c>
      <c r="W871" s="129">
        <v>0.1878228508340514</v>
      </c>
      <c r="X871" s="129">
        <v>7.6907132030414521E-2</v>
      </c>
      <c r="Y871" s="129">
        <v>4.71968594521028E-2</v>
      </c>
      <c r="Z871" s="129">
        <v>3.3840956099650502E-2</v>
      </c>
      <c r="AA871" s="129">
        <v>2.6314343685267895E-2</v>
      </c>
      <c r="AB871" s="129">
        <v>3.0815785997747968E-3</v>
      </c>
    </row>
    <row r="872" spans="2:28" x14ac:dyDescent="0.25">
      <c r="B872" s="63">
        <f t="shared" si="149"/>
        <v>866</v>
      </c>
      <c r="C872" s="307">
        <f t="shared" si="150"/>
        <v>8.6945172168262974E-2</v>
      </c>
      <c r="D872" s="127">
        <f t="shared" si="143"/>
        <v>0.01</v>
      </c>
      <c r="E872" s="127">
        <f t="shared" si="151"/>
        <v>0.10668955990084829</v>
      </c>
      <c r="F872" s="127">
        <f t="shared" si="144"/>
        <v>0.01</v>
      </c>
      <c r="G872" s="127">
        <f t="shared" si="152"/>
        <v>0.13529543292842106</v>
      </c>
      <c r="H872" s="127">
        <f t="shared" si="145"/>
        <v>0.01</v>
      </c>
      <c r="I872" s="127">
        <f t="shared" si="153"/>
        <v>0.17459993247863326</v>
      </c>
      <c r="J872" s="127">
        <f t="shared" si="146"/>
        <v>0.01</v>
      </c>
      <c r="L872" s="306">
        <f t="shared" si="147"/>
        <v>7.6797922635417765E-2</v>
      </c>
      <c r="M872" s="127">
        <f t="shared" si="148"/>
        <v>0.1</v>
      </c>
      <c r="W872" s="129">
        <v>0.18753623455239246</v>
      </c>
      <c r="X872" s="129">
        <v>7.6797922635417765E-2</v>
      </c>
      <c r="Y872" s="129">
        <v>4.7133182882353061E-2</v>
      </c>
      <c r="Z872" s="129">
        <v>3.379669586024233E-2</v>
      </c>
      <c r="AA872" s="129">
        <v>2.6280631345261391E-2</v>
      </c>
      <c r="AB872" s="129">
        <v>3.0508558815542947E-3</v>
      </c>
    </row>
    <row r="873" spans="2:28" x14ac:dyDescent="0.25">
      <c r="B873" s="63">
        <f t="shared" si="149"/>
        <v>867</v>
      </c>
      <c r="C873" s="307">
        <f t="shared" si="150"/>
        <v>8.6806994818082156E-2</v>
      </c>
      <c r="D873" s="127">
        <f t="shared" si="143"/>
        <v>0.01</v>
      </c>
      <c r="E873" s="127">
        <f t="shared" si="151"/>
        <v>0.10649211602352243</v>
      </c>
      <c r="F873" s="127">
        <f t="shared" si="144"/>
        <v>0.01</v>
      </c>
      <c r="G873" s="127">
        <f t="shared" si="152"/>
        <v>0.13500937419814535</v>
      </c>
      <c r="H873" s="127">
        <f t="shared" si="145"/>
        <v>0.01</v>
      </c>
      <c r="I873" s="127">
        <f t="shared" si="153"/>
        <v>0.17420688748313112</v>
      </c>
      <c r="J873" s="127">
        <f t="shared" si="146"/>
        <v>0.01</v>
      </c>
      <c r="L873" s="306">
        <f t="shared" si="147"/>
        <v>7.6689010331364507E-2</v>
      </c>
      <c r="M873" s="127">
        <f t="shared" si="148"/>
        <v>0.1</v>
      </c>
      <c r="W873" s="129">
        <v>0.18725039182152781</v>
      </c>
      <c r="X873" s="129">
        <v>7.6689010331364507E-2</v>
      </c>
      <c r="Y873" s="129">
        <v>4.7069673785050371E-2</v>
      </c>
      <c r="Z873" s="129">
        <v>3.3752549303152746E-2</v>
      </c>
      <c r="AA873" s="129">
        <v>2.6247004169063226E-2</v>
      </c>
      <c r="AB873" s="129">
        <v>3.0204385439765867E-3</v>
      </c>
    </row>
    <row r="874" spans="2:28" x14ac:dyDescent="0.25">
      <c r="B874" s="63">
        <f t="shared" si="149"/>
        <v>868</v>
      </c>
      <c r="C874" s="307">
        <f t="shared" si="150"/>
        <v>8.6669195296060902E-2</v>
      </c>
      <c r="D874" s="127">
        <f t="shared" si="143"/>
        <v>0.01</v>
      </c>
      <c r="E874" s="127">
        <f t="shared" si="151"/>
        <v>0.10629526481146803</v>
      </c>
      <c r="F874" s="127">
        <f t="shared" si="144"/>
        <v>0.01</v>
      </c>
      <c r="G874" s="127">
        <f t="shared" si="152"/>
        <v>0.13472420161639914</v>
      </c>
      <c r="H874" s="127">
        <f t="shared" si="145"/>
        <v>0.01</v>
      </c>
      <c r="I874" s="127">
        <f t="shared" si="153"/>
        <v>0.17381491235028126</v>
      </c>
      <c r="J874" s="127">
        <f t="shared" si="146"/>
        <v>0.01</v>
      </c>
      <c r="L874" s="306">
        <f t="shared" si="147"/>
        <v>7.6580393944104208E-2</v>
      </c>
      <c r="M874" s="127">
        <f t="shared" si="148"/>
        <v>0.1</v>
      </c>
      <c r="W874" s="129">
        <v>0.18696531983562323</v>
      </c>
      <c r="X874" s="129">
        <v>7.6580393944104208E-2</v>
      </c>
      <c r="Y874" s="129">
        <v>4.7006331511585876E-2</v>
      </c>
      <c r="Z874" s="129">
        <v>3.3708515996062817E-2</v>
      </c>
      <c r="AA874" s="129">
        <v>2.6213461837215672E-2</v>
      </c>
      <c r="AB874" s="129">
        <v>2.9903235698182261E-3</v>
      </c>
    </row>
    <row r="875" spans="2:28" x14ac:dyDescent="0.25">
      <c r="B875" s="63">
        <f t="shared" si="149"/>
        <v>869</v>
      </c>
      <c r="C875" s="307">
        <f t="shared" si="150"/>
        <v>8.653177233140745E-2</v>
      </c>
      <c r="D875" s="127">
        <f t="shared" si="143"/>
        <v>0.01</v>
      </c>
      <c r="E875" s="127">
        <f t="shared" si="151"/>
        <v>0.10609900411631396</v>
      </c>
      <c r="F875" s="127">
        <f t="shared" si="144"/>
        <v>0.01</v>
      </c>
      <c r="G875" s="127">
        <f t="shared" si="152"/>
        <v>0.13443991224834984</v>
      </c>
      <c r="H875" s="127">
        <f t="shared" si="145"/>
        <v>0.01</v>
      </c>
      <c r="I875" s="127">
        <f t="shared" si="153"/>
        <v>0.17342400524294244</v>
      </c>
      <c r="J875" s="127">
        <f t="shared" si="146"/>
        <v>0.01</v>
      </c>
      <c r="L875" s="306">
        <f t="shared" si="147"/>
        <v>7.6472072305507593E-2</v>
      </c>
      <c r="M875" s="127">
        <f t="shared" si="148"/>
        <v>0.1</v>
      </c>
      <c r="W875" s="129">
        <v>0.1866810158008316</v>
      </c>
      <c r="X875" s="129">
        <v>7.6472072305507593E-2</v>
      </c>
      <c r="Y875" s="129">
        <v>4.6943155416650076E-2</v>
      </c>
      <c r="Z875" s="129">
        <v>3.3664595508822809E-2</v>
      </c>
      <c r="AA875" s="129">
        <v>2.618000403184581E-2</v>
      </c>
      <c r="AB875" s="129">
        <v>2.9605079713048263E-3</v>
      </c>
    </row>
    <row r="876" spans="2:28" x14ac:dyDescent="0.25">
      <c r="B876" s="63">
        <f t="shared" si="149"/>
        <v>870</v>
      </c>
      <c r="C876" s="307">
        <f t="shared" si="150"/>
        <v>8.6394724657932812E-2</v>
      </c>
      <c r="D876" s="127">
        <f t="shared" si="143"/>
        <v>0.01</v>
      </c>
      <c r="E876" s="127">
        <f t="shared" si="151"/>
        <v>0.10590333179846489</v>
      </c>
      <c r="F876" s="127">
        <f t="shared" si="144"/>
        <v>0.01</v>
      </c>
      <c r="G876" s="127">
        <f t="shared" si="152"/>
        <v>0.13415650316702948</v>
      </c>
      <c r="H876" s="127">
        <f t="shared" si="145"/>
        <v>0.01</v>
      </c>
      <c r="I876" s="127">
        <f t="shared" si="153"/>
        <v>0.17303416431299651</v>
      </c>
      <c r="J876" s="127">
        <f t="shared" si="146"/>
        <v>0.01</v>
      </c>
      <c r="L876" s="306">
        <f t="shared" si="147"/>
        <v>7.6364044253429075E-2</v>
      </c>
      <c r="M876" s="127">
        <f t="shared" si="148"/>
        <v>0.1</v>
      </c>
      <c r="W876" s="129">
        <v>0.18639747693523928</v>
      </c>
      <c r="X876" s="129">
        <v>7.6364044253429075E-2</v>
      </c>
      <c r="Y876" s="129">
        <v>4.6880144858212111E-2</v>
      </c>
      <c r="Z876" s="129">
        <v>3.3620787413438678E-2</v>
      </c>
      <c r="AA876" s="129">
        <v>2.6146630436655768E-2</v>
      </c>
      <c r="AB876" s="129">
        <v>2.9309887898308186E-3</v>
      </c>
    </row>
    <row r="877" spans="2:28" x14ac:dyDescent="0.25">
      <c r="B877" s="63">
        <f t="shared" si="149"/>
        <v>871</v>
      </c>
      <c r="C877" s="307">
        <f t="shared" si="150"/>
        <v>8.6258051014033083E-2</v>
      </c>
      <c r="D877" s="127">
        <f t="shared" si="143"/>
        <v>0.01</v>
      </c>
      <c r="E877" s="127">
        <f t="shared" si="151"/>
        <v>0.10570824572705957</v>
      </c>
      <c r="F877" s="127">
        <f t="shared" si="144"/>
        <v>0.01</v>
      </c>
      <c r="G877" s="127">
        <f t="shared" si="152"/>
        <v>0.13387397145334384</v>
      </c>
      <c r="H877" s="127">
        <f t="shared" si="145"/>
        <v>0.01</v>
      </c>
      <c r="I877" s="127">
        <f t="shared" si="153"/>
        <v>0.17264538770153684</v>
      </c>
      <c r="J877" s="127">
        <f t="shared" si="146"/>
        <v>0.01</v>
      </c>
      <c r="L877" s="306">
        <f t="shared" si="147"/>
        <v>7.6256308631669337E-2</v>
      </c>
      <c r="M877" s="127">
        <f t="shared" si="148"/>
        <v>0.1</v>
      </c>
      <c r="W877" s="129">
        <v>0.18611470046881273</v>
      </c>
      <c r="X877" s="129">
        <v>7.6256308631669337E-2</v>
      </c>
      <c r="Y877" s="129">
        <v>4.6817299197499218E-2</v>
      </c>
      <c r="Z877" s="129">
        <v>3.3577091284058704E-2</v>
      </c>
      <c r="AA877" s="129">
        <v>2.611334073691304E-2</v>
      </c>
      <c r="AB877" s="129">
        <v>2.9017630956817328E-3</v>
      </c>
    </row>
    <row r="878" spans="2:28" x14ac:dyDescent="0.25">
      <c r="B878" s="63">
        <f t="shared" si="149"/>
        <v>872</v>
      </c>
      <c r="C878" s="307">
        <f t="shared" si="150"/>
        <v>8.6121750142671746E-2</v>
      </c>
      <c r="D878" s="127">
        <f t="shared" si="143"/>
        <v>0.01</v>
      </c>
      <c r="E878" s="127">
        <f t="shared" si="151"/>
        <v>0.10551374377992931</v>
      </c>
      <c r="F878" s="127">
        <f t="shared" si="144"/>
        <v>0.01</v>
      </c>
      <c r="G878" s="127">
        <f t="shared" si="152"/>
        <v>0.133592314196081</v>
      </c>
      <c r="H878" s="127">
        <f t="shared" si="145"/>
        <v>0.01</v>
      </c>
      <c r="I878" s="127">
        <f t="shared" si="153"/>
        <v>0.17225767353905491</v>
      </c>
      <c r="J878" s="127">
        <f t="shared" si="146"/>
        <v>0.01</v>
      </c>
      <c r="L878" s="306">
        <f t="shared" si="147"/>
        <v>7.6148864289938265E-2</v>
      </c>
      <c r="M878" s="127">
        <f t="shared" si="148"/>
        <v>0.1</v>
      </c>
      <c r="W878" s="129">
        <v>0.18583268364334543</v>
      </c>
      <c r="X878" s="129">
        <v>7.6148864289938265E-2</v>
      </c>
      <c r="Y878" s="129">
        <v>4.6754617798976335E-2</v>
      </c>
      <c r="Z878" s="129">
        <v>3.3533506696960202E-2</v>
      </c>
      <c r="AA878" s="129">
        <v>2.6080134619440861E-2</v>
      </c>
      <c r="AB878" s="129">
        <v>2.8728279877589832E-3</v>
      </c>
    </row>
    <row r="879" spans="2:28" x14ac:dyDescent="0.25">
      <c r="B879" s="63">
        <f t="shared" si="149"/>
        <v>873</v>
      </c>
      <c r="C879" s="307">
        <f t="shared" si="150"/>
        <v>8.598582079136223E-2</v>
      </c>
      <c r="D879" s="127">
        <f t="shared" si="143"/>
        <v>0.01</v>
      </c>
      <c r="E879" s="127">
        <f t="shared" si="151"/>
        <v>0.10531982384355673</v>
      </c>
      <c r="F879" s="127">
        <f t="shared" si="144"/>
        <v>0.01</v>
      </c>
      <c r="G879" s="127">
        <f t="shared" si="152"/>
        <v>0.13331152849191946</v>
      </c>
      <c r="H879" s="127">
        <f t="shared" si="145"/>
        <v>0.01</v>
      </c>
      <c r="I879" s="127">
        <f t="shared" si="153"/>
        <v>0.17187101994562518</v>
      </c>
      <c r="J879" s="127">
        <f t="shared" si="146"/>
        <v>0.01</v>
      </c>
      <c r="L879" s="306">
        <f t="shared" si="147"/>
        <v>7.6041710083818104E-2</v>
      </c>
      <c r="M879" s="127">
        <f t="shared" si="148"/>
        <v>0.1</v>
      </c>
      <c r="W879" s="129">
        <v>0.18555142371240471</v>
      </c>
      <c r="X879" s="129">
        <v>7.6041710083818104E-2</v>
      </c>
      <c r="Y879" s="129">
        <v>4.6692100030325853E-2</v>
      </c>
      <c r="Z879" s="129">
        <v>3.3490033230536342E-2</v>
      </c>
      <c r="AA879" s="129">
        <v>2.6047011772608663E-2</v>
      </c>
      <c r="AB879" s="129">
        <v>2.8441805933071347E-3</v>
      </c>
    </row>
    <row r="880" spans="2:28" x14ac:dyDescent="0.25">
      <c r="B880" s="63">
        <f t="shared" si="149"/>
        <v>874</v>
      </c>
      <c r="C880" s="307">
        <f t="shared" si="150"/>
        <v>8.5850261712150461E-2</v>
      </c>
      <c r="D880" s="127">
        <f t="shared" si="143"/>
        <v>0.01</v>
      </c>
      <c r="E880" s="127">
        <f t="shared" si="151"/>
        <v>0.10512648381303479</v>
      </c>
      <c r="F880" s="127">
        <f t="shared" si="144"/>
        <v>0.01</v>
      </c>
      <c r="G880" s="127">
        <f t="shared" si="152"/>
        <v>0.13303161144543582</v>
      </c>
      <c r="H880" s="127">
        <f t="shared" si="145"/>
        <v>0.01</v>
      </c>
      <c r="I880" s="127">
        <f t="shared" si="153"/>
        <v>0.17148542503108813</v>
      </c>
      <c r="J880" s="127">
        <f t="shared" si="146"/>
        <v>0.01</v>
      </c>
      <c r="L880" s="306">
        <f t="shared" si="147"/>
        <v>7.5934844874726917E-2</v>
      </c>
      <c r="M880" s="127">
        <f t="shared" si="148"/>
        <v>0.1</v>
      </c>
      <c r="W880" s="129">
        <v>0.18527091794127917</v>
      </c>
      <c r="X880" s="129">
        <v>7.5934844874726917E-2</v>
      </c>
      <c r="Y880" s="129">
        <v>4.662974526242751E-2</v>
      </c>
      <c r="Z880" s="129">
        <v>3.3446670465283053E-2</v>
      </c>
      <c r="AA880" s="129">
        <v>2.6013971886322602E-2</v>
      </c>
      <c r="AB880" s="129">
        <v>2.8158180676436354E-3</v>
      </c>
    </row>
    <row r="881" spans="2:28" x14ac:dyDescent="0.25">
      <c r="B881" s="63">
        <f t="shared" si="149"/>
        <v>875</v>
      </c>
      <c r="C881" s="307">
        <f t="shared" si="150"/>
        <v>8.5715071661597475E-2</v>
      </c>
      <c r="D881" s="127">
        <f t="shared" si="143"/>
        <v>0.01</v>
      </c>
      <c r="E881" s="127">
        <f t="shared" si="151"/>
        <v>0.10493372159202594</v>
      </c>
      <c r="F881" s="127">
        <f t="shared" si="144"/>
        <v>0.01</v>
      </c>
      <c r="G881" s="127">
        <f t="shared" si="152"/>
        <v>0.1327525601691118</v>
      </c>
      <c r="H881" s="127">
        <f t="shared" si="145"/>
        <v>0.01</v>
      </c>
      <c r="I881" s="127">
        <f t="shared" si="153"/>
        <v>0.17110088689523162</v>
      </c>
      <c r="J881" s="127">
        <f t="shared" si="146"/>
        <v>0.01</v>
      </c>
      <c r="L881" s="306">
        <f t="shared" si="147"/>
        <v>7.5828267529882282E-2</v>
      </c>
      <c r="M881" s="127">
        <f t="shared" si="148"/>
        <v>0.1</v>
      </c>
      <c r="W881" s="129">
        <v>0.18499116360692594</v>
      </c>
      <c r="X881" s="129">
        <v>7.5828267529882282E-2</v>
      </c>
      <c r="Y881" s="129">
        <v>4.6567552869338447E-2</v>
      </c>
      <c r="Z881" s="129">
        <v>3.3403417983786023E-2</v>
      </c>
      <c r="AA881" s="129">
        <v>2.598101465201615E-2</v>
      </c>
      <c r="AB881" s="129">
        <v>2.787737593890993E-3</v>
      </c>
    </row>
    <row r="882" spans="2:28" x14ac:dyDescent="0.25">
      <c r="B882" s="63">
        <f t="shared" si="149"/>
        <v>876</v>
      </c>
      <c r="C882" s="307">
        <f t="shared" si="150"/>
        <v>8.5580249400762295E-2</v>
      </c>
      <c r="D882" s="127">
        <f t="shared" si="143"/>
        <v>0.01</v>
      </c>
      <c r="E882" s="127">
        <f t="shared" si="151"/>
        <v>0.10474153509272165</v>
      </c>
      <c r="F882" s="127">
        <f t="shared" si="144"/>
        <v>0.01</v>
      </c>
      <c r="G882" s="127">
        <f t="shared" si="152"/>
        <v>0.13247437178334096</v>
      </c>
      <c r="H882" s="127">
        <f t="shared" si="145"/>
        <v>0.01</v>
      </c>
      <c r="I882" s="127">
        <f t="shared" si="153"/>
        <v>0.17071740362797042</v>
      </c>
      <c r="J882" s="127">
        <f t="shared" si="146"/>
        <v>0.01</v>
      </c>
      <c r="L882" s="306">
        <f t="shared" si="147"/>
        <v>7.5721976922265288E-2</v>
      </c>
      <c r="M882" s="127">
        <f t="shared" si="148"/>
        <v>0.1</v>
      </c>
      <c r="W882" s="129">
        <v>0.18471215799791835</v>
      </c>
      <c r="X882" s="129">
        <v>7.5721976922265288E-2</v>
      </c>
      <c r="Y882" s="129">
        <v>4.6505522228273408E-2</v>
      </c>
      <c r="Z882" s="129">
        <v>3.3360275370707813E-2</v>
      </c>
      <c r="AA882" s="129">
        <v>2.5948139762640751E-2</v>
      </c>
      <c r="AB882" s="129">
        <v>2.7599363827113758E-3</v>
      </c>
    </row>
    <row r="883" spans="2:28" x14ac:dyDescent="0.25">
      <c r="B883" s="63">
        <f t="shared" si="149"/>
        <v>877</v>
      </c>
      <c r="C883" s="307">
        <f t="shared" si="150"/>
        <v>8.544579369518468E-2</v>
      </c>
      <c r="D883" s="127">
        <f t="shared" si="143"/>
        <v>0.01</v>
      </c>
      <c r="E883" s="127">
        <f t="shared" si="151"/>
        <v>0.10454992223580206</v>
      </c>
      <c r="F883" s="127">
        <f t="shared" si="144"/>
        <v>0.01</v>
      </c>
      <c r="G883" s="127">
        <f t="shared" si="152"/>
        <v>0.13219704341643476</v>
      </c>
      <c r="H883" s="127">
        <f t="shared" si="145"/>
        <v>0.01</v>
      </c>
      <c r="I883" s="127">
        <f t="shared" si="153"/>
        <v>0.17033497330952413</v>
      </c>
      <c r="J883" s="127">
        <f t="shared" si="146"/>
        <v>0.01</v>
      </c>
      <c r="L883" s="306">
        <f t="shared" si="147"/>
        <v>7.5615971930584752E-2</v>
      </c>
      <c r="M883" s="127">
        <f t="shared" si="148"/>
        <v>0.1</v>
      </c>
      <c r="W883" s="129">
        <v>0.18443389841439373</v>
      </c>
      <c r="X883" s="129">
        <v>7.5615971930584752E-2</v>
      </c>
      <c r="Y883" s="129">
        <v>4.6443652719585095E-2</v>
      </c>
      <c r="Z883" s="129">
        <v>3.3317242212775058E-2</v>
      </c>
      <c r="AA883" s="129">
        <v>2.5915346912656557E-2</v>
      </c>
      <c r="AB883" s="129">
        <v>2.7324116720436201E-3</v>
      </c>
    </row>
    <row r="884" spans="2:28" x14ac:dyDescent="0.25">
      <c r="B884" s="63">
        <f t="shared" si="149"/>
        <v>878</v>
      </c>
      <c r="C884" s="307">
        <f t="shared" si="150"/>
        <v>8.5311703314868079E-2</v>
      </c>
      <c r="D884" s="127">
        <f t="shared" si="143"/>
        <v>0.01</v>
      </c>
      <c r="E884" s="127">
        <f t="shared" si="151"/>
        <v>0.10435888095039589</v>
      </c>
      <c r="F884" s="127">
        <f t="shared" si="144"/>
        <v>0.01</v>
      </c>
      <c r="G884" s="127">
        <f t="shared" si="152"/>
        <v>0.13192057220462844</v>
      </c>
      <c r="H884" s="127">
        <f t="shared" si="145"/>
        <v>0.01</v>
      </c>
      <c r="I884" s="127">
        <f t="shared" si="153"/>
        <v>0.16995359401059323</v>
      </c>
      <c r="J884" s="127">
        <f t="shared" si="146"/>
        <v>0.01</v>
      </c>
      <c r="L884" s="306">
        <f t="shared" si="147"/>
        <v>7.5510251439241741E-2</v>
      </c>
      <c r="M884" s="127">
        <f t="shared" si="148"/>
        <v>0.1</v>
      </c>
      <c r="W884" s="129">
        <v>0.18415638216800143</v>
      </c>
      <c r="X884" s="129">
        <v>7.5510251439241741E-2</v>
      </c>
      <c r="Y884" s="129">
        <v>4.6381943726744645E-2</v>
      </c>
      <c r="Z884" s="129">
        <v>3.3274318098765757E-2</v>
      </c>
      <c r="AA884" s="129">
        <v>2.5882635798023225E-2</v>
      </c>
      <c r="AB884" s="129">
        <v>2.7051607268426241E-3</v>
      </c>
    </row>
    <row r="885" spans="2:28" x14ac:dyDescent="0.25">
      <c r="B885" s="63">
        <f t="shared" si="149"/>
        <v>879</v>
      </c>
      <c r="C885" s="307">
        <f t="shared" si="150"/>
        <v>8.5177977034262692E-2</v>
      </c>
      <c r="D885" s="127">
        <f t="shared" si="143"/>
        <v>0.01</v>
      </c>
      <c r="E885" s="127">
        <f t="shared" si="151"/>
        <v>0.1041684091740406</v>
      </c>
      <c r="F885" s="127">
        <f t="shared" si="144"/>
        <v>0.01</v>
      </c>
      <c r="G885" s="127">
        <f t="shared" si="152"/>
        <v>0.13164495529208611</v>
      </c>
      <c r="H885" s="127">
        <f t="shared" si="145"/>
        <v>0.01</v>
      </c>
      <c r="I885" s="127">
        <f t="shared" si="153"/>
        <v>0.16957326379253357</v>
      </c>
      <c r="J885" s="127">
        <f t="shared" si="146"/>
        <v>0.01</v>
      </c>
      <c r="L885" s="306">
        <f t="shared" si="147"/>
        <v>7.5404814338294296E-2</v>
      </c>
      <c r="M885" s="127">
        <f t="shared" si="148"/>
        <v>0.1</v>
      </c>
      <c r="W885" s="129">
        <v>0.18387960658185099</v>
      </c>
      <c r="X885" s="129">
        <v>7.5404814338294296E-2</v>
      </c>
      <c r="Y885" s="129">
        <v>4.6320394636322267E-2</v>
      </c>
      <c r="Z885" s="129">
        <v>3.3231502619496638E-2</v>
      </c>
      <c r="AA885" s="129">
        <v>2.5850006116190774E-2</v>
      </c>
      <c r="AB885" s="129">
        <v>2.6781808388211086E-3</v>
      </c>
    </row>
    <row r="886" spans="2:28" x14ac:dyDescent="0.25">
      <c r="B886" s="63">
        <f t="shared" si="149"/>
        <v>880</v>
      </c>
      <c r="C886" s="307">
        <f t="shared" si="150"/>
        <v>8.5044613632248564E-2</v>
      </c>
      <c r="D886" s="127">
        <f t="shared" si="143"/>
        <v>0.01</v>
      </c>
      <c r="E886" s="127">
        <f t="shared" si="151"/>
        <v>0.10397850485264282</v>
      </c>
      <c r="F886" s="127">
        <f t="shared" si="144"/>
        <v>0.01</v>
      </c>
      <c r="G886" s="127">
        <f t="shared" si="152"/>
        <v>0.13137018983090565</v>
      </c>
      <c r="H886" s="127">
        <f t="shared" si="145"/>
        <v>0.01</v>
      </c>
      <c r="I886" s="127">
        <f t="shared" si="153"/>
        <v>0.16919398070752911</v>
      </c>
      <c r="J886" s="127">
        <f t="shared" si="146"/>
        <v>0.01</v>
      </c>
      <c r="L886" s="306">
        <f t="shared" si="147"/>
        <v>7.5299659523422463E-2</v>
      </c>
      <c r="M886" s="127">
        <f t="shared" si="148"/>
        <v>0.1</v>
      </c>
      <c r="W886" s="129">
        <v>0.18360356899046057</v>
      </c>
      <c r="X886" s="129">
        <v>7.5299659523422463E-2</v>
      </c>
      <c r="Y886" s="129">
        <v>4.6259004837968035E-2</v>
      </c>
      <c r="Z886" s="129">
        <v>3.3188795367810664E-2</v>
      </c>
      <c r="AA886" s="129">
        <v>2.5817457566090524E-2</v>
      </c>
      <c r="AB886" s="129">
        <v>2.6514693261937257E-3</v>
      </c>
    </row>
    <row r="887" spans="2:28" x14ac:dyDescent="0.25">
      <c r="B887" s="63">
        <f t="shared" si="149"/>
        <v>881</v>
      </c>
      <c r="C887" s="307">
        <f t="shared" si="150"/>
        <v>8.4911611892118752E-2</v>
      </c>
      <c r="D887" s="127">
        <f t="shared" si="143"/>
        <v>0.01</v>
      </c>
      <c r="E887" s="127">
        <f t="shared" si="151"/>
        <v>0.10378916594043887</v>
      </c>
      <c r="F887" s="127">
        <f t="shared" si="144"/>
        <v>0.01</v>
      </c>
      <c r="G887" s="127">
        <f t="shared" si="152"/>
        <v>0.131096272981123</v>
      </c>
      <c r="H887" s="127">
        <f t="shared" si="145"/>
        <v>0.01</v>
      </c>
      <c r="I887" s="127">
        <f t="shared" si="153"/>
        <v>0.16881574279876288</v>
      </c>
      <c r="J887" s="127">
        <f t="shared" si="146"/>
        <v>0.01</v>
      </c>
      <c r="L887" s="306">
        <f t="shared" si="147"/>
        <v>7.5194785895893568E-2</v>
      </c>
      <c r="M887" s="127">
        <f t="shared" si="148"/>
        <v>0.1</v>
      </c>
      <c r="W887" s="129">
        <v>0.18332826673970554</v>
      </c>
      <c r="X887" s="129">
        <v>7.5194785895893568E-2</v>
      </c>
      <c r="Y887" s="129">
        <v>4.6197773724392779E-2</v>
      </c>
      <c r="Z887" s="129">
        <v>3.314619593856459E-2</v>
      </c>
      <c r="AA887" s="129">
        <v>2.5784989848126088E-2</v>
      </c>
      <c r="AB887" s="129">
        <v>2.6250235334234991E-3</v>
      </c>
    </row>
    <row r="888" spans="2:28" x14ac:dyDescent="0.25">
      <c r="B888" s="63">
        <f t="shared" si="149"/>
        <v>882</v>
      </c>
      <c r="C888" s="307">
        <f t="shared" si="150"/>
        <v>8.4778970601562684E-2</v>
      </c>
      <c r="D888" s="127">
        <f t="shared" si="143"/>
        <v>0.01</v>
      </c>
      <c r="E888" s="127">
        <f t="shared" si="151"/>
        <v>0.10360039039995567</v>
      </c>
      <c r="F888" s="127">
        <f t="shared" si="144"/>
        <v>0.01</v>
      </c>
      <c r="G888" s="127">
        <f t="shared" si="152"/>
        <v>0.13082320191071614</v>
      </c>
      <c r="H888" s="127">
        <f t="shared" si="145"/>
        <v>0.01</v>
      </c>
      <c r="I888" s="127">
        <f t="shared" si="153"/>
        <v>0.16843854810058648</v>
      </c>
      <c r="J888" s="127">
        <f t="shared" si="146"/>
        <v>0.01</v>
      </c>
      <c r="L888" s="306">
        <f t="shared" si="147"/>
        <v>7.5090192362527702E-2</v>
      </c>
      <c r="M888" s="127">
        <f t="shared" si="148"/>
        <v>0.1</v>
      </c>
      <c r="W888" s="129">
        <v>0.18305369718676723</v>
      </c>
      <c r="X888" s="129">
        <v>7.5090192362527702E-2</v>
      </c>
      <c r="Y888" s="129">
        <v>4.6136700691349175E-2</v>
      </c>
      <c r="Z888" s="129">
        <v>3.3103703928616619E-2</v>
      </c>
      <c r="AA888" s="129">
        <v>2.5752602664164435E-2</v>
      </c>
      <c r="AB888" s="129">
        <v>2.5988408309705721E-3</v>
      </c>
    </row>
    <row r="889" spans="2:28" x14ac:dyDescent="0.25">
      <c r="B889" s="63">
        <f t="shared" si="149"/>
        <v>883</v>
      </c>
      <c r="C889" s="307">
        <f t="shared" si="150"/>
        <v>8.4646688552649438E-2</v>
      </c>
      <c r="D889" s="127">
        <f t="shared" si="143"/>
        <v>0.01</v>
      </c>
      <c r="E889" s="127">
        <f t="shared" si="151"/>
        <v>0.10341217620197173</v>
      </c>
      <c r="F889" s="127">
        <f t="shared" si="144"/>
        <v>0.01</v>
      </c>
      <c r="G889" s="127">
        <f t="shared" si="152"/>
        <v>0.13055097379560854</v>
      </c>
      <c r="H889" s="127">
        <f t="shared" si="145"/>
        <v>0.01</v>
      </c>
      <c r="I889" s="127">
        <f t="shared" si="153"/>
        <v>0.16806239463868777</v>
      </c>
      <c r="J889" s="127">
        <f t="shared" si="146"/>
        <v>0.01</v>
      </c>
      <c r="L889" s="306">
        <f t="shared" si="147"/>
        <v>7.4985877835663517E-2</v>
      </c>
      <c r="M889" s="127">
        <f t="shared" si="148"/>
        <v>0.1</v>
      </c>
      <c r="W889" s="129">
        <v>0.18277985770008204</v>
      </c>
      <c r="X889" s="129">
        <v>7.4985877835663517E-2</v>
      </c>
      <c r="Y889" s="129">
        <v>4.6075785137612915E-2</v>
      </c>
      <c r="Z889" s="129">
        <v>3.3061318936814153E-2</v>
      </c>
      <c r="AA889" s="129">
        <v>2.5720295717527018E-2</v>
      </c>
      <c r="AB889" s="129">
        <v>2.5729186150432498E-3</v>
      </c>
    </row>
    <row r="890" spans="2:28" x14ac:dyDescent="0.25">
      <c r="B890" s="63">
        <f t="shared" si="149"/>
        <v>884</v>
      </c>
      <c r="C890" s="307">
        <f t="shared" si="150"/>
        <v>8.4514764541811227E-2</v>
      </c>
      <c r="D890" s="127">
        <f t="shared" si="143"/>
        <v>0.01</v>
      </c>
      <c r="E890" s="127">
        <f t="shared" si="151"/>
        <v>0.10322452132547849</v>
      </c>
      <c r="F890" s="127">
        <f t="shared" si="144"/>
        <v>0.01</v>
      </c>
      <c r="G890" s="127">
        <f t="shared" si="152"/>
        <v>0.13027958581967217</v>
      </c>
      <c r="H890" s="127">
        <f t="shared" si="145"/>
        <v>0.01</v>
      </c>
      <c r="I890" s="127">
        <f t="shared" si="153"/>
        <v>0.16768728043025699</v>
      </c>
      <c r="J890" s="127">
        <f t="shared" si="146"/>
        <v>0.01</v>
      </c>
      <c r="L890" s="306">
        <f t="shared" si="147"/>
        <v>7.4881841233124219E-2</v>
      </c>
      <c r="M890" s="127">
        <f t="shared" si="148"/>
        <v>0.1</v>
      </c>
      <c r="W890" s="129">
        <v>0.18250674565929048</v>
      </c>
      <c r="X890" s="129">
        <v>7.4881841233124219E-2</v>
      </c>
      <c r="Y890" s="129">
        <v>4.6015026464964061E-2</v>
      </c>
      <c r="Z890" s="129">
        <v>3.3019040563981632E-2</v>
      </c>
      <c r="AA890" s="129">
        <v>2.5688068712980953E-2</v>
      </c>
      <c r="AB890" s="129">
        <v>2.5472543073513138E-3</v>
      </c>
    </row>
    <row r="891" spans="2:28" x14ac:dyDescent="0.25">
      <c r="B891" s="63">
        <f t="shared" si="149"/>
        <v>885</v>
      </c>
      <c r="C891" s="307">
        <f t="shared" si="150"/>
        <v>8.4383197369826982E-2</v>
      </c>
      <c r="D891" s="127">
        <f t="shared" si="143"/>
        <v>0.01</v>
      </c>
      <c r="E891" s="127">
        <f t="shared" si="151"/>
        <v>0.10303742375764181</v>
      </c>
      <c r="F891" s="127">
        <f t="shared" si="144"/>
        <v>0.01</v>
      </c>
      <c r="G891" s="127">
        <f t="shared" si="152"/>
        <v>0.13000903517473023</v>
      </c>
      <c r="H891" s="127">
        <f t="shared" si="145"/>
        <v>0.01</v>
      </c>
      <c r="I891" s="127">
        <f t="shared" si="153"/>
        <v>0.16731320348415116</v>
      </c>
      <c r="J891" s="127">
        <f t="shared" si="146"/>
        <v>0.01</v>
      </c>
      <c r="L891" s="306">
        <f t="shared" si="147"/>
        <v>7.4778081478183836E-2</v>
      </c>
      <c r="M891" s="127">
        <f t="shared" si="148"/>
        <v>0.1</v>
      </c>
      <c r="W891" s="129">
        <v>0.18223435845518671</v>
      </c>
      <c r="X891" s="129">
        <v>7.4778081478183836E-2</v>
      </c>
      <c r="Y891" s="129">
        <v>4.5954424078168507E-2</v>
      </c>
      <c r="Z891" s="129">
        <v>3.2976868412908464E-2</v>
      </c>
      <c r="AA891" s="129">
        <v>2.5655921356730296E-2</v>
      </c>
      <c r="AB891" s="129">
        <v>2.5218453548615902E-3</v>
      </c>
    </row>
    <row r="892" spans="2:28" x14ac:dyDescent="0.25">
      <c r="B892" s="63">
        <f t="shared" si="149"/>
        <v>886</v>
      </c>
      <c r="C892" s="307">
        <f t="shared" si="150"/>
        <v>8.4251985841805918E-2</v>
      </c>
      <c r="D892" s="127">
        <f t="shared" si="143"/>
        <v>0.01</v>
      </c>
      <c r="E892" s="127">
        <f t="shared" si="151"/>
        <v>0.10285088149376366</v>
      </c>
      <c r="F892" s="127">
        <f t="shared" si="144"/>
        <v>0.01</v>
      </c>
      <c r="G892" s="127">
        <f t="shared" si="152"/>
        <v>0.12973931906055935</v>
      </c>
      <c r="H892" s="127">
        <f t="shared" si="145"/>
        <v>0.01</v>
      </c>
      <c r="I892" s="127">
        <f t="shared" si="153"/>
        <v>0.16694016180105695</v>
      </c>
      <c r="J892" s="127">
        <f t="shared" si="146"/>
        <v>0.01</v>
      </c>
      <c r="L892" s="306">
        <f t="shared" si="147"/>
        <v>7.4674597499533729E-2</v>
      </c>
      <c r="M892" s="127">
        <f t="shared" si="148"/>
        <v>0.1</v>
      </c>
      <c r="W892" s="129">
        <v>0.18196269348966798</v>
      </c>
      <c r="X892" s="129">
        <v>7.4674597499533729E-2</v>
      </c>
      <c r="Y892" s="129">
        <v>4.5893977384959601E-2</v>
      </c>
      <c r="Z892" s="129">
        <v>3.2934802088337038E-2</v>
      </c>
      <c r="AA892" s="129">
        <v>2.5623853356407336E-2</v>
      </c>
      <c r="AB892" s="129">
        <v>2.4966892295557575E-3</v>
      </c>
    </row>
    <row r="893" spans="2:28" x14ac:dyDescent="0.25">
      <c r="B893" s="63">
        <f t="shared" si="149"/>
        <v>887</v>
      </c>
      <c r="C893" s="307">
        <f t="shared" si="150"/>
        <v>8.4121128767171219E-2</v>
      </c>
      <c r="D893" s="127">
        <f t="shared" si="143"/>
        <v>0.01</v>
      </c>
      <c r="E893" s="127">
        <f t="shared" si="151"/>
        <v>0.10266489253724408</v>
      </c>
      <c r="F893" s="127">
        <f t="shared" si="144"/>
        <v>0.01</v>
      </c>
      <c r="G893" s="127">
        <f t="shared" si="152"/>
        <v>0.12947043468489139</v>
      </c>
      <c r="H893" s="127">
        <f t="shared" si="145"/>
        <v>0.01</v>
      </c>
      <c r="I893" s="127">
        <f t="shared" si="153"/>
        <v>0.16656815337365197</v>
      </c>
      <c r="J893" s="127">
        <f t="shared" si="146"/>
        <v>0.01</v>
      </c>
      <c r="L893" s="306">
        <f t="shared" si="147"/>
        <v>7.4571388231249314E-2</v>
      </c>
      <c r="M893" s="127">
        <f t="shared" si="148"/>
        <v>0.1</v>
      </c>
      <c r="W893" s="129">
        <v>0.18169174817568459</v>
      </c>
      <c r="X893" s="129">
        <v>7.4571388231249314E-2</v>
      </c>
      <c r="Y893" s="129">
        <v>4.5833685796019867E-2</v>
      </c>
      <c r="Z893" s="129">
        <v>3.289284119695083E-2</v>
      </c>
      <c r="AA893" s="129">
        <v>2.5591864421063988E-2</v>
      </c>
      <c r="AB893" s="129">
        <v>2.4717834281903694E-3</v>
      </c>
    </row>
    <row r="894" spans="2:28" x14ac:dyDescent="0.25">
      <c r="B894" s="63">
        <f t="shared" si="149"/>
        <v>888</v>
      </c>
      <c r="C894" s="307">
        <f t="shared" si="150"/>
        <v>8.3990624959643836E-2</v>
      </c>
      <c r="D894" s="127">
        <f t="shared" si="143"/>
        <v>0.01</v>
      </c>
      <c r="E894" s="127">
        <f t="shared" si="151"/>
        <v>0.10247945489954335</v>
      </c>
      <c r="F894" s="127">
        <f t="shared" si="144"/>
        <v>0.01</v>
      </c>
      <c r="G894" s="127">
        <f t="shared" si="152"/>
        <v>0.12920237926341491</v>
      </c>
      <c r="H894" s="127">
        <f t="shared" si="145"/>
        <v>0.01</v>
      </c>
      <c r="I894" s="127">
        <f t="shared" si="153"/>
        <v>0.16619717618676436</v>
      </c>
      <c r="J894" s="127">
        <f t="shared" si="146"/>
        <v>0.01</v>
      </c>
      <c r="L894" s="306">
        <f t="shared" si="147"/>
        <v>7.4468452612757044E-2</v>
      </c>
      <c r="M894" s="127">
        <f t="shared" si="148"/>
        <v>0.1</v>
      </c>
      <c r="W894" s="129">
        <v>0.18142151993718972</v>
      </c>
      <c r="X894" s="129">
        <v>7.4468452612757044E-2</v>
      </c>
      <c r="Y894" s="129">
        <v>4.5773548724962899E-2</v>
      </c>
      <c r="Z894" s="129">
        <v>3.2850985347362582E-2</v>
      </c>
      <c r="AA894" s="129">
        <v>2.5559954261163233E-2</v>
      </c>
      <c r="AB894" s="129">
        <v>2.4471254720590777E-3</v>
      </c>
    </row>
    <row r="895" spans="2:28" x14ac:dyDescent="0.25">
      <c r="B895" s="63">
        <f t="shared" si="149"/>
        <v>889</v>
      </c>
      <c r="C895" s="307">
        <f t="shared" si="150"/>
        <v>8.3860473237226368E-2</v>
      </c>
      <c r="D895" s="127">
        <f t="shared" si="143"/>
        <v>0.01</v>
      </c>
      <c r="E895" s="127">
        <f t="shared" si="151"/>
        <v>0.10229456660014437</v>
      </c>
      <c r="F895" s="127">
        <f t="shared" si="144"/>
        <v>0.01</v>
      </c>
      <c r="G895" s="127">
        <f t="shared" si="152"/>
        <v>0.12893515001977618</v>
      </c>
      <c r="H895" s="127">
        <f t="shared" si="145"/>
        <v>0.01</v>
      </c>
      <c r="I895" s="127">
        <f t="shared" si="153"/>
        <v>0.16582722821753088</v>
      </c>
      <c r="J895" s="127">
        <f t="shared" si="146"/>
        <v>0.01</v>
      </c>
      <c r="L895" s="306">
        <f t="shared" si="147"/>
        <v>7.4365789588801648E-2</v>
      </c>
      <c r="M895" s="127">
        <f t="shared" si="148"/>
        <v>0.1</v>
      </c>
      <c r="W895" s="129">
        <v>0.18115200620908969</v>
      </c>
      <c r="X895" s="129">
        <v>7.4365789588801648E-2</v>
      </c>
      <c r="Y895" s="129">
        <v>4.5713565588315352E-2</v>
      </c>
      <c r="Z895" s="129">
        <v>3.2809234150102597E-2</v>
      </c>
      <c r="AA895" s="129">
        <v>2.5528122588570623E-2</v>
      </c>
      <c r="AB895" s="129">
        <v>2.4227129067570393E-3</v>
      </c>
    </row>
    <row r="896" spans="2:28" x14ac:dyDescent="0.25">
      <c r="B896" s="63">
        <f t="shared" si="149"/>
        <v>890</v>
      </c>
      <c r="C896" s="307">
        <f t="shared" si="150"/>
        <v>8.3730672422186958E-2</v>
      </c>
      <c r="D896" s="127">
        <f t="shared" si="143"/>
        <v>0.01</v>
      </c>
      <c r="E896" s="127">
        <f t="shared" si="151"/>
        <v>0.10211022566651519</v>
      </c>
      <c r="F896" s="127">
        <f t="shared" si="144"/>
        <v>0.01</v>
      </c>
      <c r="G896" s="127">
        <f t="shared" si="152"/>
        <v>0.12866874418557986</v>
      </c>
      <c r="H896" s="127">
        <f t="shared" si="145"/>
        <v>0.01</v>
      </c>
      <c r="I896" s="127">
        <f t="shared" si="153"/>
        <v>0.16545830743555334</v>
      </c>
      <c r="J896" s="127">
        <f t="shared" si="146"/>
        <v>0.01</v>
      </c>
      <c r="L896" s="306">
        <f t="shared" si="147"/>
        <v>7.4263398109413584E-2</v>
      </c>
      <c r="M896" s="127">
        <f t="shared" si="148"/>
        <v>0.1</v>
      </c>
      <c r="W896" s="129">
        <v>0.18088320443719436</v>
      </c>
      <c r="X896" s="129">
        <v>7.4263398109413584E-2</v>
      </c>
      <c r="Y896" s="129">
        <v>4.5653735805499106E-2</v>
      </c>
      <c r="Z896" s="129">
        <v>3.2767587217607065E-2</v>
      </c>
      <c r="AA896" s="129">
        <v>2.549636911654584E-2</v>
      </c>
      <c r="AB896" s="129">
        <v>2.3985433019474839E-3</v>
      </c>
    </row>
    <row r="897" spans="2:28" x14ac:dyDescent="0.25">
      <c r="B897" s="63">
        <f t="shared" si="149"/>
        <v>891</v>
      </c>
      <c r="C897" s="307">
        <f t="shared" si="150"/>
        <v>8.3601221341043294E-2</v>
      </c>
      <c r="D897" s="127">
        <f t="shared" si="143"/>
        <v>0.01</v>
      </c>
      <c r="E897" s="127">
        <f t="shared" si="151"/>
        <v>0.1019264301340719</v>
      </c>
      <c r="F897" s="127">
        <f t="shared" si="144"/>
        <v>0.01</v>
      </c>
      <c r="G897" s="127">
        <f t="shared" si="152"/>
        <v>0.12840315900038921</v>
      </c>
      <c r="H897" s="127">
        <f t="shared" si="145"/>
        <v>0.01</v>
      </c>
      <c r="I897" s="127">
        <f t="shared" si="153"/>
        <v>0.16509041180305362</v>
      </c>
      <c r="J897" s="127">
        <f t="shared" si="146"/>
        <v>0.01</v>
      </c>
      <c r="L897" s="306">
        <f t="shared" si="147"/>
        <v>7.4161277129876718E-2</v>
      </c>
      <c r="M897" s="127">
        <f t="shared" si="148"/>
        <v>0.1</v>
      </c>
      <c r="W897" s="129">
        <v>0.18061511207816761</v>
      </c>
      <c r="X897" s="129">
        <v>7.4161277129876718E-2</v>
      </c>
      <c r="Y897" s="129">
        <v>4.5594058798813501E-2</v>
      </c>
      <c r="Z897" s="129">
        <v>3.272604416420654E-2</v>
      </c>
      <c r="AA897" s="129">
        <v>2.5464693559734325E-2</v>
      </c>
      <c r="AB897" s="129">
        <v>2.3746142511304308E-3</v>
      </c>
    </row>
    <row r="898" spans="2:28" x14ac:dyDescent="0.25">
      <c r="B898" s="63">
        <f t="shared" si="149"/>
        <v>892</v>
      </c>
      <c r="C898" s="307">
        <f t="shared" si="150"/>
        <v>8.3472118824546748E-2</v>
      </c>
      <c r="D898" s="127">
        <f t="shared" si="143"/>
        <v>0.01</v>
      </c>
      <c r="E898" s="127">
        <f t="shared" si="151"/>
        <v>0.10174317804614162</v>
      </c>
      <c r="F898" s="127">
        <f t="shared" si="144"/>
        <v>0.01</v>
      </c>
      <c r="G898" s="127">
        <f t="shared" si="152"/>
        <v>0.12813839171172603</v>
      </c>
      <c r="H898" s="127">
        <f t="shared" si="145"/>
        <v>0.01</v>
      </c>
      <c r="I898" s="127">
        <f t="shared" si="153"/>
        <v>0.16472353927502698</v>
      </c>
      <c r="J898" s="127">
        <f t="shared" si="146"/>
        <v>0.01</v>
      </c>
      <c r="L898" s="306">
        <f t="shared" si="147"/>
        <v>7.4059425610696228E-2</v>
      </c>
      <c r="M898" s="127">
        <f t="shared" si="148"/>
        <v>0.1</v>
      </c>
      <c r="W898" s="129">
        <v>0.18034772659947823</v>
      </c>
      <c r="X898" s="129">
        <v>7.4059425610696228E-2</v>
      </c>
      <c r="Y898" s="129">
        <v>4.553453399341776E-2</v>
      </c>
      <c r="Z898" s="129">
        <v>3.2684604606114442E-2</v>
      </c>
      <c r="AA898" s="129">
        <v>2.5433095634158964E-2</v>
      </c>
      <c r="AB898" s="129">
        <v>2.3509233714135314E-3</v>
      </c>
    </row>
    <row r="899" spans="2:28" x14ac:dyDescent="0.25">
      <c r="B899" s="63">
        <f t="shared" si="149"/>
        <v>893</v>
      </c>
      <c r="C899" s="307">
        <f t="shared" si="150"/>
        <v>8.3343363707666498E-2</v>
      </c>
      <c r="D899" s="127">
        <f t="shared" si="143"/>
        <v>0.01</v>
      </c>
      <c r="E899" s="127">
        <f t="shared" si="151"/>
        <v>0.10156046745392568</v>
      </c>
      <c r="F899" s="127">
        <f t="shared" si="144"/>
        <v>0.01</v>
      </c>
      <c r="G899" s="127">
        <f t="shared" si="152"/>
        <v>0.12787443957507016</v>
      </c>
      <c r="H899" s="127">
        <f t="shared" si="145"/>
        <v>0.01</v>
      </c>
      <c r="I899" s="127">
        <f t="shared" si="153"/>
        <v>0.16435768779939397</v>
      </c>
      <c r="J899" s="127">
        <f t="shared" si="146"/>
        <v>0.01</v>
      </c>
      <c r="L899" s="306">
        <f t="shared" si="147"/>
        <v>7.3957842517566805E-2</v>
      </c>
      <c r="M899" s="127">
        <f t="shared" si="148"/>
        <v>0.1</v>
      </c>
      <c r="W899" s="129">
        <v>0.18008104547935083</v>
      </c>
      <c r="X899" s="129">
        <v>7.3957842517566805E-2</v>
      </c>
      <c r="Y899" s="129">
        <v>4.5475160817313502E-2</v>
      </c>
      <c r="Z899" s="129">
        <v>3.2643268161415676E-2</v>
      </c>
      <c r="AA899" s="129">
        <v>2.5401575057211828E-2</v>
      </c>
      <c r="AB899" s="129">
        <v>2.3274683032850217E-3</v>
      </c>
    </row>
    <row r="900" spans="2:28" x14ac:dyDescent="0.25">
      <c r="B900" s="63">
        <f t="shared" si="149"/>
        <v>894</v>
      </c>
      <c r="C900" s="307">
        <f t="shared" si="150"/>
        <v>8.3214954829573806E-2</v>
      </c>
      <c r="D900" s="127">
        <f t="shared" si="143"/>
        <v>0.01</v>
      </c>
      <c r="E900" s="127">
        <f t="shared" si="151"/>
        <v>0.10137829641646308</v>
      </c>
      <c r="F900" s="127">
        <f t="shared" si="144"/>
        <v>0.01</v>
      </c>
      <c r="G900" s="127">
        <f t="shared" si="152"/>
        <v>0.12761129985385872</v>
      </c>
      <c r="H900" s="127">
        <f t="shared" si="145"/>
        <v>0.01</v>
      </c>
      <c r="I900" s="127">
        <f t="shared" si="153"/>
        <v>0.16399285531715074</v>
      </c>
      <c r="J900" s="127">
        <f t="shared" si="146"/>
        <v>0.01</v>
      </c>
      <c r="L900" s="306">
        <f t="shared" si="147"/>
        <v>7.3856526821340959E-2</v>
      </c>
      <c r="M900" s="127">
        <f t="shared" si="148"/>
        <v>0.1</v>
      </c>
      <c r="W900" s="129">
        <v>0.179815066206717</v>
      </c>
      <c r="X900" s="129">
        <v>7.3856526821340959E-2</v>
      </c>
      <c r="Y900" s="129">
        <v>4.5415938701327409E-2</v>
      </c>
      <c r="Z900" s="129">
        <v>3.2602034450055321E-2</v>
      </c>
      <c r="AA900" s="129">
        <v>2.5370131547645978E-2</v>
      </c>
      <c r="AB900" s="129">
        <v>2.3042467103887711E-3</v>
      </c>
    </row>
    <row r="901" spans="2:28" x14ac:dyDescent="0.25">
      <c r="B901" s="63">
        <f t="shared" si="149"/>
        <v>895</v>
      </c>
      <c r="C901" s="307">
        <f t="shared" si="150"/>
        <v>8.3086891033626292E-2</v>
      </c>
      <c r="D901" s="127">
        <f t="shared" si="143"/>
        <v>0.01</v>
      </c>
      <c r="E901" s="127">
        <f t="shared" si="151"/>
        <v>0.10119666300059418</v>
      </c>
      <c r="F901" s="127">
        <f t="shared" si="144"/>
        <v>0.01</v>
      </c>
      <c r="G901" s="127">
        <f t="shared" si="152"/>
        <v>0.12734896981948476</v>
      </c>
      <c r="H901" s="127">
        <f t="shared" si="145"/>
        <v>0.01</v>
      </c>
      <c r="I901" s="127">
        <f t="shared" si="153"/>
        <v>0.1636290397625178</v>
      </c>
      <c r="J901" s="127">
        <f t="shared" si="146"/>
        <v>0.01</v>
      </c>
      <c r="L901" s="306">
        <f t="shared" si="147"/>
        <v>7.3755477497997698E-2</v>
      </c>
      <c r="M901" s="127">
        <f t="shared" si="148"/>
        <v>0.1</v>
      </c>
      <c r="W901" s="129">
        <v>0.17954978628116677</v>
      </c>
      <c r="X901" s="129">
        <v>7.3755477497997698E-2</v>
      </c>
      <c r="Y901" s="129">
        <v>4.5356867079093983E-2</v>
      </c>
      <c r="Z901" s="129">
        <v>3.256090309382742E-2</v>
      </c>
      <c r="AA901" s="129">
        <v>2.5338764825567333E-2</v>
      </c>
      <c r="AB901" s="129">
        <v>2.2812562793014025E-3</v>
      </c>
    </row>
    <row r="902" spans="2:28" x14ac:dyDescent="0.25">
      <c r="B902" s="63">
        <f t="shared" si="149"/>
        <v>896</v>
      </c>
      <c r="C902" s="307">
        <f t="shared" si="150"/>
        <v>8.2959171167352352E-2</v>
      </c>
      <c r="D902" s="127">
        <f t="shared" si="143"/>
        <v>0.01</v>
      </c>
      <c r="E902" s="127">
        <f t="shared" si="151"/>
        <v>0.10101556528092451</v>
      </c>
      <c r="F902" s="127">
        <f t="shared" si="144"/>
        <v>0.01</v>
      </c>
      <c r="G902" s="127">
        <f t="shared" si="152"/>
        <v>0.12708744675129585</v>
      </c>
      <c r="H902" s="127">
        <f t="shared" si="145"/>
        <v>0.01</v>
      </c>
      <c r="I902" s="127">
        <f t="shared" si="153"/>
        <v>0.16326623906308749</v>
      </c>
      <c r="J902" s="127">
        <f t="shared" si="146"/>
        <v>0.01</v>
      </c>
      <c r="L902" s="306">
        <f t="shared" si="147"/>
        <v>7.3654693528611287E-2</v>
      </c>
      <c r="M902" s="127">
        <f t="shared" si="148"/>
        <v>0.1</v>
      </c>
      <c r="W902" s="129">
        <v>0.17928520321290004</v>
      </c>
      <c r="X902" s="129">
        <v>7.3654693528611287E-2</v>
      </c>
      <c r="Y902" s="129">
        <v>4.5297945387038456E-2</v>
      </c>
      <c r="Z902" s="129">
        <v>3.2519873716363792E-2</v>
      </c>
      <c r="AA902" s="129">
        <v>2.5307474612426582E-2</v>
      </c>
      <c r="AB902" s="129">
        <v>2.2584947193114739E-3</v>
      </c>
    </row>
    <row r="903" spans="2:28" x14ac:dyDescent="0.25">
      <c r="B903" s="63">
        <f t="shared" si="149"/>
        <v>897</v>
      </c>
      <c r="C903" s="307">
        <f t="shared" si="150"/>
        <v>8.2831794082435586E-2</v>
      </c>
      <c r="D903" s="127">
        <f t="shared" ref="D903:D966" si="154">$D$2</f>
        <v>0.01</v>
      </c>
      <c r="E903" s="127">
        <f t="shared" si="151"/>
        <v>0.10083500133978879</v>
      </c>
      <c r="F903" s="127">
        <f t="shared" ref="F903:F966" si="155">$F$2</f>
        <v>0.01</v>
      </c>
      <c r="G903" s="127">
        <f t="shared" si="152"/>
        <v>0.12682672793659214</v>
      </c>
      <c r="H903" s="127">
        <f t="shared" ref="H903:H966" si="156">$H$2</f>
        <v>0.01</v>
      </c>
      <c r="I903" s="127">
        <f t="shared" si="153"/>
        <v>0.16290445113996957</v>
      </c>
      <c r="J903" s="127">
        <f t="shared" ref="J903:J966" si="157">$J$2</f>
        <v>0.01</v>
      </c>
      <c r="L903" s="306">
        <f t="shared" ref="L903:L966" si="158">X903</f>
        <v>7.3554173899320355E-2</v>
      </c>
      <c r="M903" s="127">
        <f t="shared" ref="M903:M966" si="159">$M$2</f>
        <v>0.1</v>
      </c>
      <c r="W903" s="129">
        <v>0.17902131452267844</v>
      </c>
      <c r="X903" s="129">
        <v>7.3554173899320355E-2</v>
      </c>
      <c r="Y903" s="129">
        <v>4.5239173064359824E-2</v>
      </c>
      <c r="Z903" s="129">
        <v>3.2478945943123012E-2</v>
      </c>
      <c r="AA903" s="129">
        <v>2.5276260631011162E-2</v>
      </c>
      <c r="AB903" s="129">
        <v>2.235959762200698E-3</v>
      </c>
    </row>
    <row r="904" spans="2:28" x14ac:dyDescent="0.25">
      <c r="B904" s="63">
        <f t="shared" ref="B904:B967" si="160">B903+1</f>
        <v>898</v>
      </c>
      <c r="C904" s="307">
        <f t="shared" ref="C904:C967" si="161">C903*(1-J904-M904) + $I903*J904 + L903*M904</f>
        <v>8.2704758634699407E-2</v>
      </c>
      <c r="D904" s="127">
        <f t="shared" si="154"/>
        <v>0.01</v>
      </c>
      <c r="E904" s="127">
        <f t="shared" ref="E904:E967" si="162">E903*(1-D904) + C903*D904</f>
        <v>0.10065496926721526</v>
      </c>
      <c r="F904" s="127">
        <f t="shared" si="155"/>
        <v>0.01</v>
      </c>
      <c r="G904" s="127">
        <f t="shared" ref="G904:G967" si="163">G903*(1-F904) + E903*F904</f>
        <v>0.12656681067062411</v>
      </c>
      <c r="H904" s="127">
        <f t="shared" si="156"/>
        <v>0.01</v>
      </c>
      <c r="I904" s="127">
        <f t="shared" ref="I904:I967" si="164">I903*(1-H904) + G903*H904</f>
        <v>0.16254367390793578</v>
      </c>
      <c r="J904" s="127">
        <f t="shared" si="157"/>
        <v>0.01</v>
      </c>
      <c r="L904" s="306">
        <f t="shared" si="158"/>
        <v>7.3453917601297131E-2</v>
      </c>
      <c r="M904" s="127">
        <f t="shared" si="159"/>
        <v>0.1</v>
      </c>
      <c r="W904" s="129">
        <v>0.17875811774177727</v>
      </c>
      <c r="X904" s="129">
        <v>7.3453917601297131E-2</v>
      </c>
      <c r="Y904" s="129">
        <v>4.5180549553013982E-2</v>
      </c>
      <c r="Z904" s="129">
        <v>3.2438119401379396E-2</v>
      </c>
      <c r="AA904" s="129">
        <v>2.5245122605437303E-2</v>
      </c>
      <c r="AB904" s="129">
        <v>2.2136491620271875E-3</v>
      </c>
    </row>
    <row r="905" spans="2:28" x14ac:dyDescent="0.25">
      <c r="B905" s="63">
        <f t="shared" si="160"/>
        <v>899</v>
      </c>
      <c r="C905" s="307">
        <f t="shared" si="161"/>
        <v>8.2578063684091554E-2</v>
      </c>
      <c r="D905" s="127">
        <f t="shared" si="154"/>
        <v>0.01</v>
      </c>
      <c r="E905" s="127">
        <f t="shared" si="162"/>
        <v>0.10047546716089011</v>
      </c>
      <c r="F905" s="127">
        <f t="shared" si="155"/>
        <v>0.01</v>
      </c>
      <c r="G905" s="127">
        <f t="shared" si="163"/>
        <v>0.12630769225659003</v>
      </c>
      <c r="H905" s="127">
        <f t="shared" si="156"/>
        <v>0.01</v>
      </c>
      <c r="I905" s="127">
        <f t="shared" si="164"/>
        <v>0.16218390527556267</v>
      </c>
      <c r="J905" s="127">
        <f t="shared" si="157"/>
        <v>0.01</v>
      </c>
      <c r="L905" s="306">
        <f t="shared" si="158"/>
        <v>7.3353923630716938E-2</v>
      </c>
      <c r="M905" s="127">
        <f t="shared" si="159"/>
        <v>0.1</v>
      </c>
      <c r="W905" s="129">
        <v>0.17849561041193765</v>
      </c>
      <c r="X905" s="129">
        <v>7.3353923630716938E-2</v>
      </c>
      <c r="Y905" s="129">
        <v>4.5122074297697004E-2</v>
      </c>
      <c r="Z905" s="129">
        <v>3.2397393720212102E-2</v>
      </c>
      <c r="AA905" s="129">
        <v>2.5214060261142104E-2</v>
      </c>
      <c r="AB905" s="129">
        <v>2.1915606949107066E-3</v>
      </c>
    </row>
    <row r="906" spans="2:28" x14ac:dyDescent="0.25">
      <c r="B906" s="63">
        <f t="shared" si="160"/>
        <v>900</v>
      </c>
      <c r="C906" s="307">
        <f t="shared" si="161"/>
        <v>8.2451708094668813E-2</v>
      </c>
      <c r="D906" s="127">
        <f t="shared" si="154"/>
        <v>0.01</v>
      </c>
      <c r="E906" s="127">
        <f t="shared" si="162"/>
        <v>0.10029649312612211</v>
      </c>
      <c r="F906" s="127">
        <f t="shared" si="155"/>
        <v>0.01</v>
      </c>
      <c r="G906" s="127">
        <f t="shared" si="163"/>
        <v>0.12604937000563302</v>
      </c>
      <c r="H906" s="127">
        <f t="shared" si="156"/>
        <v>0.01</v>
      </c>
      <c r="I906" s="127">
        <f t="shared" si="164"/>
        <v>0.16182514314537294</v>
      </c>
      <c r="J906" s="127">
        <f t="shared" si="157"/>
        <v>0.01</v>
      </c>
      <c r="L906" s="306">
        <f t="shared" si="158"/>
        <v>7.3254190988727916E-2</v>
      </c>
      <c r="M906" s="127">
        <f t="shared" si="159"/>
        <v>0.1</v>
      </c>
      <c r="W906" s="129">
        <v>0.17823379008531884</v>
      </c>
      <c r="X906" s="129">
        <v>7.3254190988727916E-2</v>
      </c>
      <c r="Y906" s="129">
        <v>4.5063746745828526E-2</v>
      </c>
      <c r="Z906" s="129">
        <v>3.2356768530494288E-2</v>
      </c>
      <c r="AA906" s="129">
        <v>2.5183073324875693E-2</v>
      </c>
      <c r="AB906" s="129">
        <v>2.1696921588199112E-3</v>
      </c>
    </row>
    <row r="907" spans="2:28" x14ac:dyDescent="0.25">
      <c r="B907" s="63">
        <f t="shared" si="160"/>
        <v>901</v>
      </c>
      <c r="C907" s="307">
        <f t="shared" si="161"/>
        <v>8.2325690734581763E-2</v>
      </c>
      <c r="D907" s="127">
        <f t="shared" si="154"/>
        <v>0.01</v>
      </c>
      <c r="E907" s="127">
        <f t="shared" si="162"/>
        <v>0.10011804527580759</v>
      </c>
      <c r="F907" s="127">
        <f t="shared" si="155"/>
        <v>0.01</v>
      </c>
      <c r="G907" s="127">
        <f t="shared" si="163"/>
        <v>0.1257918412368379</v>
      </c>
      <c r="H907" s="127">
        <f t="shared" si="156"/>
        <v>0.01</v>
      </c>
      <c r="I907" s="127">
        <f t="shared" si="164"/>
        <v>0.16146738541397554</v>
      </c>
      <c r="J907" s="127">
        <f t="shared" si="157"/>
        <v>0.01</v>
      </c>
      <c r="L907" s="306">
        <f t="shared" si="158"/>
        <v>7.3154718681420913E-2</v>
      </c>
      <c r="M907" s="127">
        <f t="shared" si="159"/>
        <v>0.1</v>
      </c>
      <c r="W907" s="129">
        <v>0.17797265432445084</v>
      </c>
      <c r="X907" s="129">
        <v>7.3154718681420913E-2</v>
      </c>
      <c r="Y907" s="129">
        <v>4.5005566347535254E-2</v>
      </c>
      <c r="Z907" s="129">
        <v>3.231624346488237E-2</v>
      </c>
      <c r="AA907" s="129">
        <v>2.5152161524693427E-2</v>
      </c>
      <c r="AB907" s="129">
        <v>2.1480413733615637E-3</v>
      </c>
    </row>
    <row r="908" spans="2:28" x14ac:dyDescent="0.25">
      <c r="B908" s="63">
        <f t="shared" si="160"/>
        <v>902</v>
      </c>
      <c r="C908" s="307">
        <f t="shared" si="161"/>
        <v>8.2200010476059612E-2</v>
      </c>
      <c r="D908" s="127">
        <f t="shared" si="154"/>
        <v>0.01</v>
      </c>
      <c r="E908" s="127">
        <f t="shared" si="162"/>
        <v>9.9940121730395334E-2</v>
      </c>
      <c r="F908" s="127">
        <f t="shared" si="155"/>
        <v>0.01</v>
      </c>
      <c r="G908" s="127">
        <f t="shared" si="163"/>
        <v>0.12553510327722758</v>
      </c>
      <c r="H908" s="127">
        <f t="shared" si="156"/>
        <v>0.01</v>
      </c>
      <c r="I908" s="127">
        <f t="shared" si="164"/>
        <v>0.16111062997220416</v>
      </c>
      <c r="J908" s="127">
        <f t="shared" si="157"/>
        <v>0.01</v>
      </c>
      <c r="L908" s="306">
        <f t="shared" si="158"/>
        <v>7.3055505719799657E-2</v>
      </c>
      <c r="M908" s="127">
        <f t="shared" si="159"/>
        <v>0.1</v>
      </c>
      <c r="W908" s="129">
        <v>0.17771220070218707</v>
      </c>
      <c r="X908" s="129">
        <v>7.3055505719799657E-2</v>
      </c>
      <c r="Y908" s="129">
        <v>4.4947532555634599E-2</v>
      </c>
      <c r="Z908" s="129">
        <v>3.227581815780535E-2</v>
      </c>
      <c r="AA908" s="129">
        <v>2.5121324589948143E-2</v>
      </c>
      <c r="AB908" s="129">
        <v>2.1266061795717026E-3</v>
      </c>
    </row>
    <row r="909" spans="2:28" x14ac:dyDescent="0.25">
      <c r="B909" s="63">
        <f t="shared" si="160"/>
        <v>903</v>
      </c>
      <c r="C909" s="307">
        <f t="shared" si="161"/>
        <v>8.2074666195395066E-2</v>
      </c>
      <c r="D909" s="127">
        <f t="shared" si="154"/>
        <v>0.01</v>
      </c>
      <c r="E909" s="127">
        <f t="shared" si="162"/>
        <v>9.9762720617851977E-2</v>
      </c>
      <c r="F909" s="127">
        <f t="shared" si="155"/>
        <v>0.01</v>
      </c>
      <c r="G909" s="127">
        <f t="shared" si="163"/>
        <v>0.12527915346175927</v>
      </c>
      <c r="H909" s="127">
        <f t="shared" si="156"/>
        <v>0.01</v>
      </c>
      <c r="I909" s="127">
        <f t="shared" si="164"/>
        <v>0.16075487470525437</v>
      </c>
      <c r="J909" s="127">
        <f t="shared" si="157"/>
        <v>0.01</v>
      </c>
      <c r="L909" s="306">
        <f t="shared" si="158"/>
        <v>7.2956551119751079E-2</v>
      </c>
      <c r="M909" s="127">
        <f t="shared" si="159"/>
        <v>0.1</v>
      </c>
      <c r="W909" s="129">
        <v>0.1774524268016574</v>
      </c>
      <c r="X909" s="129">
        <v>7.2956551119751079E-2</v>
      </c>
      <c r="Y909" s="129">
        <v>4.4889644825618427E-2</v>
      </c>
      <c r="Z909" s="129">
        <v>3.223549224545421E-2</v>
      </c>
      <c r="AA909" s="129">
        <v>2.5090562251282481E-2</v>
      </c>
      <c r="AB909" s="129">
        <v>2.105384439708753E-3</v>
      </c>
    </row>
    <row r="910" spans="2:28" x14ac:dyDescent="0.25">
      <c r="B910" s="63">
        <f t="shared" si="160"/>
        <v>904</v>
      </c>
      <c r="C910" s="307">
        <f t="shared" si="161"/>
        <v>8.1949656772929258E-2</v>
      </c>
      <c r="D910" s="127">
        <f t="shared" si="154"/>
        <v>0.01</v>
      </c>
      <c r="E910" s="127">
        <f t="shared" si="162"/>
        <v>9.9585840073627405E-2</v>
      </c>
      <c r="F910" s="127">
        <f t="shared" si="155"/>
        <v>0.01</v>
      </c>
      <c r="G910" s="127">
        <f t="shared" si="163"/>
        <v>0.12502398913332022</v>
      </c>
      <c r="H910" s="127">
        <f t="shared" si="156"/>
        <v>0.01</v>
      </c>
      <c r="I910" s="127">
        <f t="shared" si="164"/>
        <v>0.16040011749281943</v>
      </c>
      <c r="J910" s="127">
        <f t="shared" si="157"/>
        <v>0.01</v>
      </c>
      <c r="L910" s="306">
        <f t="shared" si="158"/>
        <v>7.2857853902015879E-2</v>
      </c>
      <c r="M910" s="127">
        <f t="shared" si="159"/>
        <v>0.1</v>
      </c>
      <c r="W910" s="129">
        <v>0.17719333021622122</v>
      </c>
      <c r="X910" s="129">
        <v>7.2857853902015879E-2</v>
      </c>
      <c r="Y910" s="129">
        <v>4.4831902615636902E-2</v>
      </c>
      <c r="Z910" s="129">
        <v>3.2195265365771372E-2</v>
      </c>
      <c r="AA910" s="129">
        <v>2.5059874240621251E-2</v>
      </c>
      <c r="AB910" s="129">
        <v>2.0843740370485586E-3</v>
      </c>
    </row>
    <row r="911" spans="2:28" x14ac:dyDescent="0.25">
      <c r="B911" s="63">
        <f t="shared" si="160"/>
        <v>905</v>
      </c>
      <c r="C911" s="307">
        <f t="shared" si="161"/>
        <v>8.1824981093036819E-2</v>
      </c>
      <c r="D911" s="127">
        <f t="shared" si="154"/>
        <v>0.01</v>
      </c>
      <c r="E911" s="127">
        <f t="shared" si="162"/>
        <v>9.9409478240620422E-2</v>
      </c>
      <c r="F911" s="127">
        <f t="shared" si="155"/>
        <v>0.01</v>
      </c>
      <c r="G911" s="127">
        <f t="shared" si="163"/>
        <v>0.1247696076427233</v>
      </c>
      <c r="H911" s="127">
        <f t="shared" si="156"/>
        <v>0.01</v>
      </c>
      <c r="I911" s="127">
        <f t="shared" si="164"/>
        <v>0.16004635620922444</v>
      </c>
      <c r="J911" s="127">
        <f t="shared" si="157"/>
        <v>0.01</v>
      </c>
      <c r="L911" s="306">
        <f t="shared" si="158"/>
        <v>7.2759413092159261E-2</v>
      </c>
      <c r="M911" s="127">
        <f t="shared" si="159"/>
        <v>0.1</v>
      </c>
      <c r="W911" s="129">
        <v>0.17693490854942073</v>
      </c>
      <c r="X911" s="129">
        <v>7.2759413092159261E-2</v>
      </c>
      <c r="Y911" s="129">
        <v>4.4774305386482478E-2</v>
      </c>
      <c r="Z911" s="129">
        <v>3.2155137158440275E-2</v>
      </c>
      <c r="AA911" s="129">
        <v>2.5029260291163848E-2</v>
      </c>
      <c r="AB911" s="129">
        <v>2.0635728756813222E-3</v>
      </c>
    </row>
    <row r="912" spans="2:28" x14ac:dyDescent="0.25">
      <c r="B912" s="63">
        <f t="shared" si="160"/>
        <v>906</v>
      </c>
      <c r="C912" s="307">
        <f t="shared" si="161"/>
        <v>8.1700638044110943E-2</v>
      </c>
      <c r="D912" s="127">
        <f t="shared" si="154"/>
        <v>0.01</v>
      </c>
      <c r="E912" s="127">
        <f t="shared" si="162"/>
        <v>9.9233633269144583E-2</v>
      </c>
      <c r="F912" s="127">
        <f t="shared" si="155"/>
        <v>0.01</v>
      </c>
      <c r="G912" s="127">
        <f t="shared" si="163"/>
        <v>0.12451600634870227</v>
      </c>
      <c r="H912" s="127">
        <f t="shared" si="156"/>
        <v>0.01</v>
      </c>
      <c r="I912" s="127">
        <f t="shared" si="164"/>
        <v>0.15969358872355943</v>
      </c>
      <c r="J912" s="127">
        <f t="shared" si="157"/>
        <v>0.01</v>
      </c>
      <c r="L912" s="306">
        <f t="shared" si="158"/>
        <v>7.2661227720541954E-2</v>
      </c>
      <c r="M912" s="127">
        <f t="shared" si="159"/>
        <v>0.1</v>
      </c>
      <c r="W912" s="129">
        <v>0.17667715941493459</v>
      </c>
      <c r="X912" s="129">
        <v>7.2661227720541954E-2</v>
      </c>
      <c r="Y912" s="129">
        <v>4.4716852601573986E-2</v>
      </c>
      <c r="Z912" s="129">
        <v>3.211510726487498E-2</v>
      </c>
      <c r="AA912" s="129">
        <v>2.4998720137376723E-2</v>
      </c>
      <c r="AB912" s="129">
        <v>2.0429788803104365E-3</v>
      </c>
    </row>
    <row r="913" spans="2:28" x14ac:dyDescent="0.25">
      <c r="B913" s="63">
        <f t="shared" si="160"/>
        <v>907</v>
      </c>
      <c r="C913" s="307">
        <f t="shared" si="161"/>
        <v>8.1576626518548537E-2</v>
      </c>
      <c r="D913" s="127">
        <f t="shared" si="154"/>
        <v>0.01</v>
      </c>
      <c r="E913" s="127">
        <f t="shared" si="162"/>
        <v>9.9058303316894247E-2</v>
      </c>
      <c r="F913" s="127">
        <f t="shared" si="155"/>
        <v>0.01</v>
      </c>
      <c r="G913" s="127">
        <f t="shared" si="163"/>
        <v>0.12426318261790668</v>
      </c>
      <c r="H913" s="127">
        <f t="shared" si="156"/>
        <v>0.01</v>
      </c>
      <c r="I913" s="127">
        <f t="shared" si="164"/>
        <v>0.15934181289981086</v>
      </c>
      <c r="J913" s="127">
        <f t="shared" si="157"/>
        <v>0.01</v>
      </c>
      <c r="L913" s="306">
        <f t="shared" si="158"/>
        <v>7.2563296822291359E-2</v>
      </c>
      <c r="M913" s="127">
        <f t="shared" si="159"/>
        <v>0.1</v>
      </c>
      <c r="W913" s="129">
        <v>0.17642008043653148</v>
      </c>
      <c r="X913" s="129">
        <v>7.2563296822291359E-2</v>
      </c>
      <c r="Y913" s="129">
        <v>4.4659543726940844E-2</v>
      </c>
      <c r="Z913" s="129">
        <v>3.207517532820988E-2</v>
      </c>
      <c r="AA913" s="129">
        <v>2.4968253514985932E-2</v>
      </c>
      <c r="AB913" s="129">
        <v>2.0225899960531874E-3</v>
      </c>
    </row>
    <row r="914" spans="2:28" x14ac:dyDescent="0.25">
      <c r="B914" s="63">
        <f t="shared" si="160"/>
        <v>908</v>
      </c>
      <c r="C914" s="307">
        <f t="shared" si="161"/>
        <v>8.1452945412735442E-2</v>
      </c>
      <c r="D914" s="127">
        <f t="shared" si="154"/>
        <v>0.01</v>
      </c>
      <c r="E914" s="127">
        <f t="shared" si="162"/>
        <v>9.8883486548910784E-2</v>
      </c>
      <c r="F914" s="127">
        <f t="shared" si="155"/>
        <v>0.01</v>
      </c>
      <c r="G914" s="127">
        <f t="shared" si="163"/>
        <v>0.12401113382489656</v>
      </c>
      <c r="H914" s="127">
        <f t="shared" si="156"/>
        <v>0.01</v>
      </c>
      <c r="I914" s="127">
        <f t="shared" si="164"/>
        <v>0.15899102659699182</v>
      </c>
      <c r="J914" s="127">
        <f t="shared" si="157"/>
        <v>0.01</v>
      </c>
      <c r="L914" s="306">
        <f t="shared" si="158"/>
        <v>7.2465619437272921E-2</v>
      </c>
      <c r="M914" s="127">
        <f t="shared" si="159"/>
        <v>0.1</v>
      </c>
      <c r="W914" s="129">
        <v>0.17616366924802418</v>
      </c>
      <c r="X914" s="129">
        <v>7.2465619437272921E-2</v>
      </c>
      <c r="Y914" s="129">
        <v>4.4602378231207371E-2</v>
      </c>
      <c r="Z914" s="129">
        <v>3.203534099328946E-2</v>
      </c>
      <c r="AA914" s="129">
        <v>2.4937860160969688E-2</v>
      </c>
      <c r="AB914" s="129">
        <v>2.0024041882433182E-3</v>
      </c>
    </row>
    <row r="915" spans="2:28" x14ac:dyDescent="0.25">
      <c r="B915" s="63">
        <f t="shared" si="160"/>
        <v>909</v>
      </c>
      <c r="C915" s="307">
        <f t="shared" si="161"/>
        <v>8.1329593627031752E-2</v>
      </c>
      <c r="D915" s="127">
        <f t="shared" si="154"/>
        <v>0.01</v>
      </c>
      <c r="E915" s="127">
        <f t="shared" si="162"/>
        <v>9.8709181137549035E-2</v>
      </c>
      <c r="F915" s="127">
        <f t="shared" si="155"/>
        <v>0.01</v>
      </c>
      <c r="G915" s="127">
        <f t="shared" si="163"/>
        <v>0.1237598573521367</v>
      </c>
      <c r="H915" s="127">
        <f t="shared" si="156"/>
        <v>0.01</v>
      </c>
      <c r="I915" s="127">
        <f t="shared" si="164"/>
        <v>0.15864122766927088</v>
      </c>
      <c r="J915" s="127">
        <f t="shared" si="157"/>
        <v>0.01</v>
      </c>
      <c r="L915" s="306">
        <f t="shared" si="158"/>
        <v>7.2368194610061734E-2</v>
      </c>
      <c r="M915" s="127">
        <f t="shared" si="159"/>
        <v>0.1</v>
      </c>
      <c r="W915" s="129">
        <v>0.17590792349322354</v>
      </c>
      <c r="X915" s="129">
        <v>7.2368194610061734E-2</v>
      </c>
      <c r="Y915" s="129">
        <v>4.4545355585577213E-2</v>
      </c>
      <c r="Z915" s="129">
        <v>3.1995603906658149E-2</v>
      </c>
      <c r="AA915" s="129">
        <v>2.4907539813551021E-2</v>
      </c>
      <c r="AB915" s="129">
        <v>1.9824194422354336E-3</v>
      </c>
    </row>
    <row r="916" spans="2:28" x14ac:dyDescent="0.25">
      <c r="B916" s="63">
        <f t="shared" si="160"/>
        <v>910</v>
      </c>
      <c r="C916" s="307">
        <f t="shared" si="161"/>
        <v>8.1206570065757142E-2</v>
      </c>
      <c r="D916" s="127">
        <f t="shared" si="154"/>
        <v>0.01</v>
      </c>
      <c r="E916" s="127">
        <f t="shared" si="162"/>
        <v>9.8535385262443861E-2</v>
      </c>
      <c r="F916" s="127">
        <f t="shared" si="155"/>
        <v>0.01</v>
      </c>
      <c r="G916" s="127">
        <f t="shared" si="163"/>
        <v>0.12350935058999082</v>
      </c>
      <c r="H916" s="127">
        <f t="shared" si="156"/>
        <v>0.01</v>
      </c>
      <c r="I916" s="127">
        <f t="shared" si="164"/>
        <v>0.15829241396609955</v>
      </c>
      <c r="J916" s="127">
        <f t="shared" si="157"/>
        <v>0.01</v>
      </c>
      <c r="L916" s="306">
        <f t="shared" si="158"/>
        <v>7.22710213899143E-2</v>
      </c>
      <c r="M916" s="127">
        <f t="shared" si="159"/>
        <v>0.1</v>
      </c>
      <c r="W916" s="129">
        <v>0.17565284082589283</v>
      </c>
      <c r="X916" s="129">
        <v>7.22710213899143E-2</v>
      </c>
      <c r="Y916" s="129">
        <v>4.4488475263817898E-2</v>
      </c>
      <c r="Z916" s="129">
        <v>3.1955963716550226E-2</v>
      </c>
      <c r="AA916" s="129">
        <v>2.4877292212190438E-2</v>
      </c>
      <c r="AB916" s="129">
        <v>1.9626337632112334E-3</v>
      </c>
    </row>
    <row r="917" spans="2:28" x14ac:dyDescent="0.25">
      <c r="B917" s="63">
        <f t="shared" si="160"/>
        <v>911</v>
      </c>
      <c r="C917" s="307">
        <f t="shared" si="161"/>
        <v>8.1083873637176271E-2</v>
      </c>
      <c r="D917" s="127">
        <f t="shared" si="154"/>
        <v>0.01</v>
      </c>
      <c r="E917" s="127">
        <f t="shared" si="162"/>
        <v>9.8362097110476998E-2</v>
      </c>
      <c r="F917" s="127">
        <f t="shared" si="155"/>
        <v>0.01</v>
      </c>
      <c r="G917" s="127">
        <f t="shared" si="163"/>
        <v>0.12325961093671535</v>
      </c>
      <c r="H917" s="127">
        <f t="shared" si="156"/>
        <v>0.01</v>
      </c>
      <c r="I917" s="127">
        <f t="shared" si="164"/>
        <v>0.15794458333233846</v>
      </c>
      <c r="J917" s="127">
        <f t="shared" si="157"/>
        <v>0.01</v>
      </c>
      <c r="L917" s="306">
        <f t="shared" si="158"/>
        <v>7.2174098830740524E-2</v>
      </c>
      <c r="M917" s="127">
        <f t="shared" si="159"/>
        <v>0.1</v>
      </c>
      <c r="W917" s="129">
        <v>0.17539841890970226</v>
      </c>
      <c r="X917" s="129">
        <v>7.2174098830740524E-2</v>
      </c>
      <c r="Y917" s="129">
        <v>4.443173674224548E-2</v>
      </c>
      <c r="Z917" s="129">
        <v>3.1916420072879821E-2</v>
      </c>
      <c r="AA917" s="129">
        <v>2.4847117097578673E-2</v>
      </c>
      <c r="AB917" s="129">
        <v>1.9430451759875529E-3</v>
      </c>
    </row>
    <row r="918" spans="2:28" x14ac:dyDescent="0.25">
      <c r="B918" s="63">
        <f t="shared" si="160"/>
        <v>912</v>
      </c>
      <c r="C918" s="307">
        <f t="shared" si="161"/>
        <v>8.0961503253484321E-2</v>
      </c>
      <c r="D918" s="127">
        <f t="shared" si="154"/>
        <v>0.01</v>
      </c>
      <c r="E918" s="127">
        <f t="shared" si="162"/>
        <v>9.8189314875743991E-2</v>
      </c>
      <c r="F918" s="127">
        <f t="shared" si="155"/>
        <v>0.01</v>
      </c>
      <c r="G918" s="127">
        <f t="shared" si="163"/>
        <v>0.12301063579845296</v>
      </c>
      <c r="H918" s="127">
        <f t="shared" si="156"/>
        <v>0.01</v>
      </c>
      <c r="I918" s="127">
        <f t="shared" si="164"/>
        <v>0.15759773360838222</v>
      </c>
      <c r="J918" s="127">
        <f t="shared" si="157"/>
        <v>0.01</v>
      </c>
      <c r="L918" s="306">
        <f t="shared" si="158"/>
        <v>7.2077425991075902E-2</v>
      </c>
      <c r="M918" s="127">
        <f t="shared" si="159"/>
        <v>0.1</v>
      </c>
      <c r="W918" s="129">
        <v>0.17514465541818361</v>
      </c>
      <c r="X918" s="129">
        <v>7.2077425991075902E-2</v>
      </c>
      <c r="Y918" s="129">
        <v>4.4375139499709282E-2</v>
      </c>
      <c r="Z918" s="129">
        <v>3.1876972627230965E-2</v>
      </c>
      <c r="AA918" s="129">
        <v>2.4817014211629469E-2</v>
      </c>
      <c r="AB918" s="129">
        <v>1.9236517248262021E-3</v>
      </c>
    </row>
    <row r="919" spans="2:28" x14ac:dyDescent="0.25">
      <c r="B919" s="63">
        <f t="shared" si="160"/>
        <v>913</v>
      </c>
      <c r="C919" s="307">
        <f t="shared" si="161"/>
        <v>8.0839457830792452E-2</v>
      </c>
      <c r="D919" s="127">
        <f t="shared" si="154"/>
        <v>0.01</v>
      </c>
      <c r="E919" s="127">
        <f t="shared" si="162"/>
        <v>9.8017036759521406E-2</v>
      </c>
      <c r="F919" s="127">
        <f t="shared" si="155"/>
        <v>0.01</v>
      </c>
      <c r="G919" s="127">
        <f t="shared" si="163"/>
        <v>0.12276242258922587</v>
      </c>
      <c r="H919" s="127">
        <f t="shared" si="156"/>
        <v>0.01</v>
      </c>
      <c r="I919" s="127">
        <f t="shared" si="164"/>
        <v>0.15725186263028293</v>
      </c>
      <c r="J919" s="127">
        <f t="shared" si="157"/>
        <v>0.01</v>
      </c>
      <c r="L919" s="306">
        <f t="shared" si="158"/>
        <v>7.1981001934053851E-2</v>
      </c>
      <c r="M919" s="127">
        <f t="shared" si="159"/>
        <v>0.1</v>
      </c>
      <c r="W919" s="129">
        <v>0.17489154803468515</v>
      </c>
      <c r="X919" s="129">
        <v>7.1981001934053851E-2</v>
      </c>
      <c r="Y919" s="129">
        <v>4.4318683017576799E-2</v>
      </c>
      <c r="Z919" s="129">
        <v>3.18376210328477E-2</v>
      </c>
      <c r="AA919" s="129">
        <v>2.4786983297472424E-2</v>
      </c>
      <c r="AB919" s="129">
        <v>1.9044514732455828E-3</v>
      </c>
    </row>
    <row r="920" spans="2:28" x14ac:dyDescent="0.25">
      <c r="B920" s="63">
        <f t="shared" si="160"/>
        <v>914</v>
      </c>
      <c r="C920" s="307">
        <f t="shared" si="161"/>
        <v>8.0717736289113495E-2</v>
      </c>
      <c r="D920" s="127">
        <f t="shared" si="154"/>
        <v>0.01</v>
      </c>
      <c r="E920" s="127">
        <f t="shared" si="162"/>
        <v>9.7845260970234105E-2</v>
      </c>
      <c r="F920" s="127">
        <f t="shared" si="155"/>
        <v>0.01</v>
      </c>
      <c r="G920" s="127">
        <f t="shared" si="163"/>
        <v>0.12251496873092883</v>
      </c>
      <c r="H920" s="127">
        <f t="shared" si="156"/>
        <v>0.01</v>
      </c>
      <c r="I920" s="127">
        <f t="shared" si="164"/>
        <v>0.15690696822987235</v>
      </c>
      <c r="J920" s="127">
        <f t="shared" si="157"/>
        <v>0.01</v>
      </c>
      <c r="L920" s="306">
        <f t="shared" si="158"/>
        <v>7.188482572737831E-2</v>
      </c>
      <c r="M920" s="127">
        <f t="shared" si="159"/>
        <v>0.1</v>
      </c>
      <c r="W920" s="129">
        <v>0.1746390944523267</v>
      </c>
      <c r="X920" s="129">
        <v>7.188482572737831E-2</v>
      </c>
      <c r="Y920" s="129">
        <v>4.4262366779718634E-2</v>
      </c>
      <c r="Z920" s="129">
        <v>3.1798364944624312E-2</v>
      </c>
      <c r="AA920" s="129">
        <v>2.4757024099445857E-2</v>
      </c>
      <c r="AB920" s="129">
        <v>1.8854425038340704E-3</v>
      </c>
    </row>
    <row r="921" spans="2:28" x14ac:dyDescent="0.25">
      <c r="B921" s="63">
        <f t="shared" si="160"/>
        <v>915</v>
      </c>
      <c r="C921" s="307">
        <f t="shared" si="161"/>
        <v>8.0596337552347561E-2</v>
      </c>
      <c r="D921" s="127">
        <f t="shared" si="154"/>
        <v>0.01</v>
      </c>
      <c r="E921" s="127">
        <f t="shared" si="162"/>
        <v>9.7673985723422896E-2</v>
      </c>
      <c r="F921" s="127">
        <f t="shared" si="155"/>
        <v>0.01</v>
      </c>
      <c r="G921" s="127">
        <f t="shared" si="163"/>
        <v>0.12226827165332188</v>
      </c>
      <c r="H921" s="127">
        <f t="shared" si="156"/>
        <v>0.01</v>
      </c>
      <c r="I921" s="127">
        <f t="shared" si="164"/>
        <v>0.15656304823488293</v>
      </c>
      <c r="J921" s="127">
        <f t="shared" si="157"/>
        <v>0.01</v>
      </c>
      <c r="L921" s="306">
        <f t="shared" si="158"/>
        <v>7.1788896443296474E-2</v>
      </c>
      <c r="M921" s="127">
        <f t="shared" si="159"/>
        <v>0.1</v>
      </c>
      <c r="W921" s="129">
        <v>0.17438729237395487</v>
      </c>
      <c r="X921" s="129">
        <v>7.1788896443296474E-2</v>
      </c>
      <c r="Y921" s="129">
        <v>4.4206190272493617E-2</v>
      </c>
      <c r="Z921" s="129">
        <v>3.1759204019095558E-2</v>
      </c>
      <c r="AA921" s="129">
        <v>2.4727136363089767E-2</v>
      </c>
      <c r="AB921" s="129">
        <v>1.8666229180651439E-3</v>
      </c>
    </row>
    <row r="922" spans="2:28" x14ac:dyDescent="0.25">
      <c r="B922" s="63">
        <f t="shared" si="160"/>
        <v>916</v>
      </c>
      <c r="C922" s="307">
        <f t="shared" si="161"/>
        <v>8.0475260548267813E-2</v>
      </c>
      <c r="D922" s="127">
        <f t="shared" si="154"/>
        <v>0.01</v>
      </c>
      <c r="E922" s="127">
        <f t="shared" si="162"/>
        <v>9.7503209241712144E-2</v>
      </c>
      <c r="F922" s="127">
        <f t="shared" si="155"/>
        <v>0.01</v>
      </c>
      <c r="G922" s="127">
        <f t="shared" si="163"/>
        <v>0.12202232879402289</v>
      </c>
      <c r="H922" s="127">
        <f t="shared" si="156"/>
        <v>0.01</v>
      </c>
      <c r="I922" s="127">
        <f t="shared" si="164"/>
        <v>0.15622010046906731</v>
      </c>
      <c r="J922" s="127">
        <f t="shared" si="157"/>
        <v>0.01</v>
      </c>
      <c r="L922" s="306">
        <f t="shared" si="158"/>
        <v>7.1693213158571786E-2</v>
      </c>
      <c r="M922" s="127">
        <f t="shared" si="159"/>
        <v>0.1</v>
      </c>
      <c r="W922" s="129">
        <v>0.17413613951209858</v>
      </c>
      <c r="X922" s="129">
        <v>7.1693213158571786E-2</v>
      </c>
      <c r="Y922" s="129">
        <v>4.4150152984733966E-2</v>
      </c>
      <c r="Z922" s="129">
        <v>3.1720137914427037E-2</v>
      </c>
      <c r="AA922" s="129">
        <v>2.4697319835138801E-2</v>
      </c>
      <c r="AB922" s="129">
        <v>1.8479908361142513E-3</v>
      </c>
    </row>
    <row r="923" spans="2:28" x14ac:dyDescent="0.25">
      <c r="B923" s="63">
        <f t="shared" si="160"/>
        <v>917</v>
      </c>
      <c r="C923" s="307">
        <f t="shared" si="161"/>
        <v>8.0354504208506206E-2</v>
      </c>
      <c r="D923" s="127">
        <f t="shared" si="154"/>
        <v>0.01</v>
      </c>
      <c r="E923" s="127">
        <f t="shared" si="162"/>
        <v>9.7332929754777711E-2</v>
      </c>
      <c r="F923" s="127">
        <f t="shared" si="155"/>
        <v>0.01</v>
      </c>
      <c r="G923" s="127">
        <f t="shared" si="163"/>
        <v>0.12177713759849977</v>
      </c>
      <c r="H923" s="127">
        <f t="shared" si="156"/>
        <v>0.01</v>
      </c>
      <c r="I923" s="127">
        <f t="shared" si="164"/>
        <v>0.15587812275231686</v>
      </c>
      <c r="J923" s="127">
        <f t="shared" si="157"/>
        <v>0.01</v>
      </c>
      <c r="L923" s="306">
        <f t="shared" si="158"/>
        <v>7.1597774954457016E-2</v>
      </c>
      <c r="M923" s="127">
        <f t="shared" si="159"/>
        <v>0.1</v>
      </c>
      <c r="W923" s="129">
        <v>0.17388563358892462</v>
      </c>
      <c r="X923" s="129">
        <v>7.1597774954457016E-2</v>
      </c>
      <c r="Y923" s="129">
        <v>4.4094254407730592E-2</v>
      </c>
      <c r="Z923" s="129">
        <v>3.1681166290405557E-2</v>
      </c>
      <c r="AA923" s="129">
        <v>2.4667574263515304E-2</v>
      </c>
      <c r="AB923" s="129">
        <v>1.8295443966773917E-3</v>
      </c>
    </row>
    <row r="924" spans="2:28" x14ac:dyDescent="0.25">
      <c r="B924" s="63">
        <f t="shared" si="160"/>
        <v>918</v>
      </c>
      <c r="C924" s="307">
        <f t="shared" si="161"/>
        <v>8.0234067468539394E-2</v>
      </c>
      <c r="D924" s="127">
        <f t="shared" si="154"/>
        <v>0.01</v>
      </c>
      <c r="E924" s="127">
        <f t="shared" si="162"/>
        <v>9.7163145499314998E-2</v>
      </c>
      <c r="F924" s="127">
        <f t="shared" si="155"/>
        <v>0.01</v>
      </c>
      <c r="G924" s="127">
        <f t="shared" si="163"/>
        <v>0.12153269552006254</v>
      </c>
      <c r="H924" s="127">
        <f t="shared" si="156"/>
        <v>0.01</v>
      </c>
      <c r="I924" s="127">
        <f t="shared" si="164"/>
        <v>0.15553711290077868</v>
      </c>
      <c r="J924" s="127">
        <f t="shared" si="157"/>
        <v>0.01</v>
      </c>
      <c r="L924" s="306">
        <f t="shared" si="158"/>
        <v>7.1502580916667627E-2</v>
      </c>
      <c r="M924" s="127">
        <f t="shared" si="159"/>
        <v>0.1</v>
      </c>
      <c r="W924" s="129">
        <v>0.17363577233619348</v>
      </c>
      <c r="X924" s="129">
        <v>7.1502580916667627E-2</v>
      </c>
      <c r="Y924" s="129">
        <v>4.4038494035218478E-2</v>
      </c>
      <c r="Z924" s="129">
        <v>3.1642288808429626E-2</v>
      </c>
      <c r="AA924" s="129">
        <v>2.4637899397322395E-2</v>
      </c>
      <c r="AB924" s="129">
        <v>1.8112817567914024E-3</v>
      </c>
    </row>
    <row r="925" spans="2:28" x14ac:dyDescent="0.25">
      <c r="B925" s="63">
        <f t="shared" si="160"/>
        <v>919</v>
      </c>
      <c r="C925" s="307">
        <f t="shared" si="161"/>
        <v>8.0113949267674622E-2</v>
      </c>
      <c r="D925" s="127">
        <f t="shared" si="154"/>
        <v>0.01</v>
      </c>
      <c r="E925" s="127">
        <f t="shared" si="162"/>
        <v>9.6993854719007233E-2</v>
      </c>
      <c r="F925" s="127">
        <f t="shared" si="155"/>
        <v>0.01</v>
      </c>
      <c r="G925" s="127">
        <f t="shared" si="163"/>
        <v>0.12128900001985507</v>
      </c>
      <c r="H925" s="127">
        <f t="shared" si="156"/>
        <v>0.01</v>
      </c>
      <c r="I925" s="127">
        <f t="shared" si="164"/>
        <v>0.15519706872697153</v>
      </c>
      <c r="J925" s="127">
        <f t="shared" si="157"/>
        <v>0.01</v>
      </c>
      <c r="L925" s="306">
        <f t="shared" si="158"/>
        <v>7.1407630135355268E-2</v>
      </c>
      <c r="M925" s="127">
        <f t="shared" si="159"/>
        <v>0.1</v>
      </c>
      <c r="W925" s="129">
        <v>0.17338655349521553</v>
      </c>
      <c r="X925" s="129">
        <v>7.1407630135355268E-2</v>
      </c>
      <c r="Y925" s="129">
        <v>4.3982871363362215E-2</v>
      </c>
      <c r="Z925" s="129">
        <v>3.1603505131499988E-2</v>
      </c>
      <c r="AA925" s="129">
        <v>2.4608294986837094E-2</v>
      </c>
      <c r="AB925" s="129">
        <v>1.7932010916559349E-3</v>
      </c>
    </row>
    <row r="926" spans="2:28" x14ac:dyDescent="0.25">
      <c r="B926" s="63">
        <f t="shared" si="160"/>
        <v>920</v>
      </c>
      <c r="C926" s="307">
        <f t="shared" si="161"/>
        <v>7.9994148549035651E-2</v>
      </c>
      <c r="D926" s="127">
        <f t="shared" si="154"/>
        <v>0.01</v>
      </c>
      <c r="E926" s="127">
        <f t="shared" si="162"/>
        <v>9.6825055664493911E-2</v>
      </c>
      <c r="F926" s="127">
        <f t="shared" si="155"/>
        <v>0.01</v>
      </c>
      <c r="G926" s="127">
        <f t="shared" si="163"/>
        <v>0.12104604856684659</v>
      </c>
      <c r="H926" s="127">
        <f t="shared" si="156"/>
        <v>0.01</v>
      </c>
      <c r="I926" s="127">
        <f t="shared" si="164"/>
        <v>0.15485798803990036</v>
      </c>
      <c r="J926" s="127">
        <f t="shared" si="157"/>
        <v>0.01</v>
      </c>
      <c r="L926" s="306">
        <f t="shared" si="158"/>
        <v>7.1312921705081481E-2</v>
      </c>
      <c r="M926" s="127">
        <f t="shared" si="159"/>
        <v>0.1</v>
      </c>
      <c r="W926" s="129">
        <v>0.17313797481680701</v>
      </c>
      <c r="X926" s="129">
        <v>7.1312921705081481E-2</v>
      </c>
      <c r="Y926" s="129">
        <v>4.3927385890741549E-2</v>
      </c>
      <c r="Z926" s="129">
        <v>3.1564814924210212E-2</v>
      </c>
      <c r="AA926" s="129">
        <v>2.4578760783503503E-2</v>
      </c>
      <c r="AB926" s="129">
        <v>1.7753005944571043E-3</v>
      </c>
    </row>
    <row r="927" spans="2:28" x14ac:dyDescent="0.25">
      <c r="B927" s="63">
        <f t="shared" si="160"/>
        <v>921</v>
      </c>
      <c r="C927" s="307">
        <f t="shared" si="161"/>
        <v>7.987466425954888E-2</v>
      </c>
      <c r="D927" s="127">
        <f t="shared" si="154"/>
        <v>0.01</v>
      </c>
      <c r="E927" s="127">
        <f t="shared" si="162"/>
        <v>9.6656746593339324E-2</v>
      </c>
      <c r="F927" s="127">
        <f t="shared" si="155"/>
        <v>0.01</v>
      </c>
      <c r="G927" s="127">
        <f t="shared" si="163"/>
        <v>0.12080383863782307</v>
      </c>
      <c r="H927" s="127">
        <f t="shared" si="156"/>
        <v>0.01</v>
      </c>
      <c r="I927" s="127">
        <f t="shared" si="164"/>
        <v>0.15451986864516984</v>
      </c>
      <c r="J927" s="127">
        <f t="shared" si="157"/>
        <v>0.01</v>
      </c>
      <c r="L927" s="306">
        <f t="shared" si="158"/>
        <v>7.1218454724791561E-2</v>
      </c>
      <c r="M927" s="127">
        <f t="shared" si="159"/>
        <v>0.1</v>
      </c>
      <c r="W927" s="129">
        <v>0.17289003406124659</v>
      </c>
      <c r="X927" s="129">
        <v>7.1218454724791561E-2</v>
      </c>
      <c r="Y927" s="129">
        <v>4.3872037118337134E-2</v>
      </c>
      <c r="Z927" s="129">
        <v>3.1526217852737376E-2</v>
      </c>
      <c r="AA927" s="129">
        <v>2.454929653992604E-2</v>
      </c>
      <c r="AB927" s="129">
        <v>1.7575784761927982E-3</v>
      </c>
    </row>
    <row r="928" spans="2:28" x14ac:dyDescent="0.25">
      <c r="B928" s="63">
        <f t="shared" si="160"/>
        <v>922</v>
      </c>
      <c r="C928" s="307">
        <f t="shared" si="161"/>
        <v>7.9755495349929359E-2</v>
      </c>
      <c r="D928" s="127">
        <f t="shared" si="154"/>
        <v>0.01</v>
      </c>
      <c r="E928" s="127">
        <f t="shared" si="162"/>
        <v>9.6488925770001427E-2</v>
      </c>
      <c r="F928" s="127">
        <f t="shared" si="155"/>
        <v>0.01</v>
      </c>
      <c r="G928" s="127">
        <f t="shared" si="163"/>
        <v>0.12056236771737823</v>
      </c>
      <c r="H928" s="127">
        <f t="shared" si="156"/>
        <v>0.01</v>
      </c>
      <c r="I928" s="127">
        <f t="shared" si="164"/>
        <v>0.15418270834509637</v>
      </c>
      <c r="J928" s="127">
        <f t="shared" si="157"/>
        <v>0.01</v>
      </c>
      <c r="L928" s="306">
        <f t="shared" si="158"/>
        <v>7.1124228297788639E-2</v>
      </c>
      <c r="M928" s="127">
        <f t="shared" si="159"/>
        <v>0.1</v>
      </c>
      <c r="W928" s="129">
        <v>0.17264272899823194</v>
      </c>
      <c r="X928" s="129">
        <v>7.1124228297788639E-2</v>
      </c>
      <c r="Y928" s="129">
        <v>4.3816824549516312E-2</v>
      </c>
      <c r="Z928" s="129">
        <v>3.148771358483278E-2</v>
      </c>
      <c r="AA928" s="129">
        <v>2.4519902009862704E-2</v>
      </c>
      <c r="AB928" s="129">
        <v>1.7400329654996311E-3</v>
      </c>
    </row>
    <row r="929" spans="2:28" x14ac:dyDescent="0.25">
      <c r="B929" s="63">
        <f t="shared" si="160"/>
        <v>923</v>
      </c>
      <c r="C929" s="307">
        <f t="shared" si="161"/>
        <v>7.9636640774666964E-2</v>
      </c>
      <c r="D929" s="127">
        <f t="shared" si="154"/>
        <v>0.01</v>
      </c>
      <c r="E929" s="127">
        <f t="shared" si="162"/>
        <v>9.6321591465800716E-2</v>
      </c>
      <c r="F929" s="127">
        <f t="shared" si="155"/>
        <v>0.01</v>
      </c>
      <c r="G929" s="127">
        <f t="shared" si="163"/>
        <v>0.12032163329790446</v>
      </c>
      <c r="H929" s="127">
        <f t="shared" si="156"/>
        <v>0.01</v>
      </c>
      <c r="I929" s="127">
        <f t="shared" si="164"/>
        <v>0.15384650493881918</v>
      </c>
      <c r="J929" s="127">
        <f t="shared" si="157"/>
        <v>0.01</v>
      </c>
      <c r="L929" s="306">
        <f t="shared" si="158"/>
        <v>7.1030241531707908E-2</v>
      </c>
      <c r="M929" s="127">
        <f t="shared" si="159"/>
        <v>0.1</v>
      </c>
      <c r="W929" s="129">
        <v>0.17239605740683644</v>
      </c>
      <c r="X929" s="129">
        <v>7.1030241531707908E-2</v>
      </c>
      <c r="Y929" s="129">
        <v>4.3761747690018997E-2</v>
      </c>
      <c r="Z929" s="129">
        <v>3.144930178981277E-2</v>
      </c>
      <c r="AA929" s="129">
        <v>2.4490576948218396E-2</v>
      </c>
      <c r="AB929" s="129">
        <v>1.7226623084815281E-3</v>
      </c>
    </row>
    <row r="930" spans="2:28" x14ac:dyDescent="0.25">
      <c r="B930" s="63">
        <f t="shared" si="160"/>
        <v>924</v>
      </c>
      <c r="C930" s="307">
        <f t="shared" si="161"/>
        <v>7.9518099492012578E-2</v>
      </c>
      <c r="D930" s="127">
        <f t="shared" si="154"/>
        <v>0.01</v>
      </c>
      <c r="E930" s="127">
        <f t="shared" si="162"/>
        <v>9.6154741958889386E-2</v>
      </c>
      <c r="F930" s="127">
        <f t="shared" si="155"/>
        <v>0.01</v>
      </c>
      <c r="G930" s="127">
        <f t="shared" si="163"/>
        <v>0.12008163287958343</v>
      </c>
      <c r="H930" s="127">
        <f t="shared" si="156"/>
        <v>0.01</v>
      </c>
      <c r="I930" s="127">
        <f t="shared" si="164"/>
        <v>0.15351125622241002</v>
      </c>
      <c r="J930" s="127">
        <f t="shared" si="157"/>
        <v>0.01</v>
      </c>
      <c r="L930" s="306">
        <f t="shared" si="158"/>
        <v>7.0936493538491047E-2</v>
      </c>
      <c r="M930" s="127">
        <f t="shared" si="159"/>
        <v>0.1</v>
      </c>
      <c r="W930" s="129">
        <v>0.17215001707546626</v>
      </c>
      <c r="X930" s="129">
        <v>7.0936493538491047E-2</v>
      </c>
      <c r="Y930" s="129">
        <v>4.3706806047943712E-2</v>
      </c>
      <c r="Z930" s="129">
        <v>3.1410982138549572E-2</v>
      </c>
      <c r="AA930" s="129">
        <v>2.4461321111038287E-2</v>
      </c>
      <c r="AB930" s="129">
        <v>1.7054647685399262E-3</v>
      </c>
    </row>
    <row r="931" spans="2:28" x14ac:dyDescent="0.25">
      <c r="B931" s="63">
        <f t="shared" si="160"/>
        <v>925</v>
      </c>
      <c r="C931" s="307">
        <f t="shared" si="161"/>
        <v>7.9399870463964406E-2</v>
      </c>
      <c r="D931" s="127">
        <f t="shared" si="154"/>
        <v>0.01</v>
      </c>
      <c r="E931" s="127">
        <f t="shared" si="162"/>
        <v>9.5988375534220613E-2</v>
      </c>
      <c r="F931" s="127">
        <f t="shared" si="155"/>
        <v>0.01</v>
      </c>
      <c r="G931" s="127">
        <f t="shared" si="163"/>
        <v>0.11984236397037649</v>
      </c>
      <c r="H931" s="127">
        <f t="shared" si="156"/>
        <v>0.01</v>
      </c>
      <c r="I931" s="127">
        <f t="shared" si="164"/>
        <v>0.15317695998898176</v>
      </c>
      <c r="J931" s="127">
        <f t="shared" si="157"/>
        <v>0.01</v>
      </c>
      <c r="L931" s="306">
        <f t="shared" si="158"/>
        <v>7.0842983434360823E-2</v>
      </c>
      <c r="M931" s="127">
        <f t="shared" si="159"/>
        <v>0.1</v>
      </c>
      <c r="W931" s="129">
        <v>0.17190460580181738</v>
      </c>
      <c r="X931" s="129">
        <v>7.0842983434360823E-2</v>
      </c>
      <c r="Y931" s="129">
        <v>4.3651999133733674E-2</v>
      </c>
      <c r="Z931" s="129">
        <v>3.137275430346223E-2</v>
      </c>
      <c r="AA931" s="129">
        <v>2.4432134255501229E-2</v>
      </c>
      <c r="AB931" s="129">
        <v>1.6884386262055763E-3</v>
      </c>
    </row>
    <row r="932" spans="2:28" x14ac:dyDescent="0.25">
      <c r="B932" s="63">
        <f t="shared" si="160"/>
        <v>926</v>
      </c>
      <c r="C932" s="307">
        <f t="shared" si="161"/>
        <v>7.9281952656254234E-2</v>
      </c>
      <c r="D932" s="127">
        <f t="shared" si="154"/>
        <v>0.01</v>
      </c>
      <c r="E932" s="127">
        <f t="shared" si="162"/>
        <v>9.5822490483518055E-2</v>
      </c>
      <c r="F932" s="127">
        <f t="shared" si="155"/>
        <v>0.01</v>
      </c>
      <c r="G932" s="127">
        <f t="shared" si="163"/>
        <v>0.11960382408601493</v>
      </c>
      <c r="H932" s="127">
        <f t="shared" si="156"/>
        <v>0.01</v>
      </c>
      <c r="I932" s="127">
        <f t="shared" si="164"/>
        <v>0.1528436140287957</v>
      </c>
      <c r="J932" s="127">
        <f t="shared" si="157"/>
        <v>0.01</v>
      </c>
      <c r="L932" s="306">
        <f t="shared" si="158"/>
        <v>7.0749710339795852E-2</v>
      </c>
      <c r="M932" s="127">
        <f t="shared" si="159"/>
        <v>0.1</v>
      </c>
      <c r="W932" s="129">
        <v>0.17165982139283306</v>
      </c>
      <c r="X932" s="129">
        <v>7.0749710339795852E-2</v>
      </c>
      <c r="Y932" s="129">
        <v>4.3597326460162976E-2</v>
      </c>
      <c r="Z932" s="129">
        <v>3.1334617958507602E-2</v>
      </c>
      <c r="AA932" s="129">
        <v>2.4403016139913206E-2</v>
      </c>
      <c r="AB932" s="129">
        <v>1.671582178971933E-3</v>
      </c>
    </row>
    <row r="933" spans="2:28" x14ac:dyDescent="0.25">
      <c r="B933" s="63">
        <f t="shared" si="160"/>
        <v>927</v>
      </c>
      <c r="C933" s="307">
        <f t="shared" si="161"/>
        <v>7.9164345038333805E-2</v>
      </c>
      <c r="D933" s="127">
        <f t="shared" si="154"/>
        <v>0.01</v>
      </c>
      <c r="E933" s="127">
        <f t="shared" si="162"/>
        <v>9.5657085105245412E-2</v>
      </c>
      <c r="F933" s="127">
        <f t="shared" si="155"/>
        <v>0.01</v>
      </c>
      <c r="G933" s="127">
        <f t="shared" si="163"/>
        <v>0.11936601074998997</v>
      </c>
      <c r="H933" s="127">
        <f t="shared" si="156"/>
        <v>0.01</v>
      </c>
      <c r="I933" s="127">
        <f t="shared" si="164"/>
        <v>0.15251121612936788</v>
      </c>
      <c r="J933" s="127">
        <f t="shared" si="157"/>
        <v>0.01</v>
      </c>
      <c r="L933" s="306">
        <f t="shared" si="158"/>
        <v>7.0656673379505541E-2</v>
      </c>
      <c r="M933" s="127">
        <f t="shared" si="159"/>
        <v>0.1</v>
      </c>
      <c r="W933" s="129">
        <v>0.17141566166466135</v>
      </c>
      <c r="X933" s="129">
        <v>7.0656673379505541E-2</v>
      </c>
      <c r="Y933" s="129">
        <v>4.3542787542322894E-2</v>
      </c>
      <c r="Z933" s="129">
        <v>3.1296572779171396E-2</v>
      </c>
      <c r="AA933" s="129">
        <v>2.4373966523700843E-2</v>
      </c>
      <c r="AB933" s="129">
        <v>1.6548937411301184E-3</v>
      </c>
    </row>
    <row r="934" spans="2:28" x14ac:dyDescent="0.25">
      <c r="B934" s="63">
        <f t="shared" si="160"/>
        <v>928</v>
      </c>
      <c r="C934" s="307">
        <f t="shared" si="161"/>
        <v>7.9047046583361327E-2</v>
      </c>
      <c r="D934" s="127">
        <f t="shared" si="154"/>
        <v>0.01</v>
      </c>
      <c r="E934" s="127">
        <f t="shared" si="162"/>
        <v>9.5492157704576294E-2</v>
      </c>
      <c r="F934" s="127">
        <f t="shared" si="155"/>
        <v>0.01</v>
      </c>
      <c r="G934" s="127">
        <f t="shared" si="163"/>
        <v>0.11912892149354253</v>
      </c>
      <c r="H934" s="127">
        <f t="shared" si="156"/>
        <v>0.01</v>
      </c>
      <c r="I934" s="127">
        <f t="shared" si="164"/>
        <v>0.15217976407557413</v>
      </c>
      <c r="J934" s="127">
        <f t="shared" si="157"/>
        <v>0.01</v>
      </c>
      <c r="L934" s="306">
        <f t="shared" si="158"/>
        <v>7.0563871682405258E-2</v>
      </c>
      <c r="M934" s="127">
        <f t="shared" si="159"/>
        <v>0.1</v>
      </c>
      <c r="W934" s="129">
        <v>0.17117212444261271</v>
      </c>
      <c r="X934" s="129">
        <v>7.0563871682405258E-2</v>
      </c>
      <c r="Y934" s="129">
        <v>4.3488381897608272E-2</v>
      </c>
      <c r="Z934" s="129">
        <v>3.1258618442459286E-2</v>
      </c>
      <c r="AA934" s="129">
        <v>2.4344985167404954E-2</v>
      </c>
      <c r="AB934" s="129">
        <v>1.6383716436054459E-3</v>
      </c>
    </row>
    <row r="935" spans="2:28" x14ac:dyDescent="0.25">
      <c r="B935" s="63">
        <f t="shared" si="160"/>
        <v>929</v>
      </c>
      <c r="C935" s="307">
        <f t="shared" si="161"/>
        <v>7.8930056268187859E-2</v>
      </c>
      <c r="D935" s="127">
        <f t="shared" si="154"/>
        <v>0.01</v>
      </c>
      <c r="E935" s="127">
        <f t="shared" si="162"/>
        <v>9.5327706593364134E-2</v>
      </c>
      <c r="F935" s="127">
        <f t="shared" si="155"/>
        <v>0.01</v>
      </c>
      <c r="G935" s="127">
        <f t="shared" si="163"/>
        <v>0.11889255385565287</v>
      </c>
      <c r="H935" s="127">
        <f t="shared" si="156"/>
        <v>0.01</v>
      </c>
      <c r="I935" s="127">
        <f t="shared" si="164"/>
        <v>0.15184925564975379</v>
      </c>
      <c r="J935" s="127">
        <f t="shared" si="157"/>
        <v>0.01</v>
      </c>
      <c r="L935" s="306">
        <f t="shared" si="158"/>
        <v>7.0471304381591549E-2</v>
      </c>
      <c r="M935" s="127">
        <f t="shared" si="159"/>
        <v>0.1</v>
      </c>
      <c r="W935" s="129">
        <v>0.17092920756111804</v>
      </c>
      <c r="X935" s="129">
        <v>7.0471304381591549E-2</v>
      </c>
      <c r="Y935" s="129">
        <v>4.3434109045704015E-2</v>
      </c>
      <c r="Z935" s="129">
        <v>3.1220754626888104E-2</v>
      </c>
      <c r="AA935" s="129">
        <v>2.4316071832674126E-2</v>
      </c>
      <c r="AB935" s="129">
        <v>1.6220142337954892E-3</v>
      </c>
    </row>
    <row r="936" spans="2:28" x14ac:dyDescent="0.25">
      <c r="B936" s="63">
        <f t="shared" si="160"/>
        <v>930</v>
      </c>
      <c r="C936" s="307">
        <f t="shared" si="161"/>
        <v>7.8813373073343893E-2</v>
      </c>
      <c r="D936" s="127">
        <f t="shared" si="154"/>
        <v>0.01</v>
      </c>
      <c r="E936" s="127">
        <f t="shared" si="162"/>
        <v>9.5163730090112378E-2</v>
      </c>
      <c r="F936" s="127">
        <f t="shared" si="155"/>
        <v>0.01</v>
      </c>
      <c r="G936" s="127">
        <f t="shared" si="163"/>
        <v>0.11865690538302998</v>
      </c>
      <c r="H936" s="127">
        <f t="shared" si="156"/>
        <v>0.01</v>
      </c>
      <c r="I936" s="127">
        <f t="shared" si="164"/>
        <v>0.15151968863181278</v>
      </c>
      <c r="J936" s="127">
        <f t="shared" si="157"/>
        <v>0.01</v>
      </c>
      <c r="L936" s="306">
        <f t="shared" si="158"/>
        <v>7.0378970614317665E-2</v>
      </c>
      <c r="M936" s="127">
        <f t="shared" si="159"/>
        <v>0.1</v>
      </c>
      <c r="W936" s="129">
        <v>0.17068690886368668</v>
      </c>
      <c r="X936" s="129">
        <v>7.0378970614317665E-2</v>
      </c>
      <c r="Y936" s="129">
        <v>4.3379968508571648E-2</v>
      </c>
      <c r="Z936" s="129">
        <v>3.1182981012477046E-2</v>
      </c>
      <c r="AA936" s="129">
        <v>2.4287226282258358E-2</v>
      </c>
      <c r="AB936" s="129">
        <v>1.6058198754096845E-3</v>
      </c>
    </row>
    <row r="937" spans="2:28" x14ac:dyDescent="0.25">
      <c r="B937" s="63">
        <f t="shared" si="160"/>
        <v>931</v>
      </c>
      <c r="C937" s="307">
        <f t="shared" si="161"/>
        <v>7.8696995983025958E-2</v>
      </c>
      <c r="D937" s="127">
        <f t="shared" si="154"/>
        <v>0.01</v>
      </c>
      <c r="E937" s="127">
        <f t="shared" si="162"/>
        <v>9.5000226519944692E-2</v>
      </c>
      <c r="F937" s="127">
        <f t="shared" si="155"/>
        <v>0.01</v>
      </c>
      <c r="G937" s="127">
        <f t="shared" si="163"/>
        <v>0.1184219736301008</v>
      </c>
      <c r="H937" s="127">
        <f t="shared" si="156"/>
        <v>0.01</v>
      </c>
      <c r="I937" s="127">
        <f t="shared" si="164"/>
        <v>0.15119106079932496</v>
      </c>
      <c r="J937" s="127">
        <f t="shared" si="157"/>
        <v>0.01</v>
      </c>
      <c r="L937" s="306">
        <f t="shared" si="158"/>
        <v>7.028686952196915E-2</v>
      </c>
      <c r="M937" s="127">
        <f t="shared" si="159"/>
        <v>0.1</v>
      </c>
      <c r="W937" s="129">
        <v>0.17044522620286473</v>
      </c>
      <c r="X937" s="129">
        <v>7.028686952196915E-2</v>
      </c>
      <c r="Y937" s="129">
        <v>4.3325959810436E-2</v>
      </c>
      <c r="Z937" s="129">
        <v>3.114529728073899E-2</v>
      </c>
      <c r="AA937" s="129">
        <v>2.4258448280002742E-2</v>
      </c>
      <c r="AB937" s="129">
        <v>1.5897869483104503E-3</v>
      </c>
    </row>
    <row r="938" spans="2:28" x14ac:dyDescent="0.25">
      <c r="B938" s="63">
        <f t="shared" si="160"/>
        <v>932</v>
      </c>
      <c r="C938" s="307">
        <f t="shared" si="161"/>
        <v>7.8580923985083262E-2</v>
      </c>
      <c r="D938" s="127">
        <f t="shared" si="154"/>
        <v>0.01</v>
      </c>
      <c r="E938" s="127">
        <f t="shared" si="162"/>
        <v>9.4837194214575496E-2</v>
      </c>
      <c r="F938" s="127">
        <f t="shared" si="155"/>
        <v>0.01</v>
      </c>
      <c r="G938" s="127">
        <f t="shared" si="163"/>
        <v>0.11818775615899925</v>
      </c>
      <c r="H938" s="127">
        <f t="shared" si="156"/>
        <v>0.01</v>
      </c>
      <c r="I938" s="127">
        <f t="shared" si="164"/>
        <v>0.15086336992763272</v>
      </c>
      <c r="J938" s="127">
        <f t="shared" si="157"/>
        <v>0.01</v>
      </c>
      <c r="L938" s="306">
        <f t="shared" si="158"/>
        <v>7.0195000250039677E-2</v>
      </c>
      <c r="M938" s="127">
        <f t="shared" si="159"/>
        <v>0.1</v>
      </c>
      <c r="W938" s="129">
        <v>0.17020415744019349</v>
      </c>
      <c r="X938" s="129">
        <v>7.0195000250039677E-2</v>
      </c>
      <c r="Y938" s="129">
        <v>4.3272082477771964E-2</v>
      </c>
      <c r="Z938" s="129">
        <v>3.1107703114671842E-2</v>
      </c>
      <c r="AA938" s="129">
        <v>2.4229737590841179E-2</v>
      </c>
      <c r="AB938" s="129">
        <v>1.5739138483558133E-3</v>
      </c>
    </row>
    <row r="939" spans="2:28" x14ac:dyDescent="0.25">
      <c r="B939" s="63">
        <f t="shared" si="160"/>
        <v>933</v>
      </c>
      <c r="C939" s="307">
        <f t="shared" si="161"/>
        <v>7.8465156071004405E-2</v>
      </c>
      <c r="D939" s="127">
        <f t="shared" si="154"/>
        <v>0.01</v>
      </c>
      <c r="E939" s="127">
        <f t="shared" si="162"/>
        <v>9.4674631512280574E-2</v>
      </c>
      <c r="F939" s="127">
        <f t="shared" si="155"/>
        <v>0.01</v>
      </c>
      <c r="G939" s="127">
        <f t="shared" si="163"/>
        <v>0.11795425053955501</v>
      </c>
      <c r="H939" s="127">
        <f t="shared" si="156"/>
        <v>0.01</v>
      </c>
      <c r="I939" s="127">
        <f t="shared" si="164"/>
        <v>0.15053661378994637</v>
      </c>
      <c r="J939" s="127">
        <f t="shared" si="157"/>
        <v>0.01</v>
      </c>
      <c r="L939" s="306">
        <f t="shared" si="158"/>
        <v>7.0103361948106971E-2</v>
      </c>
      <c r="M939" s="127">
        <f t="shared" si="159"/>
        <v>0.1</v>
      </c>
      <c r="W939" s="129">
        <v>0.1699637004461681</v>
      </c>
      <c r="X939" s="129">
        <v>7.0103361948106971E-2</v>
      </c>
      <c r="Y939" s="129">
        <v>4.3218336039291358E-2</v>
      </c>
      <c r="Z939" s="129">
        <v>3.1070198198749958E-2</v>
      </c>
      <c r="AA939" s="129">
        <v>2.4201093980790154E-2</v>
      </c>
      <c r="AB939" s="129">
        <v>1.558198987243525E-3</v>
      </c>
    </row>
    <row r="940" spans="2:28" x14ac:dyDescent="0.25">
      <c r="B940" s="63">
        <f t="shared" si="160"/>
        <v>934</v>
      </c>
      <c r="C940" s="307">
        <f t="shared" si="161"/>
        <v>7.8349691235904087E-2</v>
      </c>
      <c r="D940" s="127">
        <f t="shared" si="154"/>
        <v>0.01</v>
      </c>
      <c r="E940" s="127">
        <f t="shared" si="162"/>
        <v>9.4512536757867818E-2</v>
      </c>
      <c r="F940" s="127">
        <f t="shared" si="155"/>
        <v>0.01</v>
      </c>
      <c r="G940" s="127">
        <f t="shared" si="163"/>
        <v>0.11772145434928226</v>
      </c>
      <c r="H940" s="127">
        <f t="shared" si="156"/>
        <v>0.01</v>
      </c>
      <c r="I940" s="127">
        <f t="shared" si="164"/>
        <v>0.15021079015744243</v>
      </c>
      <c r="J940" s="127">
        <f t="shared" si="157"/>
        <v>0.01</v>
      </c>
      <c r="L940" s="306">
        <f t="shared" si="158"/>
        <v>7.0011953769808996E-2</v>
      </c>
      <c r="M940" s="127">
        <f t="shared" si="159"/>
        <v>0.1</v>
      </c>
      <c r="W940" s="129">
        <v>0.16972385310019641</v>
      </c>
      <c r="X940" s="129">
        <v>7.0011953769808996E-2</v>
      </c>
      <c r="Y940" s="129">
        <v>4.3164720025929859E-2</v>
      </c>
      <c r="Z940" s="129">
        <v>3.1032782218915613E-2</v>
      </c>
      <c r="AA940" s="129">
        <v>2.4172517216942527E-2</v>
      </c>
      <c r="AB940" s="129">
        <v>1.5426407923566578E-3</v>
      </c>
    </row>
    <row r="941" spans="2:28" x14ac:dyDescent="0.25">
      <c r="B941" s="63">
        <f t="shared" si="160"/>
        <v>935</v>
      </c>
      <c r="C941" s="307">
        <f t="shared" si="161"/>
        <v>7.8234528478509979E-2</v>
      </c>
      <c r="D941" s="127">
        <f t="shared" si="154"/>
        <v>0.01</v>
      </c>
      <c r="E941" s="127">
        <f t="shared" si="162"/>
        <v>9.4350908302648182E-2</v>
      </c>
      <c r="F941" s="127">
        <f t="shared" si="155"/>
        <v>0.01</v>
      </c>
      <c r="G941" s="127">
        <f t="shared" si="163"/>
        <v>0.11748936517336811</v>
      </c>
      <c r="H941" s="127">
        <f t="shared" si="156"/>
        <v>0.01</v>
      </c>
      <c r="I941" s="127">
        <f t="shared" si="164"/>
        <v>0.14988589679936082</v>
      </c>
      <c r="J941" s="127">
        <f t="shared" si="157"/>
        <v>0.01</v>
      </c>
      <c r="L941" s="306">
        <f t="shared" si="158"/>
        <v>6.992077487282021E-2</v>
      </c>
      <c r="M941" s="127">
        <f t="shared" si="159"/>
        <v>0.1</v>
      </c>
      <c r="W941" s="129">
        <v>0.16948461329055789</v>
      </c>
      <c r="X941" s="129">
        <v>6.992077487282021E-2</v>
      </c>
      <c r="Y941" s="129">
        <v>4.3111233970834051E-2</v>
      </c>
      <c r="Z941" s="129">
        <v>3.0995454862570535E-2</v>
      </c>
      <c r="AA941" s="129">
        <v>2.41440070674614E-2</v>
      </c>
      <c r="AB941" s="129">
        <v>1.5272377066106657E-3</v>
      </c>
    </row>
    <row r="942" spans="2:28" x14ac:dyDescent="0.25">
      <c r="B942" s="63">
        <f t="shared" si="160"/>
        <v>936</v>
      </c>
      <c r="C942" s="307">
        <f t="shared" si="161"/>
        <v>7.8119666801149512E-2</v>
      </c>
      <c r="D942" s="127">
        <f t="shared" si="154"/>
        <v>0.01</v>
      </c>
      <c r="E942" s="127">
        <f t="shared" si="162"/>
        <v>9.41897445044068E-2</v>
      </c>
      <c r="F942" s="127">
        <f t="shared" si="155"/>
        <v>0.01</v>
      </c>
      <c r="G942" s="127">
        <f t="shared" si="163"/>
        <v>0.11725798060466092</v>
      </c>
      <c r="H942" s="127">
        <f t="shared" si="156"/>
        <v>0.01</v>
      </c>
      <c r="I942" s="127">
        <f t="shared" si="164"/>
        <v>0.14956193148310087</v>
      </c>
      <c r="J942" s="127">
        <f t="shared" si="157"/>
        <v>0.01</v>
      </c>
      <c r="L942" s="306">
        <f t="shared" si="158"/>
        <v>6.9829824418828026E-2</v>
      </c>
      <c r="M942" s="127">
        <f t="shared" si="159"/>
        <v>0.1</v>
      </c>
      <c r="W942" s="129">
        <v>0.16924597891436294</v>
      </c>
      <c r="X942" s="129">
        <v>6.9829824418828026E-2</v>
      </c>
      <c r="Y942" s="129">
        <v>4.3057877409348549E-2</v>
      </c>
      <c r="Z942" s="129">
        <v>3.0958215818567499E-2</v>
      </c>
      <c r="AA942" s="129">
        <v>2.4115563301573998E-2</v>
      </c>
      <c r="AB942" s="129">
        <v>1.5119881883018966E-3</v>
      </c>
    </row>
    <row r="943" spans="2:28" x14ac:dyDescent="0.25">
      <c r="B943" s="63">
        <f t="shared" si="160"/>
        <v>937</v>
      </c>
      <c r="C943" s="307">
        <f t="shared" si="161"/>
        <v>7.8005105209736886E-2</v>
      </c>
      <c r="D943" s="127">
        <f t="shared" si="154"/>
        <v>0.01</v>
      </c>
      <c r="E943" s="127">
        <f t="shared" si="162"/>
        <v>9.4029043727374223E-2</v>
      </c>
      <c r="F943" s="127">
        <f t="shared" si="155"/>
        <v>0.01</v>
      </c>
      <c r="G943" s="127">
        <f t="shared" si="163"/>
        <v>0.11702729824365837</v>
      </c>
      <c r="H943" s="127">
        <f t="shared" si="156"/>
        <v>0.01</v>
      </c>
      <c r="I943" s="127">
        <f t="shared" si="164"/>
        <v>0.14923889197431647</v>
      </c>
      <c r="J943" s="127">
        <f t="shared" si="157"/>
        <v>0.01</v>
      </c>
      <c r="L943" s="306">
        <f t="shared" si="158"/>
        <v>6.973910157350946E-2</v>
      </c>
      <c r="M943" s="127">
        <f t="shared" si="159"/>
        <v>0.1</v>
      </c>
      <c r="W943" s="129">
        <v>0.16900794787751214</v>
      </c>
      <c r="X943" s="129">
        <v>6.973910157350946E-2</v>
      </c>
      <c r="Y943" s="129">
        <v>4.3004649879003216E-2</v>
      </c>
      <c r="Z943" s="129">
        <v>3.0921064777201974E-2</v>
      </c>
      <c r="AA943" s="129">
        <v>2.4087185689565607E-2</v>
      </c>
      <c r="AB943" s="129">
        <v>1.4968907109575449E-3</v>
      </c>
    </row>
    <row r="944" spans="2:28" x14ac:dyDescent="0.25">
      <c r="B944" s="63">
        <f t="shared" si="160"/>
        <v>938</v>
      </c>
      <c r="C944" s="307">
        <f t="shared" si="161"/>
        <v>7.7890842713759942E-2</v>
      </c>
      <c r="D944" s="127">
        <f t="shared" si="154"/>
        <v>0.01</v>
      </c>
      <c r="E944" s="127">
        <f t="shared" si="162"/>
        <v>9.3868804342197854E-2</v>
      </c>
      <c r="F944" s="127">
        <f t="shared" si="155"/>
        <v>0.01</v>
      </c>
      <c r="G944" s="127">
        <f t="shared" si="163"/>
        <v>0.11679731569849552</v>
      </c>
      <c r="H944" s="127">
        <f t="shared" si="156"/>
        <v>0.01</v>
      </c>
      <c r="I944" s="127">
        <f t="shared" si="164"/>
        <v>0.1489167760370099</v>
      </c>
      <c r="J944" s="127">
        <f t="shared" si="157"/>
        <v>0.01</v>
      </c>
      <c r="L944" s="306">
        <f t="shared" si="158"/>
        <v>6.9648605506507866E-2</v>
      </c>
      <c r="M944" s="127">
        <f t="shared" si="159"/>
        <v>0.1</v>
      </c>
      <c r="W944" s="129">
        <v>0.1687705180946559</v>
      </c>
      <c r="X944" s="129">
        <v>6.9648605506507866E-2</v>
      </c>
      <c r="Y944" s="129">
        <v>4.295155091950046E-2</v>
      </c>
      <c r="Z944" s="129">
        <v>3.0884001430203836E-2</v>
      </c>
      <c r="AA944" s="129">
        <v>2.4058874002773543E-2</v>
      </c>
      <c r="AB944" s="129">
        <v>1.4819437631870293E-3</v>
      </c>
    </row>
    <row r="945" spans="2:28" x14ac:dyDescent="0.25">
      <c r="B945" s="63">
        <f t="shared" si="160"/>
        <v>939</v>
      </c>
      <c r="C945" s="307">
        <f t="shared" si="161"/>
        <v>7.7776878326267243E-2</v>
      </c>
      <c r="D945" s="127">
        <f t="shared" si="154"/>
        <v>0.01</v>
      </c>
      <c r="E945" s="127">
        <f t="shared" si="162"/>
        <v>9.370902472591347E-2</v>
      </c>
      <c r="F945" s="127">
        <f t="shared" si="155"/>
        <v>0.01</v>
      </c>
      <c r="G945" s="127">
        <f t="shared" si="163"/>
        <v>0.11656803058493255</v>
      </c>
      <c r="H945" s="127">
        <f t="shared" si="156"/>
        <v>0.01</v>
      </c>
      <c r="I945" s="127">
        <f t="shared" si="164"/>
        <v>0.14859558143362472</v>
      </c>
      <c r="J945" s="127">
        <f t="shared" si="157"/>
        <v>0.01</v>
      </c>
      <c r="L945" s="306">
        <f t="shared" si="158"/>
        <v>6.9558335391409917E-2</v>
      </c>
      <c r="M945" s="127">
        <f t="shared" si="159"/>
        <v>0.1</v>
      </c>
      <c r="W945" s="129">
        <v>0.1685336874891542</v>
      </c>
      <c r="X945" s="129">
        <v>6.9558335391409917E-2</v>
      </c>
      <c r="Y945" s="129">
        <v>4.2898580072702634E-2</v>
      </c>
      <c r="Z945" s="129">
        <v>3.0847025470729116E-2</v>
      </c>
      <c r="AA945" s="129">
        <v>2.4030628013581176E-2</v>
      </c>
      <c r="AB945" s="129">
        <v>1.467145848534785E-3</v>
      </c>
    </row>
    <row r="946" spans="2:28" x14ac:dyDescent="0.25">
      <c r="B946" s="63">
        <f t="shared" si="160"/>
        <v>940</v>
      </c>
      <c r="C946" s="307">
        <f t="shared" si="161"/>
        <v>7.7663211063855084E-2</v>
      </c>
      <c r="D946" s="127">
        <f t="shared" si="154"/>
        <v>0.01</v>
      </c>
      <c r="E946" s="127">
        <f t="shared" si="162"/>
        <v>9.3549703261917014E-2</v>
      </c>
      <c r="F946" s="127">
        <f t="shared" si="155"/>
        <v>0.01</v>
      </c>
      <c r="G946" s="127">
        <f t="shared" si="163"/>
        <v>0.11633944052634236</v>
      </c>
      <c r="H946" s="127">
        <f t="shared" si="156"/>
        <v>0.01</v>
      </c>
      <c r="I946" s="127">
        <f t="shared" si="164"/>
        <v>0.1482753059251378</v>
      </c>
      <c r="J946" s="127">
        <f t="shared" si="157"/>
        <v>0.01</v>
      </c>
      <c r="L946" s="306">
        <f t="shared" si="158"/>
        <v>6.946829040572268E-2</v>
      </c>
      <c r="M946" s="127">
        <f t="shared" si="159"/>
        <v>0.1</v>
      </c>
      <c r="W946" s="129">
        <v>0.16829745399303642</v>
      </c>
      <c r="X946" s="129">
        <v>6.946829040572268E-2</v>
      </c>
      <c r="Y946" s="129">
        <v>4.2845736882619508E-2</v>
      </c>
      <c r="Z946" s="129">
        <v>3.0810136593351835E-2</v>
      </c>
      <c r="AA946" s="129">
        <v>2.4002447495411985E-2</v>
      </c>
      <c r="AB946" s="129">
        <v>1.452495485334455E-3</v>
      </c>
    </row>
    <row r="947" spans="2:28" x14ac:dyDescent="0.25">
      <c r="B947" s="63">
        <f t="shared" si="160"/>
        <v>941</v>
      </c>
      <c r="C947" s="307">
        <f t="shared" si="161"/>
        <v>7.7549839946654667E-2</v>
      </c>
      <c r="D947" s="127">
        <f t="shared" si="154"/>
        <v>0.01</v>
      </c>
      <c r="E947" s="127">
        <f t="shared" si="162"/>
        <v>9.3390838339936402E-2</v>
      </c>
      <c r="F947" s="127">
        <f t="shared" si="155"/>
        <v>0.01</v>
      </c>
      <c r="G947" s="127">
        <f t="shared" si="163"/>
        <v>0.11611154315369811</v>
      </c>
      <c r="H947" s="127">
        <f t="shared" si="156"/>
        <v>0.01</v>
      </c>
      <c r="I947" s="127">
        <f t="shared" si="164"/>
        <v>0.14795594727114983</v>
      </c>
      <c r="J947" s="127">
        <f t="shared" si="157"/>
        <v>0.01</v>
      </c>
      <c r="L947" s="306">
        <f t="shared" si="158"/>
        <v>6.9378469730850864E-2</v>
      </c>
      <c r="M947" s="127">
        <f t="shared" si="159"/>
        <v>0.1</v>
      </c>
      <c r="W947" s="129">
        <v>0.16806181554696148</v>
      </c>
      <c r="X947" s="129">
        <v>6.9378469730850864E-2</v>
      </c>
      <c r="Y947" s="129">
        <v>4.2793020895395842E-2</v>
      </c>
      <c r="Z947" s="129">
        <v>3.0773334494055872E-2</v>
      </c>
      <c r="AA947" s="129">
        <v>2.3974332222723643E-2</v>
      </c>
      <c r="AB947" s="129">
        <v>1.437991206564471E-3</v>
      </c>
    </row>
    <row r="948" spans="2:28" x14ac:dyDescent="0.25">
      <c r="B948" s="63">
        <f t="shared" si="160"/>
        <v>942</v>
      </c>
      <c r="C948" s="307">
        <f t="shared" si="161"/>
        <v>7.7436763998319239E-2</v>
      </c>
      <c r="D948" s="127">
        <f t="shared" si="154"/>
        <v>0.01</v>
      </c>
      <c r="E948" s="127">
        <f t="shared" si="162"/>
        <v>9.323242835600358E-2</v>
      </c>
      <c r="F948" s="127">
        <f t="shared" si="155"/>
        <v>0.01</v>
      </c>
      <c r="G948" s="127">
        <f t="shared" si="163"/>
        <v>0.1158843361055605</v>
      </c>
      <c r="H948" s="127">
        <f t="shared" si="156"/>
        <v>0.01</v>
      </c>
      <c r="I948" s="127">
        <f t="shared" si="164"/>
        <v>0.14763750322997532</v>
      </c>
      <c r="J948" s="127">
        <f t="shared" si="157"/>
        <v>0.01</v>
      </c>
      <c r="L948" s="306">
        <f t="shared" si="158"/>
        <v>6.9288872552074235E-2</v>
      </c>
      <c r="M948" s="127">
        <f t="shared" si="159"/>
        <v>0.1</v>
      </c>
      <c r="W948" s="129">
        <v>0.16782677010017813</v>
      </c>
      <c r="X948" s="129">
        <v>6.9288872552074235E-2</v>
      </c>
      <c r="Y948" s="129">
        <v>4.2740431659299027E-2</v>
      </c>
      <c r="Z948" s="129">
        <v>3.0736618870226898E-2</v>
      </c>
      <c r="AA948" s="129">
        <v>2.3946281971002167E-2</v>
      </c>
      <c r="AB948" s="129">
        <v>1.4236315597050096E-3</v>
      </c>
    </row>
    <row r="949" spans="2:28" x14ac:dyDescent="0.25">
      <c r="B949" s="63">
        <f t="shared" si="160"/>
        <v>943</v>
      </c>
      <c r="C949" s="307">
        <f t="shared" si="161"/>
        <v>7.7323982246011294E-2</v>
      </c>
      <c r="D949" s="127">
        <f t="shared" si="154"/>
        <v>0.01</v>
      </c>
      <c r="E949" s="127">
        <f t="shared" si="162"/>
        <v>9.3074471712426735E-2</v>
      </c>
      <c r="F949" s="127">
        <f t="shared" si="155"/>
        <v>0.01</v>
      </c>
      <c r="G949" s="127">
        <f t="shared" si="163"/>
        <v>0.11565781702806492</v>
      </c>
      <c r="H949" s="127">
        <f t="shared" si="156"/>
        <v>0.01</v>
      </c>
      <c r="I949" s="127">
        <f t="shared" si="164"/>
        <v>0.14731997155873117</v>
      </c>
      <c r="J949" s="127">
        <f t="shared" si="157"/>
        <v>0.01</v>
      </c>
      <c r="L949" s="306">
        <f t="shared" si="158"/>
        <v>6.9199498058525183E-2</v>
      </c>
      <c r="M949" s="127">
        <f t="shared" si="159"/>
        <v>0.1</v>
      </c>
      <c r="W949" s="129">
        <v>0.1675923156104854</v>
      </c>
      <c r="X949" s="129">
        <v>6.9199498058525183E-2</v>
      </c>
      <c r="Y949" s="129">
        <v>4.2687968724706836E-2</v>
      </c>
      <c r="Z949" s="129">
        <v>3.069998942064436E-2</v>
      </c>
      <c r="AA949" s="129">
        <v>2.3918296516756088E-2</v>
      </c>
      <c r="AB949" s="129">
        <v>1.4094151065963112E-3</v>
      </c>
    </row>
    <row r="950" spans="2:28" x14ac:dyDescent="0.25">
      <c r="B950" s="63">
        <f t="shared" si="160"/>
        <v>944</v>
      </c>
      <c r="C950" s="307">
        <f t="shared" si="161"/>
        <v>7.7211493720389879E-2</v>
      </c>
      <c r="D950" s="127">
        <f t="shared" si="154"/>
        <v>0.01</v>
      </c>
      <c r="E950" s="127">
        <f t="shared" si="162"/>
        <v>9.291696681776257E-2</v>
      </c>
      <c r="F950" s="127">
        <f t="shared" si="155"/>
        <v>0.01</v>
      </c>
      <c r="G950" s="127">
        <f t="shared" si="163"/>
        <v>0.11543198357490854</v>
      </c>
      <c r="H950" s="127">
        <f t="shared" si="156"/>
        <v>0.01</v>
      </c>
      <c r="I950" s="127">
        <f t="shared" si="164"/>
        <v>0.14700335001342449</v>
      </c>
      <c r="J950" s="127">
        <f t="shared" si="157"/>
        <v>0.01</v>
      </c>
      <c r="L950" s="306">
        <f t="shared" si="158"/>
        <v>6.9110345443166438E-2</v>
      </c>
      <c r="M950" s="127">
        <f t="shared" si="159"/>
        <v>0.1</v>
      </c>
      <c r="W950" s="129">
        <v>0.16735845004419322</v>
      </c>
      <c r="X950" s="129">
        <v>6.9110345443166438E-2</v>
      </c>
      <c r="Y950" s="129">
        <v>4.2635631644095208E-2</v>
      </c>
      <c r="Z950" s="129">
        <v>3.0663445845473526E-2</v>
      </c>
      <c r="AA950" s="129">
        <v>2.3890375637510664E-2</v>
      </c>
      <c r="AB950" s="129">
        <v>1.3953404232983498E-3</v>
      </c>
    </row>
    <row r="951" spans="2:28" x14ac:dyDescent="0.25">
      <c r="B951" s="63">
        <f t="shared" si="160"/>
        <v>945</v>
      </c>
      <c r="C951" s="307">
        <f t="shared" si="161"/>
        <v>7.709929745559789E-2</v>
      </c>
      <c r="D951" s="127">
        <f t="shared" si="154"/>
        <v>0.01</v>
      </c>
      <c r="E951" s="127">
        <f t="shared" si="162"/>
        <v>9.275991208678884E-2</v>
      </c>
      <c r="F951" s="127">
        <f t="shared" si="155"/>
        <v>0.01</v>
      </c>
      <c r="G951" s="127">
        <f t="shared" si="163"/>
        <v>0.11520683340733709</v>
      </c>
      <c r="H951" s="127">
        <f t="shared" si="156"/>
        <v>0.01</v>
      </c>
      <c r="I951" s="127">
        <f t="shared" si="164"/>
        <v>0.14668763634903934</v>
      </c>
      <c r="J951" s="127">
        <f t="shared" si="157"/>
        <v>0.01</v>
      </c>
      <c r="L951" s="306">
        <f t="shared" si="158"/>
        <v>6.9021413902768919E-2</v>
      </c>
      <c r="M951" s="127">
        <f t="shared" si="159"/>
        <v>0.1</v>
      </c>
      <c r="W951" s="129">
        <v>0.16712517137608324</v>
      </c>
      <c r="X951" s="129">
        <v>6.9021413902768919E-2</v>
      </c>
      <c r="Y951" s="129">
        <v>4.2583419972026193E-2</v>
      </c>
      <c r="Z951" s="129">
        <v>3.0626987846257565E-2</v>
      </c>
      <c r="AA951" s="129">
        <v>2.3862519111802139E-2</v>
      </c>
      <c r="AB951" s="129">
        <v>1.3814060999518425E-3</v>
      </c>
    </row>
    <row r="952" spans="2:28" x14ac:dyDescent="0.25">
      <c r="B952" s="63">
        <f t="shared" si="160"/>
        <v>946</v>
      </c>
      <c r="C952" s="307">
        <f t="shared" si="161"/>
        <v>7.698739248924942E-2</v>
      </c>
      <c r="D952" s="127">
        <f t="shared" si="154"/>
        <v>0.01</v>
      </c>
      <c r="E952" s="127">
        <f t="shared" si="162"/>
        <v>9.2603305940476929E-2</v>
      </c>
      <c r="F952" s="127">
        <f t="shared" si="155"/>
        <v>0.01</v>
      </c>
      <c r="G952" s="127">
        <f t="shared" si="163"/>
        <v>0.1149823641941316</v>
      </c>
      <c r="H952" s="127">
        <f t="shared" si="156"/>
        <v>0.01</v>
      </c>
      <c r="I952" s="127">
        <f t="shared" si="164"/>
        <v>0.14637282831962231</v>
      </c>
      <c r="J952" s="127">
        <f t="shared" si="157"/>
        <v>0.01</v>
      </c>
      <c r="L952" s="306">
        <f t="shared" si="158"/>
        <v>6.8932702637889753E-2</v>
      </c>
      <c r="M952" s="127">
        <f t="shared" si="159"/>
        <v>0.1</v>
      </c>
      <c r="W952" s="129">
        <v>0.16689247758936979</v>
      </c>
      <c r="X952" s="129">
        <v>6.8932702637889753E-2</v>
      </c>
      <c r="Y952" s="129">
        <v>4.2531333265135918E-2</v>
      </c>
      <c r="Z952" s="129">
        <v>3.0590615125909718E-2</v>
      </c>
      <c r="AA952" s="129">
        <v>2.3834726719172038E-2</v>
      </c>
      <c r="AB952" s="129">
        <v>1.3676107406405838E-3</v>
      </c>
    </row>
    <row r="953" spans="2:28" x14ac:dyDescent="0.25">
      <c r="B953" s="63">
        <f t="shared" si="160"/>
        <v>947</v>
      </c>
      <c r="C953" s="307">
        <f t="shared" si="161"/>
        <v>7.6875777862417186E-2</v>
      </c>
      <c r="D953" s="127">
        <f t="shared" si="154"/>
        <v>0.01</v>
      </c>
      <c r="E953" s="127">
        <f t="shared" si="162"/>
        <v>9.2447146805964664E-2</v>
      </c>
      <c r="F953" s="127">
        <f t="shared" si="155"/>
        <v>0.01</v>
      </c>
      <c r="G953" s="127">
        <f t="shared" si="163"/>
        <v>0.11475857361159505</v>
      </c>
      <c r="H953" s="127">
        <f t="shared" si="156"/>
        <v>0.01</v>
      </c>
      <c r="I953" s="127">
        <f t="shared" si="164"/>
        <v>0.14605892367836742</v>
      </c>
      <c r="J953" s="127">
        <f t="shared" si="157"/>
        <v>0.01</v>
      </c>
      <c r="L953" s="306">
        <f t="shared" si="158"/>
        <v>6.884421085285046E-2</v>
      </c>
      <c r="M953" s="127">
        <f t="shared" si="159"/>
        <v>0.1</v>
      </c>
      <c r="W953" s="129">
        <v>0.16666036667566106</v>
      </c>
      <c r="X953" s="129">
        <v>6.884421085285046E-2</v>
      </c>
      <c r="Y953" s="129">
        <v>4.2479371082122644E-2</v>
      </c>
      <c r="Z953" s="129">
        <v>3.0554327388705484E-2</v>
      </c>
      <c r="AA953" s="129">
        <v>2.3806998240161494E-2</v>
      </c>
      <c r="AB953" s="129">
        <v>1.3539529632550962E-3</v>
      </c>
    </row>
    <row r="954" spans="2:28" x14ac:dyDescent="0.25">
      <c r="B954" s="63">
        <f t="shared" si="160"/>
        <v>948</v>
      </c>
      <c r="C954" s="307">
        <f t="shared" si="161"/>
        <v>7.6764452619620019E-2</v>
      </c>
      <c r="D954" s="127">
        <f t="shared" si="154"/>
        <v>0.01</v>
      </c>
      <c r="E954" s="127">
        <f t="shared" si="162"/>
        <v>9.2291433116529195E-2</v>
      </c>
      <c r="F954" s="127">
        <f t="shared" si="155"/>
        <v>0.01</v>
      </c>
      <c r="G954" s="127">
        <f t="shared" si="163"/>
        <v>0.11453545934353875</v>
      </c>
      <c r="H954" s="127">
        <f t="shared" si="156"/>
        <v>0.01</v>
      </c>
      <c r="I954" s="127">
        <f t="shared" si="164"/>
        <v>0.14574592017769969</v>
      </c>
      <c r="J954" s="127">
        <f t="shared" si="157"/>
        <v>0.01</v>
      </c>
      <c r="L954" s="306">
        <f t="shared" si="158"/>
        <v>6.875593775571523E-2</v>
      </c>
      <c r="M954" s="127">
        <f t="shared" si="159"/>
        <v>0.1</v>
      </c>
      <c r="W954" s="129">
        <v>0.16642883663492047</v>
      </c>
      <c r="X954" s="129">
        <v>6.875593775571523E-2</v>
      </c>
      <c r="Y954" s="129">
        <v>4.2427532983734938E-2</v>
      </c>
      <c r="Z954" s="129">
        <v>3.0518124340274875E-2</v>
      </c>
      <c r="AA954" s="129">
        <v>2.3779333456305618E-2</v>
      </c>
      <c r="AB954" s="129">
        <v>1.3404313993575822E-3</v>
      </c>
    </row>
    <row r="955" spans="2:28" x14ac:dyDescent="0.25">
      <c r="B955" s="63">
        <f t="shared" si="160"/>
        <v>949</v>
      </c>
      <c r="C955" s="307">
        <f t="shared" si="161"/>
        <v>7.6653415808810327E-2</v>
      </c>
      <c r="D955" s="127">
        <f t="shared" si="154"/>
        <v>0.01</v>
      </c>
      <c r="E955" s="127">
        <f t="shared" si="162"/>
        <v>9.2136163311560104E-2</v>
      </c>
      <c r="F955" s="127">
        <f t="shared" si="155"/>
        <v>0.01</v>
      </c>
      <c r="G955" s="127">
        <f t="shared" si="163"/>
        <v>0.11431301908126865</v>
      </c>
      <c r="H955" s="127">
        <f t="shared" si="156"/>
        <v>0.01</v>
      </c>
      <c r="I955" s="127">
        <f t="shared" si="164"/>
        <v>0.14543381556935808</v>
      </c>
      <c r="J955" s="127">
        <f t="shared" si="157"/>
        <v>0.01</v>
      </c>
      <c r="L955" s="306">
        <f t="shared" si="158"/>
        <v>6.8667882558269444E-2</v>
      </c>
      <c r="M955" s="127">
        <f t="shared" si="159"/>
        <v>0.1</v>
      </c>
      <c r="W955" s="129">
        <v>0.16619788547542813</v>
      </c>
      <c r="X955" s="129">
        <v>6.8667882558269444E-2</v>
      </c>
      <c r="Y955" s="129">
        <v>4.237581853275988E-2</v>
      </c>
      <c r="Z955" s="129">
        <v>3.0482005687594727E-2</v>
      </c>
      <c r="AA955" s="129">
        <v>2.3751732150127911E-2</v>
      </c>
      <c r="AB955" s="129">
        <v>1.3270446940481676E-3</v>
      </c>
    </row>
    <row r="956" spans="2:28" x14ac:dyDescent="0.25">
      <c r="B956" s="63">
        <f t="shared" si="160"/>
        <v>950</v>
      </c>
      <c r="C956" s="307">
        <f t="shared" si="161"/>
        <v>7.654266648136171E-2</v>
      </c>
      <c r="D956" s="127">
        <f t="shared" si="154"/>
        <v>0.01</v>
      </c>
      <c r="E956" s="127">
        <f t="shared" si="162"/>
        <v>9.1981335836532604E-2</v>
      </c>
      <c r="F956" s="127">
        <f t="shared" si="155"/>
        <v>0.01</v>
      </c>
      <c r="G956" s="127">
        <f t="shared" si="163"/>
        <v>0.11409125052357155</v>
      </c>
      <c r="H956" s="127">
        <f t="shared" si="156"/>
        <v>0.01</v>
      </c>
      <c r="I956" s="127">
        <f t="shared" si="164"/>
        <v>0.14512260760447721</v>
      </c>
      <c r="J956" s="127">
        <f t="shared" si="157"/>
        <v>0.01</v>
      </c>
      <c r="L956" s="306">
        <f t="shared" si="158"/>
        <v>6.8580044475998206E-2</v>
      </c>
      <c r="M956" s="127">
        <f t="shared" si="159"/>
        <v>0.1</v>
      </c>
      <c r="W956" s="129">
        <v>0.16596751121374256</v>
      </c>
      <c r="X956" s="129">
        <v>6.8580044475998206E-2</v>
      </c>
      <c r="Y956" s="129">
        <v>4.2324227294011391E-2</v>
      </c>
      <c r="Z956" s="129">
        <v>3.0445971138981065E-2</v>
      </c>
      <c r="AA956" s="129">
        <v>2.3724194105134704E-2</v>
      </c>
      <c r="AB956" s="129">
        <v>1.3137915058324238E-3</v>
      </c>
    </row>
    <row r="957" spans="2:28" x14ac:dyDescent="0.25">
      <c r="B957" s="63">
        <f t="shared" si="160"/>
        <v>951</v>
      </c>
      <c r="C957" s="307">
        <f t="shared" si="161"/>
        <v>7.6432203692056513E-2</v>
      </c>
      <c r="D957" s="127">
        <f t="shared" si="154"/>
        <v>0.01</v>
      </c>
      <c r="E957" s="127">
        <f t="shared" si="162"/>
        <v>9.1826949142980896E-2</v>
      </c>
      <c r="F957" s="127">
        <f t="shared" si="155"/>
        <v>0.01</v>
      </c>
      <c r="G957" s="127">
        <f t="shared" si="163"/>
        <v>0.11387015137670116</v>
      </c>
      <c r="H957" s="127">
        <f t="shared" si="156"/>
        <v>0.01</v>
      </c>
      <c r="I957" s="127">
        <f t="shared" si="164"/>
        <v>0.14481229403366813</v>
      </c>
      <c r="J957" s="127">
        <f t="shared" si="157"/>
        <v>0.01</v>
      </c>
      <c r="L957" s="306">
        <f t="shared" si="158"/>
        <v>6.8492422728065147E-2</v>
      </c>
      <c r="M957" s="127">
        <f t="shared" si="159"/>
        <v>0.1</v>
      </c>
      <c r="W957" s="129">
        <v>0.16573771187466255</v>
      </c>
      <c r="X957" s="129">
        <v>6.8492422728065147E-2</v>
      </c>
      <c r="Y957" s="129">
        <v>4.2272758834318615E-2</v>
      </c>
      <c r="Z957" s="129">
        <v>3.0410020404081504E-2</v>
      </c>
      <c r="AA957" s="129">
        <v>2.369671910580964E-2</v>
      </c>
      <c r="AB957" s="129">
        <v>1.3006705064901578E-3</v>
      </c>
    </row>
    <row r="958" spans="2:28" x14ac:dyDescent="0.25">
      <c r="B958" s="63">
        <f t="shared" si="160"/>
        <v>952</v>
      </c>
      <c r="C958" s="307">
        <f t="shared" si="161"/>
        <v>7.6322026499073492E-2</v>
      </c>
      <c r="D958" s="127">
        <f t="shared" si="154"/>
        <v>0.01</v>
      </c>
      <c r="E958" s="127">
        <f t="shared" si="162"/>
        <v>9.1673001688471645E-2</v>
      </c>
      <c r="F958" s="127">
        <f t="shared" si="155"/>
        <v>0.01</v>
      </c>
      <c r="G958" s="127">
        <f t="shared" si="163"/>
        <v>0.11364971935436396</v>
      </c>
      <c r="H958" s="127">
        <f t="shared" si="156"/>
        <v>0.01</v>
      </c>
      <c r="I958" s="127">
        <f t="shared" si="164"/>
        <v>0.14450287260709846</v>
      </c>
      <c r="J958" s="127">
        <f t="shared" si="157"/>
        <v>0.01</v>
      </c>
      <c r="L958" s="306">
        <f t="shared" si="158"/>
        <v>6.8405016537291294E-2</v>
      </c>
      <c r="M958" s="127">
        <f t="shared" si="159"/>
        <v>0.1</v>
      </c>
      <c r="W958" s="129">
        <v>0.16550848549118918</v>
      </c>
      <c r="X958" s="129">
        <v>6.8405016537291294E-2</v>
      </c>
      <c r="Y958" s="129">
        <v>4.2221412722514395E-2</v>
      </c>
      <c r="Z958" s="129">
        <v>3.0374153193867711E-2</v>
      </c>
      <c r="AA958" s="129">
        <v>2.36693069376082E-2</v>
      </c>
      <c r="AB958" s="129">
        <v>1.2876803809454573E-3</v>
      </c>
    </row>
    <row r="959" spans="2:28" x14ac:dyDescent="0.25">
      <c r="B959" s="63">
        <f t="shared" si="160"/>
        <v>953</v>
      </c>
      <c r="C959" s="307">
        <f t="shared" si="161"/>
        <v>7.6212133963975512E-2</v>
      </c>
      <c r="D959" s="127">
        <f t="shared" si="154"/>
        <v>0.01</v>
      </c>
      <c r="E959" s="127">
        <f t="shared" si="162"/>
        <v>9.1519491936577657E-2</v>
      </c>
      <c r="F959" s="127">
        <f t="shared" si="155"/>
        <v>0.01</v>
      </c>
      <c r="G959" s="127">
        <f t="shared" si="163"/>
        <v>0.11342995217770505</v>
      </c>
      <c r="H959" s="127">
        <f t="shared" si="156"/>
        <v>0.01</v>
      </c>
      <c r="I959" s="127">
        <f t="shared" si="164"/>
        <v>0.1441943410745711</v>
      </c>
      <c r="J959" s="127">
        <f t="shared" si="157"/>
        <v>0.01</v>
      </c>
      <c r="L959" s="306">
        <f t="shared" si="158"/>
        <v>6.8317825130134111E-2</v>
      </c>
      <c r="M959" s="127">
        <f t="shared" si="159"/>
        <v>0.1</v>
      </c>
      <c r="W959" s="129">
        <v>0.1652798301044881</v>
      </c>
      <c r="X959" s="129">
        <v>6.8317825130134111E-2</v>
      </c>
      <c r="Y959" s="129">
        <v>4.2170188529423801E-2</v>
      </c>
      <c r="Z959" s="129">
        <v>3.0338369220627926E-2</v>
      </c>
      <c r="AA959" s="129">
        <v>2.3641957386952257E-2</v>
      </c>
      <c r="AB959" s="129">
        <v>1.2748198271379809E-3</v>
      </c>
    </row>
    <row r="960" spans="2:28" x14ac:dyDescent="0.25">
      <c r="B960" s="63">
        <f t="shared" si="160"/>
        <v>954</v>
      </c>
      <c r="C960" s="307">
        <f t="shared" si="161"/>
        <v>7.6102525151697326E-2</v>
      </c>
      <c r="D960" s="127">
        <f t="shared" si="154"/>
        <v>0.01</v>
      </c>
      <c r="E960" s="127">
        <f t="shared" si="162"/>
        <v>9.1366418356851636E-2</v>
      </c>
      <c r="F960" s="127">
        <f t="shared" si="155"/>
        <v>0.01</v>
      </c>
      <c r="G960" s="127">
        <f t="shared" si="163"/>
        <v>0.11321084757529376</v>
      </c>
      <c r="H960" s="127">
        <f t="shared" si="156"/>
        <v>0.01</v>
      </c>
      <c r="I960" s="127">
        <f t="shared" si="164"/>
        <v>0.14388669718560243</v>
      </c>
      <c r="J960" s="127">
        <f t="shared" si="157"/>
        <v>0.01</v>
      </c>
      <c r="L960" s="306">
        <f t="shared" si="158"/>
        <v>6.8230847736666683E-2</v>
      </c>
      <c r="M960" s="127">
        <f t="shared" si="159"/>
        <v>0.1</v>
      </c>
      <c r="W960" s="129">
        <v>0.16505174376385182</v>
      </c>
      <c r="X960" s="129">
        <v>6.8230847736666683E-2</v>
      </c>
      <c r="Y960" s="129">
        <v>4.2119085827852787E-2</v>
      </c>
      <c r="Z960" s="129">
        <v>3.0302668197959518E-2</v>
      </c>
      <c r="AA960" s="129">
        <v>2.3614670241224663E-2</v>
      </c>
      <c r="AB960" s="129">
        <v>1.2620875558954812E-3</v>
      </c>
    </row>
    <row r="961" spans="2:28" x14ac:dyDescent="0.25">
      <c r="B961" s="63">
        <f t="shared" si="160"/>
        <v>955</v>
      </c>
      <c r="C961" s="307">
        <f t="shared" si="161"/>
        <v>7.5993199130533304E-2</v>
      </c>
      <c r="D961" s="127">
        <f t="shared" si="154"/>
        <v>0.01</v>
      </c>
      <c r="E961" s="127">
        <f t="shared" si="162"/>
        <v>9.1213779424800093E-2</v>
      </c>
      <c r="F961" s="127">
        <f t="shared" si="155"/>
        <v>0.01</v>
      </c>
      <c r="G961" s="127">
        <f t="shared" si="163"/>
        <v>0.11299240328310933</v>
      </c>
      <c r="H961" s="127">
        <f t="shared" si="156"/>
        <v>0.01</v>
      </c>
      <c r="I961" s="127">
        <f t="shared" si="164"/>
        <v>0.14357993868949934</v>
      </c>
      <c r="J961" s="127">
        <f t="shared" si="157"/>
        <v>0.01</v>
      </c>
      <c r="L961" s="306">
        <f t="shared" si="158"/>
        <v>6.8144083590557042E-2</v>
      </c>
      <c r="M961" s="127">
        <f t="shared" si="159"/>
        <v>0.1</v>
      </c>
      <c r="W961" s="129">
        <v>0.16482422452666232</v>
      </c>
      <c r="X961" s="129">
        <v>6.8144083590557042E-2</v>
      </c>
      <c r="Y961" s="129">
        <v>4.2068104192576852E-2</v>
      </c>
      <c r="Z961" s="129">
        <v>3.02670498407616E-2</v>
      </c>
      <c r="AA961" s="129">
        <v>2.3587445288763883E-2</v>
      </c>
      <c r="AB961" s="129">
        <v>1.2494822908075496E-3</v>
      </c>
    </row>
    <row r="962" spans="2:28" x14ac:dyDescent="0.25">
      <c r="B962" s="63">
        <f t="shared" si="160"/>
        <v>956</v>
      </c>
      <c r="C962" s="307">
        <f t="shared" si="161"/>
        <v>7.5884154972125348E-2</v>
      </c>
      <c r="D962" s="127">
        <f t="shared" si="154"/>
        <v>0.01</v>
      </c>
      <c r="E962" s="127">
        <f t="shared" si="162"/>
        <v>9.106157362185742E-2</v>
      </c>
      <c r="F962" s="127">
        <f t="shared" si="155"/>
        <v>0.01</v>
      </c>
      <c r="G962" s="127">
        <f t="shared" si="163"/>
        <v>0.11277461704452624</v>
      </c>
      <c r="H962" s="127">
        <f t="shared" si="156"/>
        <v>0.01</v>
      </c>
      <c r="I962" s="127">
        <f t="shared" si="164"/>
        <v>0.14327406333543544</v>
      </c>
      <c r="J962" s="127">
        <f t="shared" si="157"/>
        <v>0.01</v>
      </c>
      <c r="L962" s="306">
        <f t="shared" si="158"/>
        <v>6.8057531929047593E-2</v>
      </c>
      <c r="M962" s="127">
        <f t="shared" si="159"/>
        <v>0.1</v>
      </c>
      <c r="W962" s="129">
        <v>0.16459727045835379</v>
      </c>
      <c r="X962" s="129">
        <v>6.8057531929047593E-2</v>
      </c>
      <c r="Y962" s="129">
        <v>4.201724320032986E-2</v>
      </c>
      <c r="Z962" s="129">
        <v>3.0231513865227697E-2</v>
      </c>
      <c r="AA962" s="129">
        <v>2.356028231885866E-2</v>
      </c>
      <c r="AB962" s="129">
        <v>1.2370027681005721E-3</v>
      </c>
    </row>
    <row r="963" spans="2:28" x14ac:dyDescent="0.25">
      <c r="B963" s="63">
        <f t="shared" si="160"/>
        <v>957</v>
      </c>
      <c r="C963" s="307">
        <f t="shared" si="161"/>
        <v>7.5775391751450677E-2</v>
      </c>
      <c r="D963" s="127">
        <f t="shared" si="154"/>
        <v>0.01</v>
      </c>
      <c r="E963" s="127">
        <f t="shared" si="162"/>
        <v>9.0909799435360095E-2</v>
      </c>
      <c r="F963" s="127">
        <f t="shared" si="155"/>
        <v>0.01</v>
      </c>
      <c r="G963" s="127">
        <f t="shared" si="163"/>
        <v>0.11255748661029955</v>
      </c>
      <c r="H963" s="127">
        <f t="shared" si="156"/>
        <v>0.01</v>
      </c>
      <c r="I963" s="127">
        <f t="shared" si="164"/>
        <v>0.14296906887252633</v>
      </c>
      <c r="J963" s="127">
        <f t="shared" si="157"/>
        <v>0.01</v>
      </c>
      <c r="L963" s="306">
        <f t="shared" si="158"/>
        <v>6.7971191992934749E-2</v>
      </c>
      <c r="M963" s="127">
        <f t="shared" si="159"/>
        <v>0.1</v>
      </c>
      <c r="W963" s="129">
        <v>0.16437087963237546</v>
      </c>
      <c r="X963" s="129">
        <v>6.7971191992934749E-2</v>
      </c>
      <c r="Y963" s="129">
        <v>4.1966502429792864E-2</v>
      </c>
      <c r="Z963" s="129">
        <v>3.0196059988838453E-2</v>
      </c>
      <c r="AA963" s="129">
        <v>2.353318112174271E-2</v>
      </c>
      <c r="AB963" s="129">
        <v>1.2246477365138839E-3</v>
      </c>
    </row>
    <row r="964" spans="2:28" x14ac:dyDescent="0.25">
      <c r="B964" s="63">
        <f t="shared" si="160"/>
        <v>958</v>
      </c>
      <c r="C964" s="307">
        <f t="shared" si="161"/>
        <v>7.5666908546809852E-2</v>
      </c>
      <c r="D964" s="127">
        <f t="shared" si="154"/>
        <v>0.01</v>
      </c>
      <c r="E964" s="127">
        <f t="shared" si="162"/>
        <v>9.0758455358521006E-2</v>
      </c>
      <c r="F964" s="127">
        <f t="shared" si="155"/>
        <v>0.01</v>
      </c>
      <c r="G964" s="127">
        <f t="shared" si="163"/>
        <v>0.11234100973855014</v>
      </c>
      <c r="H964" s="127">
        <f t="shared" si="156"/>
        <v>0.01</v>
      </c>
      <c r="I964" s="127">
        <f t="shared" si="164"/>
        <v>0.14266495304990406</v>
      </c>
      <c r="J964" s="127">
        <f t="shared" si="157"/>
        <v>0.01</v>
      </c>
      <c r="L964" s="306">
        <f t="shared" si="158"/>
        <v>6.7885063026548606E-2</v>
      </c>
      <c r="M964" s="127">
        <f t="shared" si="159"/>
        <v>0.1</v>
      </c>
      <c r="W964" s="129">
        <v>0.16414505013015473</v>
      </c>
      <c r="X964" s="129">
        <v>6.7885063026548606E-2</v>
      </c>
      <c r="Y964" s="129">
        <v>4.1915881461583059E-2</v>
      </c>
      <c r="Z964" s="129">
        <v>3.0160687930354393E-2</v>
      </c>
      <c r="AA964" s="129">
        <v>2.3506141488589458E-2</v>
      </c>
      <c r="AB964" s="129">
        <v>1.2124159571771129E-3</v>
      </c>
    </row>
    <row r="965" spans="2:28" x14ac:dyDescent="0.25">
      <c r="B965" s="63">
        <f t="shared" si="160"/>
        <v>959</v>
      </c>
      <c r="C965" s="307">
        <f t="shared" si="161"/>
        <v>7.5558704439814661E-2</v>
      </c>
      <c r="D965" s="127">
        <f t="shared" si="154"/>
        <v>0.01</v>
      </c>
      <c r="E965" s="127">
        <f t="shared" si="162"/>
        <v>9.060753989040389E-2</v>
      </c>
      <c r="F965" s="127">
        <f t="shared" si="155"/>
        <v>0.01</v>
      </c>
      <c r="G965" s="127">
        <f t="shared" si="163"/>
        <v>0.11212518419474984</v>
      </c>
      <c r="H965" s="127">
        <f t="shared" si="156"/>
        <v>0.01</v>
      </c>
      <c r="I965" s="127">
        <f t="shared" si="164"/>
        <v>0.14236171361679054</v>
      </c>
      <c r="J965" s="127">
        <f t="shared" si="157"/>
        <v>0.01</v>
      </c>
      <c r="L965" s="306">
        <f t="shared" si="158"/>
        <v>6.7799144277732898E-2</v>
      </c>
      <c r="M965" s="127">
        <f t="shared" si="159"/>
        <v>0.1</v>
      </c>
      <c r="W965" s="129">
        <v>0.16391978004106045</v>
      </c>
      <c r="X965" s="129">
        <v>6.7799144277732898E-2</v>
      </c>
      <c r="Y965" s="129">
        <v>4.1865379878242757E-2</v>
      </c>
      <c r="Z965" s="129">
        <v>3.012539740980873E-2</v>
      </c>
      <c r="AA965" s="129">
        <v>2.3479163211506816E-2</v>
      </c>
      <c r="AB965" s="129">
        <v>1.2003062034887017E-3</v>
      </c>
    </row>
    <row r="966" spans="2:28" x14ac:dyDescent="0.25">
      <c r="B966" s="63">
        <f t="shared" si="160"/>
        <v>960</v>
      </c>
      <c r="C966" s="307">
        <f t="shared" si="161"/>
        <v>7.5450778515376238E-2</v>
      </c>
      <c r="D966" s="127">
        <f t="shared" si="154"/>
        <v>0.01</v>
      </c>
      <c r="E966" s="127">
        <f t="shared" si="162"/>
        <v>9.0457051535897989E-2</v>
      </c>
      <c r="F966" s="127">
        <f t="shared" si="155"/>
        <v>0.01</v>
      </c>
      <c r="G966" s="127">
        <f t="shared" si="163"/>
        <v>0.11191000775170638</v>
      </c>
      <c r="H966" s="127">
        <f t="shared" si="156"/>
        <v>0.01</v>
      </c>
      <c r="I966" s="127">
        <f t="shared" si="164"/>
        <v>0.14205934832257014</v>
      </c>
      <c r="J966" s="127">
        <f t="shared" si="157"/>
        <v>0.01</v>
      </c>
      <c r="L966" s="306">
        <f t="shared" si="158"/>
        <v>6.7713434997824895E-2</v>
      </c>
      <c r="M966" s="127">
        <f t="shared" si="159"/>
        <v>0.1</v>
      </c>
      <c r="W966" s="129">
        <v>0.16369506746236617</v>
      </c>
      <c r="X966" s="129">
        <v>6.7713434997824895E-2</v>
      </c>
      <c r="Y966" s="129">
        <v>4.18149972642285E-2</v>
      </c>
      <c r="Z966" s="129">
        <v>3.009018814850023E-2</v>
      </c>
      <c r="AA966" s="129">
        <v>2.3452246083531979E-2</v>
      </c>
      <c r="AB966" s="129">
        <v>1.1883172609955951E-3</v>
      </c>
    </row>
    <row r="967" spans="2:28" x14ac:dyDescent="0.25">
      <c r="B967" s="63">
        <f t="shared" si="160"/>
        <v>961</v>
      </c>
      <c r="C967" s="307">
        <f t="shared" si="161"/>
        <v>7.5343129861693059E-2</v>
      </c>
      <c r="D967" s="127">
        <f t="shared" ref="D967:D1006" si="165">$D$2</f>
        <v>0.01</v>
      </c>
      <c r="E967" s="127">
        <f t="shared" si="162"/>
        <v>9.0306988805692767E-2</v>
      </c>
      <c r="F967" s="127">
        <f t="shared" ref="F967:F1006" si="166">$F$2</f>
        <v>0.01</v>
      </c>
      <c r="G967" s="127">
        <f t="shared" si="163"/>
        <v>0.11169547818954831</v>
      </c>
      <c r="H967" s="127">
        <f t="shared" ref="H967:H1006" si="167">$H$2</f>
        <v>0.01</v>
      </c>
      <c r="I967" s="127">
        <f t="shared" si="164"/>
        <v>0.14175785491686149</v>
      </c>
      <c r="J967" s="127">
        <f t="shared" ref="J967:J1006" si="168">$J$2</f>
        <v>0.01</v>
      </c>
      <c r="L967" s="306">
        <f t="shared" ref="L967:L1006" si="169">X967</f>
        <v>6.7627934441635632E-2</v>
      </c>
      <c r="M967" s="127">
        <f t="shared" ref="M967:M1006" si="170">$M$2</f>
        <v>0.1</v>
      </c>
      <c r="W967" s="129">
        <v>0.16347091049921392</v>
      </c>
      <c r="X967" s="129">
        <v>6.7627934441635632E-2</v>
      </c>
      <c r="Y967" s="129">
        <v>4.1764733205900191E-2</v>
      </c>
      <c r="Z967" s="129">
        <v>3.0055059868986111E-2</v>
      </c>
      <c r="AA967" s="129">
        <v>2.3425389898626268E-2</v>
      </c>
      <c r="AB967" s="129">
        <v>1.1764479272740841E-3</v>
      </c>
    </row>
    <row r="968" spans="2:28" x14ac:dyDescent="0.25">
      <c r="B968" s="63">
        <f t="shared" ref="B968:B1006" si="171">B967+1</f>
        <v>962</v>
      </c>
      <c r="C968" s="307">
        <f t="shared" ref="C968:C1006" si="172">C967*(1-J968-M968) + $I967*J968 + L967*M968</f>
        <v>7.5235757570239009E-2</v>
      </c>
      <c r="D968" s="127">
        <f t="shared" si="165"/>
        <v>0.01</v>
      </c>
      <c r="E968" s="127">
        <f t="shared" ref="E968:E1006" si="173">E967*(1-D968) + C967*D968</f>
        <v>9.0157350216252777E-2</v>
      </c>
      <c r="F968" s="127">
        <f t="shared" si="166"/>
        <v>0.01</v>
      </c>
      <c r="G968" s="127">
        <f t="shared" ref="G968:G1006" si="174">G967*(1-F968) + E967*F968</f>
        <v>0.11148159329570975</v>
      </c>
      <c r="H968" s="127">
        <f t="shared" si="167"/>
        <v>0.01</v>
      </c>
      <c r="I968" s="127">
        <f t="shared" ref="I968:I1006" si="175">I967*(1-H968) + G967*H968</f>
        <v>0.14145723114958836</v>
      </c>
      <c r="J968" s="127">
        <f t="shared" si="168"/>
        <v>0.01</v>
      </c>
      <c r="L968" s="306">
        <f t="shared" si="169"/>
        <v>6.7542641867430128E-2</v>
      </c>
      <c r="M968" s="127">
        <f t="shared" si="170"/>
        <v>0.1</v>
      </c>
      <c r="W968" s="129">
        <v>0.16324730726457778</v>
      </c>
      <c r="X968" s="129">
        <v>6.7542641867430128E-2</v>
      </c>
      <c r="Y968" s="129">
        <v>4.171458729151032E-2</v>
      </c>
      <c r="Z968" s="129">
        <v>3.0020012295074998E-2</v>
      </c>
      <c r="AA968" s="129">
        <v>2.3398594451670009E-2</v>
      </c>
      <c r="AB968" s="129">
        <v>1.1646970118117962E-3</v>
      </c>
    </row>
    <row r="969" spans="2:28" x14ac:dyDescent="0.25">
      <c r="B969" s="63">
        <f t="shared" si="171"/>
        <v>963</v>
      </c>
      <c r="C969" s="307">
        <f t="shared" si="172"/>
        <v>7.5128660735751612E-2</v>
      </c>
      <c r="D969" s="127">
        <f t="shared" si="165"/>
        <v>0.01</v>
      </c>
      <c r="E969" s="127">
        <f t="shared" si="173"/>
        <v>9.0008134289792638E-2</v>
      </c>
      <c r="F969" s="127">
        <f t="shared" si="166"/>
        <v>0.01</v>
      </c>
      <c r="G969" s="127">
        <f t="shared" si="174"/>
        <v>0.11126835086491518</v>
      </c>
      <c r="H969" s="127">
        <f t="shared" si="167"/>
        <v>0.01</v>
      </c>
      <c r="I969" s="127">
        <f t="shared" si="175"/>
        <v>0.14115747477104956</v>
      </c>
      <c r="J969" s="127">
        <f t="shared" si="168"/>
        <v>0.01</v>
      </c>
      <c r="L969" s="306">
        <f t="shared" si="169"/>
        <v>6.7457556536907812E-2</v>
      </c>
      <c r="M969" s="127">
        <f t="shared" si="170"/>
        <v>0.1</v>
      </c>
      <c r="W969" s="129">
        <v>0.16302425587922792</v>
      </c>
      <c r="X969" s="129">
        <v>6.7457556536907812E-2</v>
      </c>
      <c r="Y969" s="129">
        <v>4.1664559111193267E-2</v>
      </c>
      <c r="Z969" s="129">
        <v>2.9985045151819927E-2</v>
      </c>
      <c r="AA969" s="129">
        <v>2.3371859538457423E-2</v>
      </c>
      <c r="AB969" s="129">
        <v>1.1530633358908199E-3</v>
      </c>
    </row>
    <row r="970" spans="2:28" x14ac:dyDescent="0.25">
      <c r="B970" s="63">
        <f t="shared" si="171"/>
        <v>964</v>
      </c>
      <c r="C970" s="307">
        <f t="shared" si="172"/>
        <v>7.5021838456220208E-2</v>
      </c>
      <c r="D970" s="127">
        <f t="shared" si="165"/>
        <v>0.01</v>
      </c>
      <c r="E970" s="127">
        <f t="shared" si="173"/>
        <v>8.9859339554252224E-2</v>
      </c>
      <c r="F970" s="127">
        <f t="shared" si="166"/>
        <v>0.01</v>
      </c>
      <c r="G970" s="127">
        <f t="shared" si="174"/>
        <v>0.11105574869916396</v>
      </c>
      <c r="H970" s="127">
        <f t="shared" si="167"/>
        <v>0.01</v>
      </c>
      <c r="I970" s="127">
        <f t="shared" si="175"/>
        <v>0.14085858353198821</v>
      </c>
      <c r="J970" s="127">
        <f t="shared" si="168"/>
        <v>0.01</v>
      </c>
      <c r="L970" s="306">
        <f t="shared" si="169"/>
        <v>6.7372677715183016E-2</v>
      </c>
      <c r="M970" s="127">
        <f t="shared" si="170"/>
        <v>0.1</v>
      </c>
      <c r="W970" s="129">
        <v>0.16280175447169459</v>
      </c>
      <c r="X970" s="129">
        <v>6.7372677715183016E-2</v>
      </c>
      <c r="Y970" s="129">
        <v>4.1614648256954677E-2</v>
      </c>
      <c r="Z970" s="129">
        <v>2.9950158165511383E-2</v>
      </c>
      <c r="AA970" s="129">
        <v>2.3345184955691593E-2</v>
      </c>
      <c r="AB970" s="129">
        <v>1.141545732471953E-3</v>
      </c>
    </row>
    <row r="971" spans="2:28" x14ac:dyDescent="0.25">
      <c r="B971" s="63">
        <f t="shared" si="171"/>
        <v>965</v>
      </c>
      <c r="C971" s="307">
        <f t="shared" si="172"/>
        <v>7.4915289832874168E-2</v>
      </c>
      <c r="D971" s="127">
        <f t="shared" si="165"/>
        <v>0.01</v>
      </c>
      <c r="E971" s="127">
        <f t="shared" si="173"/>
        <v>8.9710964543271904E-2</v>
      </c>
      <c r="F971" s="127">
        <f t="shared" si="166"/>
        <v>0.01</v>
      </c>
      <c r="G971" s="127">
        <f t="shared" si="174"/>
        <v>0.11084378460771484</v>
      </c>
      <c r="H971" s="127">
        <f t="shared" si="167"/>
        <v>0.01</v>
      </c>
      <c r="I971" s="127">
        <f t="shared" si="175"/>
        <v>0.14056055518365995</v>
      </c>
      <c r="J971" s="127">
        <f t="shared" si="168"/>
        <v>0.01</v>
      </c>
      <c r="L971" s="306">
        <f t="shared" si="169"/>
        <v>6.7288004670765691E-2</v>
      </c>
      <c r="M971" s="127">
        <f t="shared" si="170"/>
        <v>0.1</v>
      </c>
      <c r="W971" s="129">
        <v>0.16257980117823242</v>
      </c>
      <c r="X971" s="129">
        <v>6.7288004670765691E-2</v>
      </c>
      <c r="Y971" s="129">
        <v>4.1564854322660889E-2</v>
      </c>
      <c r="Z971" s="129">
        <v>2.9915351063670406E-2</v>
      </c>
      <c r="AA971" s="129">
        <v>2.3318570500979418E-2</v>
      </c>
      <c r="AB971" s="129">
        <v>1.130143046080067E-3</v>
      </c>
    </row>
    <row r="972" spans="2:28" x14ac:dyDescent="0.25">
      <c r="B972" s="63">
        <f t="shared" si="171"/>
        <v>966</v>
      </c>
      <c r="C972" s="307">
        <f t="shared" si="172"/>
        <v>7.4809013970171173E-2</v>
      </c>
      <c r="D972" s="127">
        <f t="shared" si="165"/>
        <v>0.01</v>
      </c>
      <c r="E972" s="127">
        <f t="shared" si="173"/>
        <v>8.9563007796167937E-2</v>
      </c>
      <c r="F972" s="127">
        <f t="shared" si="166"/>
        <v>0.01</v>
      </c>
      <c r="G972" s="127">
        <f t="shared" si="174"/>
        <v>0.11063245640707041</v>
      </c>
      <c r="H972" s="127">
        <f t="shared" si="167"/>
        <v>0.01</v>
      </c>
      <c r="I972" s="127">
        <f t="shared" si="175"/>
        <v>0.14026338747790049</v>
      </c>
      <c r="J972" s="127">
        <f t="shared" si="168"/>
        <v>0.01</v>
      </c>
      <c r="L972" s="306">
        <f t="shared" si="169"/>
        <v>6.7203536675542158E-2</v>
      </c>
      <c r="M972" s="127">
        <f t="shared" si="170"/>
        <v>0.1</v>
      </c>
      <c r="W972" s="129">
        <v>0.1623583941427848</v>
      </c>
      <c r="X972" s="129">
        <v>6.7203536675542158E-2</v>
      </c>
      <c r="Y972" s="129">
        <v>4.1515176904028457E-2</v>
      </c>
      <c r="Z972" s="129">
        <v>2.9880623575041711E-2</v>
      </c>
      <c r="AA972" s="129">
        <v>2.3292015972826628E-2</v>
      </c>
      <c r="AB972" s="129">
        <v>1.118854132690573E-3</v>
      </c>
    </row>
    <row r="973" spans="2:28" x14ac:dyDescent="0.25">
      <c r="B973" s="63">
        <f t="shared" si="171"/>
        <v>967</v>
      </c>
      <c r="C973" s="307">
        <f t="shared" si="172"/>
        <v>7.4703009975785564E-2</v>
      </c>
      <c r="D973" s="127">
        <f t="shared" si="165"/>
        <v>0.01</v>
      </c>
      <c r="E973" s="127">
        <f t="shared" si="173"/>
        <v>8.9415467857907979E-2</v>
      </c>
      <c r="F973" s="127">
        <f t="shared" si="166"/>
        <v>0.01</v>
      </c>
      <c r="G973" s="127">
        <f t="shared" si="174"/>
        <v>0.11042176192096138</v>
      </c>
      <c r="H973" s="127">
        <f t="shared" si="167"/>
        <v>0.01</v>
      </c>
      <c r="I973" s="127">
        <f t="shared" si="175"/>
        <v>0.13996707816719217</v>
      </c>
      <c r="J973" s="127">
        <f t="shared" si="168"/>
        <v>0.01</v>
      </c>
      <c r="L973" s="306">
        <f t="shared" si="169"/>
        <v>6.711927300475605E-2</v>
      </c>
      <c r="M973" s="127">
        <f t="shared" si="170"/>
        <v>0.1</v>
      </c>
      <c r="W973" s="129">
        <v>0.16213753151694849</v>
      </c>
      <c r="X973" s="129">
        <v>6.711927300475605E-2</v>
      </c>
      <c r="Y973" s="129">
        <v>4.1465615598613725E-2</v>
      </c>
      <c r="Z973" s="129">
        <v>2.9845975429586891E-2</v>
      </c>
      <c r="AA973" s="129">
        <v>2.3265521170632828E-2</v>
      </c>
      <c r="AB973" s="129">
        <v>1.1076778596169833E-3</v>
      </c>
    </row>
    <row r="974" spans="2:28" x14ac:dyDescent="0.25">
      <c r="B974" s="63">
        <f t="shared" si="171"/>
        <v>968</v>
      </c>
      <c r="C974" s="307">
        <f t="shared" si="172"/>
        <v>7.459727696059669E-2</v>
      </c>
      <c r="D974" s="127">
        <f t="shared" si="165"/>
        <v>0.01</v>
      </c>
      <c r="E974" s="127">
        <f t="shared" si="173"/>
        <v>8.9268343279086754E-2</v>
      </c>
      <c r="F974" s="127">
        <f t="shared" si="166"/>
        <v>0.01</v>
      </c>
      <c r="G974" s="127">
        <f t="shared" si="174"/>
        <v>0.11021169898033084</v>
      </c>
      <c r="H974" s="127">
        <f t="shared" si="167"/>
        <v>0.01</v>
      </c>
      <c r="I974" s="127">
        <f t="shared" si="175"/>
        <v>0.13967162500472988</v>
      </c>
      <c r="J974" s="127">
        <f t="shared" si="168"/>
        <v>0.01</v>
      </c>
      <c r="L974" s="306">
        <f t="shared" si="169"/>
        <v>6.703521293698933E-2</v>
      </c>
      <c r="M974" s="127">
        <f t="shared" si="170"/>
        <v>0.1</v>
      </c>
      <c r="W974" s="129">
        <v>0.16191721145993831</v>
      </c>
      <c r="X974" s="129">
        <v>6.703521293698933E-2</v>
      </c>
      <c r="Y974" s="129">
        <v>4.1416170005802486E-2</v>
      </c>
      <c r="Z974" s="129">
        <v>2.9811406358477635E-2</v>
      </c>
      <c r="AA974" s="129">
        <v>2.3239085894686564E-2</v>
      </c>
      <c r="AB974" s="129">
        <v>1.0966131053995549E-3</v>
      </c>
    </row>
    <row r="975" spans="2:28" x14ac:dyDescent="0.25">
      <c r="B975" s="63">
        <f t="shared" si="171"/>
        <v>969</v>
      </c>
      <c r="C975" s="307">
        <f t="shared" si="172"/>
        <v>7.4491814038677273E-2</v>
      </c>
      <c r="D975" s="127">
        <f t="shared" si="165"/>
        <v>0.01</v>
      </c>
      <c r="E975" s="127">
        <f t="shared" si="173"/>
        <v>8.9121632615901863E-2</v>
      </c>
      <c r="F975" s="127">
        <f t="shared" si="166"/>
        <v>0.01</v>
      </c>
      <c r="G975" s="127">
        <f t="shared" si="174"/>
        <v>0.1100022654233184</v>
      </c>
      <c r="H975" s="127">
        <f t="shared" si="167"/>
        <v>0.01</v>
      </c>
      <c r="I975" s="127">
        <f t="shared" si="175"/>
        <v>0.13937702574448588</v>
      </c>
      <c r="J975" s="127">
        <f t="shared" si="168"/>
        <v>0.01</v>
      </c>
      <c r="L975" s="306">
        <f t="shared" si="169"/>
        <v>6.6951355754143488E-2</v>
      </c>
      <c r="M975" s="127">
        <f t="shared" si="170"/>
        <v>0.1</v>
      </c>
      <c r="W975" s="129">
        <v>0.16169743213855212</v>
      </c>
      <c r="X975" s="129">
        <v>6.6951355754143488E-2</v>
      </c>
      <c r="Y975" s="129">
        <v>4.1366839726799692E-2</v>
      </c>
      <c r="Z975" s="129">
        <v>2.9776916094089008E-2</v>
      </c>
      <c r="AA975" s="129">
        <v>2.321270994616044E-2</v>
      </c>
      <c r="AB975" s="129">
        <v>1.0856587596950074E-3</v>
      </c>
    </row>
    <row r="976" spans="2:28" x14ac:dyDescent="0.25">
      <c r="B976" s="63">
        <f t="shared" si="171"/>
        <v>970</v>
      </c>
      <c r="C976" s="307">
        <f t="shared" si="172"/>
        <v>7.438662032728198E-2</v>
      </c>
      <c r="D976" s="127">
        <f t="shared" si="165"/>
        <v>0.01</v>
      </c>
      <c r="E976" s="127">
        <f t="shared" si="173"/>
        <v>8.8975334430129616E-2</v>
      </c>
      <c r="F976" s="127">
        <f t="shared" si="166"/>
        <v>0.01</v>
      </c>
      <c r="G976" s="127">
        <f t="shared" si="174"/>
        <v>0.10979345909524423</v>
      </c>
      <c r="H976" s="127">
        <f t="shared" si="167"/>
        <v>0.01</v>
      </c>
      <c r="I976" s="127">
        <f t="shared" si="175"/>
        <v>0.13908327814127419</v>
      </c>
      <c r="J976" s="127">
        <f t="shared" si="168"/>
        <v>0.01</v>
      </c>
      <c r="L976" s="306">
        <f t="shared" si="169"/>
        <v>6.6867700741420844E-2</v>
      </c>
      <c r="M976" s="127">
        <f t="shared" si="170"/>
        <v>0.1</v>
      </c>
      <c r="W976" s="129">
        <v>0.16147819172713582</v>
      </c>
      <c r="X976" s="129">
        <v>6.6867700741420844E-2</v>
      </c>
      <c r="Y976" s="129">
        <v>4.1317624364619263E-2</v>
      </c>
      <c r="Z976" s="129">
        <v>2.9742504369992769E-2</v>
      </c>
      <c r="AA976" s="129">
        <v>2.3186393127106242E-2</v>
      </c>
      <c r="AB976" s="129">
        <v>1.0748137231673042E-3</v>
      </c>
    </row>
    <row r="977" spans="2:28" x14ac:dyDescent="0.25">
      <c r="B977" s="63">
        <f t="shared" si="171"/>
        <v>971</v>
      </c>
      <c r="C977" s="307">
        <f t="shared" si="172"/>
        <v>7.42816949468358E-2</v>
      </c>
      <c r="D977" s="127">
        <f t="shared" si="165"/>
        <v>0.01</v>
      </c>
      <c r="E977" s="127">
        <f t="shared" si="173"/>
        <v>8.8829447289101138E-2</v>
      </c>
      <c r="F977" s="127">
        <f t="shared" si="166"/>
        <v>0.01</v>
      </c>
      <c r="G977" s="127">
        <f t="shared" si="174"/>
        <v>0.10958527784859308</v>
      </c>
      <c r="H977" s="127">
        <f t="shared" si="167"/>
        <v>0.01</v>
      </c>
      <c r="I977" s="127">
        <f t="shared" si="175"/>
        <v>0.13879037995081389</v>
      </c>
      <c r="J977" s="127">
        <f t="shared" si="168"/>
        <v>0.01</v>
      </c>
      <c r="L977" s="306">
        <f t="shared" si="169"/>
        <v>6.678424718730594E-2</v>
      </c>
      <c r="M977" s="127">
        <f t="shared" si="170"/>
        <v>0.1</v>
      </c>
      <c r="W977" s="129">
        <v>0.16125948840754861</v>
      </c>
      <c r="X977" s="129">
        <v>6.678424718730594E-2</v>
      </c>
      <c r="Y977" s="129">
        <v>4.1268523524073918E-2</v>
      </c>
      <c r="Z977" s="129">
        <v>2.9708170920950731E-2</v>
      </c>
      <c r="AA977" s="129">
        <v>2.316013524045012E-2</v>
      </c>
      <c r="AB977" s="129">
        <v>1.0640769073794873E-3</v>
      </c>
    </row>
    <row r="978" spans="2:28" x14ac:dyDescent="0.25">
      <c r="B978" s="63">
        <f t="shared" si="171"/>
        <v>972</v>
      </c>
      <c r="C978" s="307">
        <f t="shared" si="172"/>
        <v>7.4177037020922584E-2</v>
      </c>
      <c r="D978" s="127">
        <f t="shared" si="165"/>
        <v>0.01</v>
      </c>
      <c r="E978" s="127">
        <f t="shared" si="173"/>
        <v>8.868396976567848E-2</v>
      </c>
      <c r="F978" s="127">
        <f t="shared" si="166"/>
        <v>0.01</v>
      </c>
      <c r="G978" s="127">
        <f t="shared" si="174"/>
        <v>0.10937771954299816</v>
      </c>
      <c r="H978" s="127">
        <f t="shared" si="167"/>
        <v>0.01</v>
      </c>
      <c r="I978" s="127">
        <f t="shared" si="175"/>
        <v>0.13849832892979166</v>
      </c>
      <c r="J978" s="127">
        <f t="shared" si="168"/>
        <v>0.01</v>
      </c>
      <c r="L978" s="306">
        <f t="shared" si="169"/>
        <v>6.6700994383547096E-2</v>
      </c>
      <c r="M978" s="127">
        <f t="shared" si="170"/>
        <v>0.1</v>
      </c>
      <c r="W978" s="129">
        <v>0.16104132036912838</v>
      </c>
      <c r="X978" s="129">
        <v>6.6700994383547096E-2</v>
      </c>
      <c r="Y978" s="129">
        <v>4.1219536811765121E-2</v>
      </c>
      <c r="Z978" s="129">
        <v>2.9673915482908177E-2</v>
      </c>
      <c r="AA978" s="129">
        <v>2.3133936089987782E-2</v>
      </c>
      <c r="AB978" s="129">
        <v>1.0534472346865557E-3</v>
      </c>
    </row>
    <row r="979" spans="2:28" x14ac:dyDescent="0.25">
      <c r="B979" s="63">
        <f t="shared" si="171"/>
        <v>973</v>
      </c>
      <c r="C979" s="307">
        <f t="shared" si="172"/>
        <v>7.4072645676273724E-2</v>
      </c>
      <c r="D979" s="127">
        <f t="shared" si="165"/>
        <v>0.01</v>
      </c>
      <c r="E979" s="127">
        <f t="shared" si="173"/>
        <v>8.8538900438230927E-2</v>
      </c>
      <c r="F979" s="127">
        <f t="shared" si="166"/>
        <v>0.01</v>
      </c>
      <c r="G979" s="127">
        <f t="shared" si="174"/>
        <v>0.10917078204522496</v>
      </c>
      <c r="H979" s="127">
        <f t="shared" si="167"/>
        <v>0.01</v>
      </c>
      <c r="I979" s="127">
        <f t="shared" si="175"/>
        <v>0.13820712283592371</v>
      </c>
      <c r="J979" s="127">
        <f t="shared" si="168"/>
        <v>0.01</v>
      </c>
      <c r="L979" s="306">
        <f t="shared" si="169"/>
        <v>6.661794162513808E-2</v>
      </c>
      <c r="M979" s="127">
        <f t="shared" si="170"/>
        <v>0.1</v>
      </c>
      <c r="W979" s="129">
        <v>0.16082368580865727</v>
      </c>
      <c r="X979" s="129">
        <v>6.661794162513808E-2</v>
      </c>
      <c r="Y979" s="129">
        <v>4.1170663836073068E-2</v>
      </c>
      <c r="Z979" s="129">
        <v>2.96397377929873E-2</v>
      </c>
      <c r="AA979" s="129">
        <v>2.3107795480379733E-2</v>
      </c>
      <c r="AB979" s="129">
        <v>1.0429236381293791E-3</v>
      </c>
    </row>
    <row r="980" spans="2:28" x14ac:dyDescent="0.25">
      <c r="B980" s="63">
        <f t="shared" si="171"/>
        <v>974</v>
      </c>
      <c r="C980" s="307">
        <f t="shared" si="172"/>
        <v>7.3968520042756655E-2</v>
      </c>
      <c r="D980" s="127">
        <f t="shared" si="165"/>
        <v>0.01</v>
      </c>
      <c r="E980" s="127">
        <f t="shared" si="173"/>
        <v>8.8394237890611349E-2</v>
      </c>
      <c r="F980" s="127">
        <f t="shared" si="166"/>
        <v>0.01</v>
      </c>
      <c r="G980" s="127">
        <f t="shared" si="174"/>
        <v>0.10896446322915503</v>
      </c>
      <c r="H980" s="127">
        <f t="shared" si="167"/>
        <v>0.01</v>
      </c>
      <c r="I980" s="127">
        <f t="shared" si="175"/>
        <v>0.13791675942801673</v>
      </c>
      <c r="J980" s="127">
        <f t="shared" si="168"/>
        <v>0.01</v>
      </c>
      <c r="L980" s="306">
        <f t="shared" si="169"/>
        <v>6.6535088210299909E-2</v>
      </c>
      <c r="M980" s="127">
        <f t="shared" si="170"/>
        <v>0.1</v>
      </c>
      <c r="W980" s="129">
        <v>0.16060658293032737</v>
      </c>
      <c r="X980" s="129">
        <v>6.6535088210299909E-2</v>
      </c>
      <c r="Y980" s="129">
        <v>4.1121904207146745E-2</v>
      </c>
      <c r="Z980" s="129">
        <v>2.9605637589480704E-2</v>
      </c>
      <c r="AA980" s="129">
        <v>2.308171321714653E-2</v>
      </c>
      <c r="AB980" s="129">
        <v>1.0325050613296345E-3</v>
      </c>
    </row>
    <row r="981" spans="2:28" x14ac:dyDescent="0.25">
      <c r="B981" s="63">
        <f t="shared" si="171"/>
        <v>975</v>
      </c>
      <c r="C981" s="307">
        <f t="shared" si="172"/>
        <v>7.3864659253363593E-2</v>
      </c>
      <c r="D981" s="127">
        <f t="shared" si="165"/>
        <v>0.01</v>
      </c>
      <c r="E981" s="127">
        <f t="shared" si="173"/>
        <v>8.8249980712132803E-2</v>
      </c>
      <c r="F981" s="127">
        <f t="shared" si="166"/>
        <v>0.01</v>
      </c>
      <c r="G981" s="127">
        <f t="shared" si="174"/>
        <v>0.10875876097576959</v>
      </c>
      <c r="H981" s="127">
        <f t="shared" si="167"/>
        <v>0.01</v>
      </c>
      <c r="I981" s="127">
        <f t="shared" si="175"/>
        <v>0.13762723646602812</v>
      </c>
      <c r="J981" s="127">
        <f t="shared" si="168"/>
        <v>0.01</v>
      </c>
      <c r="L981" s="306">
        <f t="shared" si="169"/>
        <v>6.6452433440462713E-2</v>
      </c>
      <c r="M981" s="127">
        <f t="shared" si="170"/>
        <v>0.1</v>
      </c>
      <c r="W981" s="129">
        <v>0.16039000994570662</v>
      </c>
      <c r="X981" s="129">
        <v>6.6452433440462713E-2</v>
      </c>
      <c r="Y981" s="129">
        <v>4.1073257536894038E-2</v>
      </c>
      <c r="Z981" s="129">
        <v>2.9571614611844935E-2</v>
      </c>
      <c r="AA981" s="129">
        <v>2.3055689106664091E-2</v>
      </c>
      <c r="AB981" s="129">
        <v>1.02219045838576E-3</v>
      </c>
    </row>
    <row r="982" spans="2:28" x14ac:dyDescent="0.25">
      <c r="B982" s="63">
        <f t="shared" si="171"/>
        <v>976</v>
      </c>
      <c r="C982" s="307">
        <f t="shared" si="172"/>
        <v>7.3761062444200151E-2</v>
      </c>
      <c r="D982" s="127">
        <f t="shared" si="165"/>
        <v>0.01</v>
      </c>
      <c r="E982" s="127">
        <f t="shared" si="173"/>
        <v>8.8106127497545123E-2</v>
      </c>
      <c r="F982" s="127">
        <f t="shared" si="166"/>
        <v>0.01</v>
      </c>
      <c r="G982" s="127">
        <f t="shared" si="174"/>
        <v>0.10855367317313321</v>
      </c>
      <c r="H982" s="127">
        <f t="shared" si="167"/>
        <v>0.01</v>
      </c>
      <c r="I982" s="127">
        <f t="shared" si="175"/>
        <v>0.13733855171112552</v>
      </c>
      <c r="J982" s="127">
        <f t="shared" si="168"/>
        <v>0.01</v>
      </c>
      <c r="L982" s="306">
        <f t="shared" si="169"/>
        <v>6.6369976620247809E-2</v>
      </c>
      <c r="M982" s="127">
        <f t="shared" si="170"/>
        <v>0.1</v>
      </c>
      <c r="W982" s="129">
        <v>0.16017396507370482</v>
      </c>
      <c r="X982" s="129">
        <v>6.6369976620247809E-2</v>
      </c>
      <c r="Y982" s="129">
        <v>4.1024723438971955E-2</v>
      </c>
      <c r="Z982" s="129">
        <v>2.953766860069407E-2</v>
      </c>
      <c r="AA982" s="129">
        <v>2.3029722956159009E-2</v>
      </c>
      <c r="AB982" s="129">
        <v>1.0119787937699117E-3</v>
      </c>
    </row>
    <row r="983" spans="2:28" x14ac:dyDescent="0.25">
      <c r="B983" s="63">
        <f t="shared" si="171"/>
        <v>977</v>
      </c>
      <c r="C983" s="307">
        <f t="shared" si="172"/>
        <v>7.3657728754474183E-2</v>
      </c>
      <c r="D983" s="127">
        <f t="shared" si="165"/>
        <v>0.01</v>
      </c>
      <c r="E983" s="127">
        <f t="shared" si="173"/>
        <v>8.7962676847011673E-2</v>
      </c>
      <c r="F983" s="127">
        <f t="shared" si="166"/>
        <v>0.01</v>
      </c>
      <c r="G983" s="127">
        <f t="shared" si="174"/>
        <v>0.10834919771637733</v>
      </c>
      <c r="H983" s="127">
        <f t="shared" si="167"/>
        <v>0.01</v>
      </c>
      <c r="I983" s="127">
        <f t="shared" si="175"/>
        <v>0.13705070292574562</v>
      </c>
      <c r="J983" s="127">
        <f t="shared" si="168"/>
        <v>0.01</v>
      </c>
      <c r="L983" s="306">
        <f t="shared" si="169"/>
        <v>6.6287717057449819E-2</v>
      </c>
      <c r="M983" s="127">
        <f t="shared" si="170"/>
        <v>0.1</v>
      </c>
      <c r="W983" s="129">
        <v>0.15995844654053987</v>
      </c>
      <c r="X983" s="129">
        <v>6.6287717057449819E-2</v>
      </c>
      <c r="Y983" s="129">
        <v>4.0976301528776848E-2</v>
      </c>
      <c r="Z983" s="129">
        <v>2.9503799297793325E-2</v>
      </c>
      <c r="AA983" s="129">
        <v>2.3003814573703908E-2</v>
      </c>
      <c r="AB983" s="129">
        <v>1.0018690422259197E-3</v>
      </c>
    </row>
    <row r="984" spans="2:28" x14ac:dyDescent="0.25">
      <c r="B984" s="63">
        <f t="shared" si="171"/>
        <v>978</v>
      </c>
      <c r="C984" s="307">
        <f t="shared" si="172"/>
        <v>7.355465732648446E-2</v>
      </c>
      <c r="D984" s="127">
        <f t="shared" si="165"/>
        <v>0.01</v>
      </c>
      <c r="E984" s="127">
        <f t="shared" si="173"/>
        <v>8.7819627366086297E-2</v>
      </c>
      <c r="F984" s="127">
        <f t="shared" si="166"/>
        <v>0.01</v>
      </c>
      <c r="G984" s="127">
        <f t="shared" si="174"/>
        <v>0.10814533250768367</v>
      </c>
      <c r="H984" s="127">
        <f t="shared" si="167"/>
        <v>0.01</v>
      </c>
      <c r="I984" s="127">
        <f t="shared" si="175"/>
        <v>0.13676368787365195</v>
      </c>
      <c r="J984" s="127">
        <f t="shared" si="168"/>
        <v>0.01</v>
      </c>
      <c r="L984" s="306">
        <f t="shared" si="169"/>
        <v>6.6205654063018926E-2</v>
      </c>
      <c r="M984" s="127">
        <f t="shared" si="170"/>
        <v>0.1</v>
      </c>
      <c r="W984" s="129">
        <v>0.15974345257970407</v>
      </c>
      <c r="X984" s="129">
        <v>6.6205654063018926E-2</v>
      </c>
      <c r="Y984" s="129">
        <v>4.0927991423434756E-2</v>
      </c>
      <c r="Z984" s="129">
        <v>2.9470006446052729E-2</v>
      </c>
      <c r="AA984" s="129">
        <v>2.2977963768212841E-2</v>
      </c>
      <c r="AB984" s="129">
        <v>9.9186018866822753E-4</v>
      </c>
    </row>
    <row r="985" spans="2:28" x14ac:dyDescent="0.25">
      <c r="B985" s="63">
        <f t="shared" si="171"/>
        <v>979</v>
      </c>
      <c r="C985" s="307">
        <f t="shared" si="172"/>
        <v>7.345184730560958E-2</v>
      </c>
      <c r="D985" s="127">
        <f t="shared" si="165"/>
        <v>0.01</v>
      </c>
      <c r="E985" s="127">
        <f t="shared" si="173"/>
        <v>8.767697766569027E-2</v>
      </c>
      <c r="F985" s="127">
        <f t="shared" si="166"/>
        <v>0.01</v>
      </c>
      <c r="G985" s="127">
        <f t="shared" si="174"/>
        <v>0.1079420754562677</v>
      </c>
      <c r="H985" s="127">
        <f t="shared" si="167"/>
        <v>0.01</v>
      </c>
      <c r="I985" s="127">
        <f t="shared" si="175"/>
        <v>0.13647750431999225</v>
      </c>
      <c r="J985" s="127">
        <f t="shared" si="168"/>
        <v>0.01</v>
      </c>
      <c r="L985" s="306">
        <f t="shared" si="169"/>
        <v>6.612378695104329E-2</v>
      </c>
      <c r="M985" s="127">
        <f t="shared" si="170"/>
        <v>0.1</v>
      </c>
      <c r="W985" s="129">
        <v>0.15952898143193064</v>
      </c>
      <c r="X985" s="129">
        <v>6.612378695104329E-2</v>
      </c>
      <c r="Y985" s="129">
        <v>4.0879792741791779E-2</v>
      </c>
      <c r="Z985" s="129">
        <v>2.9436289789520825E-2</v>
      </c>
      <c r="AA985" s="129">
        <v>2.2952170349436696E-2</v>
      </c>
      <c r="AB985" s="129">
        <v>9.8195122808181364E-4</v>
      </c>
    </row>
    <row r="986" spans="2:28" x14ac:dyDescent="0.25">
      <c r="B986" s="63">
        <f t="shared" si="171"/>
        <v>980</v>
      </c>
      <c r="C986" s="307">
        <f t="shared" si="172"/>
        <v>7.3349297840296784E-2</v>
      </c>
      <c r="D986" s="127">
        <f t="shared" si="165"/>
        <v>0.01</v>
      </c>
      <c r="E986" s="127">
        <f t="shared" si="173"/>
        <v>8.7534726362089463E-2</v>
      </c>
      <c r="F986" s="127">
        <f t="shared" si="166"/>
        <v>0.01</v>
      </c>
      <c r="G986" s="127">
        <f t="shared" si="174"/>
        <v>0.10773942447836193</v>
      </c>
      <c r="H986" s="127">
        <f t="shared" si="167"/>
        <v>0.01</v>
      </c>
      <c r="I986" s="127">
        <f t="shared" si="175"/>
        <v>0.13619215003135501</v>
      </c>
      <c r="J986" s="127">
        <f t="shared" si="168"/>
        <v>0.01</v>
      </c>
      <c r="L986" s="306">
        <f t="shared" si="169"/>
        <v>6.6042115038731503E-2</v>
      </c>
      <c r="M986" s="127">
        <f t="shared" si="170"/>
        <v>0.1</v>
      </c>
      <c r="W986" s="129">
        <v>0.15931503134516045</v>
      </c>
      <c r="X986" s="129">
        <v>6.6042115038731503E-2</v>
      </c>
      <c r="Y986" s="129">
        <v>4.0831705104404516E-2</v>
      </c>
      <c r="Z986" s="129">
        <v>2.9402649073378417E-2</v>
      </c>
      <c r="AA986" s="129">
        <v>2.292643412795865E-2</v>
      </c>
      <c r="AB986" s="129">
        <v>9.721411654230773E-4</v>
      </c>
    </row>
    <row r="987" spans="2:28" x14ac:dyDescent="0.25">
      <c r="B987" s="63">
        <f t="shared" si="171"/>
        <v>981</v>
      </c>
      <c r="C987" s="307">
        <f t="shared" si="172"/>
        <v>7.3247008082050841E-2</v>
      </c>
      <c r="D987" s="127">
        <f t="shared" si="165"/>
        <v>0.01</v>
      </c>
      <c r="E987" s="127">
        <f t="shared" si="173"/>
        <v>8.7392872076871533E-2</v>
      </c>
      <c r="F987" s="127">
        <f t="shared" si="166"/>
        <v>0.01</v>
      </c>
      <c r="G987" s="127">
        <f t="shared" si="174"/>
        <v>0.10753737749719922</v>
      </c>
      <c r="H987" s="127">
        <f t="shared" si="167"/>
        <v>0.01</v>
      </c>
      <c r="I987" s="127">
        <f t="shared" si="175"/>
        <v>0.13590762277582508</v>
      </c>
      <c r="J987" s="127">
        <f t="shared" si="168"/>
        <v>0.01</v>
      </c>
      <c r="L987" s="306">
        <f t="shared" si="169"/>
        <v>6.5960637646395232E-2</v>
      </c>
      <c r="M987" s="127">
        <f t="shared" si="170"/>
        <v>0.1</v>
      </c>
      <c r="W987" s="129">
        <v>0.15910160057450876</v>
      </c>
      <c r="X987" s="129">
        <v>6.5960637646395232E-2</v>
      </c>
      <c r="Y987" s="129">
        <v>4.0783728133530595E-2</v>
      </c>
      <c r="Z987" s="129">
        <v>2.9369084043932361E-2</v>
      </c>
      <c r="AA987" s="129">
        <v>2.2900754915189635E-2</v>
      </c>
      <c r="AB987" s="129">
        <v>9.6242901552168712E-4</v>
      </c>
    </row>
    <row r="988" spans="2:28" x14ac:dyDescent="0.25">
      <c r="B988" s="63">
        <f t="shared" si="171"/>
        <v>982</v>
      </c>
      <c r="C988" s="307">
        <f t="shared" si="172"/>
        <v>7.3144977185423024E-2</v>
      </c>
      <c r="D988" s="127">
        <f t="shared" si="165"/>
        <v>0.01</v>
      </c>
      <c r="E988" s="127">
        <f t="shared" si="173"/>
        <v>8.7251413436923317E-2</v>
      </c>
      <c r="F988" s="127">
        <f t="shared" si="166"/>
        <v>0.01</v>
      </c>
      <c r="G988" s="127">
        <f t="shared" si="174"/>
        <v>0.10733593244299594</v>
      </c>
      <c r="H988" s="127">
        <f t="shared" si="167"/>
        <v>0.01</v>
      </c>
      <c r="I988" s="127">
        <f t="shared" si="175"/>
        <v>0.13562392032303883</v>
      </c>
      <c r="J988" s="127">
        <f t="shared" si="168"/>
        <v>0.01</v>
      </c>
      <c r="L988" s="306">
        <f t="shared" si="169"/>
        <v>6.5879354097431897E-2</v>
      </c>
      <c r="M988" s="127">
        <f t="shared" si="170"/>
        <v>0.1</v>
      </c>
      <c r="W988" s="129">
        <v>0.15888868738223222</v>
      </c>
      <c r="X988" s="129">
        <v>6.5879354097431897E-2</v>
      </c>
      <c r="Y988" s="129">
        <v>4.0735861453119235E-2</v>
      </c>
      <c r="Z988" s="129">
        <v>2.9335594448609382E-2</v>
      </c>
      <c r="AA988" s="129">
        <v>2.2875132523363855E-2</v>
      </c>
      <c r="AB988" s="129">
        <v>9.5281380298337863E-4</v>
      </c>
    </row>
    <row r="989" spans="2:28" x14ac:dyDescent="0.25">
      <c r="B989" s="63">
        <f t="shared" si="171"/>
        <v>983</v>
      </c>
      <c r="C989" s="307">
        <f t="shared" si="172"/>
        <v>7.304320430800007E-2</v>
      </c>
      <c r="D989" s="127">
        <f t="shared" si="165"/>
        <v>0.01</v>
      </c>
      <c r="E989" s="127">
        <f t="shared" si="173"/>
        <v>8.7110349074408316E-2</v>
      </c>
      <c r="F989" s="127">
        <f t="shared" si="166"/>
        <v>0.01</v>
      </c>
      <c r="G989" s="127">
        <f t="shared" si="174"/>
        <v>0.1071350872529352</v>
      </c>
      <c r="H989" s="127">
        <f t="shared" si="167"/>
        <v>0.01</v>
      </c>
      <c r="I989" s="127">
        <f t="shared" si="175"/>
        <v>0.13534104044423839</v>
      </c>
      <c r="J989" s="127">
        <f t="shared" si="168"/>
        <v>0.01</v>
      </c>
      <c r="L989" s="306">
        <f t="shared" si="169"/>
        <v>6.5798263718307576E-2</v>
      </c>
      <c r="M989" s="127">
        <f t="shared" si="170"/>
        <v>0.1</v>
      </c>
      <c r="W989" s="129">
        <v>0.15867629003769609</v>
      </c>
      <c r="X989" s="129">
        <v>6.5798263718307576E-2</v>
      </c>
      <c r="Y989" s="129">
        <v>4.0688104688801872E-2</v>
      </c>
      <c r="Z989" s="129">
        <v>2.9302180035949948E-2</v>
      </c>
      <c r="AA989" s="129">
        <v>2.2849566765534311E-2</v>
      </c>
      <c r="AB989" s="129">
        <v>9.4329456209369408E-4</v>
      </c>
    </row>
    <row r="990" spans="2:28" x14ac:dyDescent="0.25">
      <c r="B990" s="63">
        <f t="shared" si="171"/>
        <v>984</v>
      </c>
      <c r="C990" s="307">
        <f t="shared" si="172"/>
        <v>7.2941688610393199E-2</v>
      </c>
      <c r="D990" s="127">
        <f t="shared" si="165"/>
        <v>0.01</v>
      </c>
      <c r="E990" s="127">
        <f t="shared" si="173"/>
        <v>8.6969677626744235E-2</v>
      </c>
      <c r="F990" s="127">
        <f t="shared" si="166"/>
        <v>0.01</v>
      </c>
      <c r="G990" s="127">
        <f t="shared" si="174"/>
        <v>0.10693483987114993</v>
      </c>
      <c r="H990" s="127">
        <f t="shared" si="167"/>
        <v>0.01</v>
      </c>
      <c r="I990" s="127">
        <f t="shared" si="175"/>
        <v>0.13505898091232535</v>
      </c>
      <c r="J990" s="127">
        <f t="shared" si="168"/>
        <v>0.01</v>
      </c>
      <c r="L990" s="306">
        <f t="shared" si="169"/>
        <v>6.571736583853989E-2</v>
      </c>
      <c r="M990" s="127">
        <f t="shared" si="170"/>
        <v>0.1</v>
      </c>
      <c r="W990" s="129">
        <v>0.15846440681734145</v>
      </c>
      <c r="X990" s="129">
        <v>6.571736583853989E-2</v>
      </c>
      <c r="Y990" s="129">
        <v>4.0640457467882883E-2</v>
      </c>
      <c r="Z990" s="129">
        <v>2.9268840555602187E-2</v>
      </c>
      <c r="AA990" s="129">
        <v>2.2824057455568373E-2</v>
      </c>
      <c r="AB990" s="129">
        <v>9.3387033672265502E-4</v>
      </c>
    </row>
    <row r="991" spans="2:28" x14ac:dyDescent="0.25">
      <c r="B991" s="63">
        <f t="shared" si="171"/>
        <v>985</v>
      </c>
      <c r="C991" s="307">
        <f t="shared" si="172"/>
        <v>7.284042925622719E-2</v>
      </c>
      <c r="D991" s="127">
        <f t="shared" si="165"/>
        <v>0.01</v>
      </c>
      <c r="E991" s="127">
        <f t="shared" si="173"/>
        <v>8.682939773658073E-2</v>
      </c>
      <c r="F991" s="127">
        <f t="shared" si="166"/>
        <v>0.01</v>
      </c>
      <c r="G991" s="127">
        <f t="shared" si="174"/>
        <v>0.10673518824870587</v>
      </c>
      <c r="H991" s="127">
        <f t="shared" si="167"/>
        <v>0.01</v>
      </c>
      <c r="I991" s="127">
        <f t="shared" si="175"/>
        <v>0.1347777395019136</v>
      </c>
      <c r="J991" s="127">
        <f t="shared" si="168"/>
        <v>0.01</v>
      </c>
      <c r="L991" s="306">
        <f t="shared" si="169"/>
        <v>6.563665979068109E-2</v>
      </c>
      <c r="M991" s="127">
        <f t="shared" si="170"/>
        <v>0.1</v>
      </c>
      <c r="W991" s="129">
        <v>0.15825303600465265</v>
      </c>
      <c r="X991" s="129">
        <v>6.563665979068109E-2</v>
      </c>
      <c r="Y991" s="129">
        <v>4.0592919419330305E-2</v>
      </c>
      <c r="Z991" s="129">
        <v>2.923557575831582E-2</v>
      </c>
      <c r="AA991" s="129">
        <v>2.2798604408143363E-2</v>
      </c>
      <c r="AB991" s="129">
        <v>9.2454018023035891E-4</v>
      </c>
    </row>
    <row r="992" spans="2:28" x14ac:dyDescent="0.25">
      <c r="B992" s="63">
        <f t="shared" si="171"/>
        <v>986</v>
      </c>
      <c r="C992" s="307">
        <f t="shared" si="172"/>
        <v>7.2739425412129452E-2</v>
      </c>
      <c r="D992" s="127">
        <f t="shared" si="165"/>
        <v>0.01</v>
      </c>
      <c r="E992" s="127">
        <f t="shared" si="173"/>
        <v>8.6689508051777192E-2</v>
      </c>
      <c r="F992" s="127">
        <f t="shared" si="166"/>
        <v>0.01</v>
      </c>
      <c r="G992" s="127">
        <f t="shared" si="174"/>
        <v>0.10653613034358461</v>
      </c>
      <c r="H992" s="127">
        <f t="shared" si="167"/>
        <v>0.01</v>
      </c>
      <c r="I992" s="127">
        <f t="shared" si="175"/>
        <v>0.1344973139893815</v>
      </c>
      <c r="J992" s="127">
        <f t="shared" si="168"/>
        <v>0.01</v>
      </c>
      <c r="L992" s="306">
        <f t="shared" si="169"/>
        <v>6.5556144910301248E-2</v>
      </c>
      <c r="M992" s="127">
        <f t="shared" si="170"/>
        <v>0.1</v>
      </c>
      <c r="W992" s="129">
        <v>0.15804217589012495</v>
      </c>
      <c r="X992" s="129">
        <v>6.5556144910301248E-2</v>
      </c>
      <c r="Y992" s="129">
        <v>4.0545490173766692E-2</v>
      </c>
      <c r="Z992" s="129">
        <v>2.9202385395936156E-2</v>
      </c>
      <c r="AA992" s="129">
        <v>2.2773207438742182E-2</v>
      </c>
      <c r="AB992" s="129">
        <v>9.1530315537349143E-4</v>
      </c>
    </row>
    <row r="993" spans="2:28" x14ac:dyDescent="0.25">
      <c r="B993" s="63">
        <f t="shared" si="171"/>
        <v>987</v>
      </c>
      <c r="C993" s="307">
        <f t="shared" si="172"/>
        <v>7.263867624771915E-2</v>
      </c>
      <c r="D993" s="127">
        <f t="shared" si="165"/>
        <v>0.01</v>
      </c>
      <c r="E993" s="127">
        <f t="shared" si="173"/>
        <v>8.6550007225380712E-2</v>
      </c>
      <c r="F993" s="127">
        <f t="shared" si="166"/>
        <v>0.01</v>
      </c>
      <c r="G993" s="127">
        <f t="shared" si="174"/>
        <v>0.10633766412066653</v>
      </c>
      <c r="H993" s="127">
        <f t="shared" si="167"/>
        <v>0.01</v>
      </c>
      <c r="I993" s="127">
        <f t="shared" si="175"/>
        <v>0.13421770215292353</v>
      </c>
      <c r="J993" s="127">
        <f t="shared" si="168"/>
        <v>0.01</v>
      </c>
      <c r="L993" s="306">
        <f t="shared" si="169"/>
        <v>6.5475820535971521E-2</v>
      </c>
      <c r="M993" s="127">
        <f t="shared" si="170"/>
        <v>0.1</v>
      </c>
      <c r="W993" s="129">
        <v>0.15783182477123225</v>
      </c>
      <c r="X993" s="129">
        <v>6.5475820535971521E-2</v>
      </c>
      <c r="Y993" s="129">
        <v>4.0498169363459957E-2</v>
      </c>
      <c r="Z993" s="129">
        <v>2.916926922139812E-2</v>
      </c>
      <c r="AA993" s="129">
        <v>2.274786636364896E-2</v>
      </c>
      <c r="AB993" s="129">
        <v>9.0615833421274559E-4</v>
      </c>
    </row>
    <row r="994" spans="2:28" x14ac:dyDescent="0.25">
      <c r="B994" s="63">
        <f t="shared" si="171"/>
        <v>988</v>
      </c>
      <c r="C994" s="307">
        <f t="shared" si="172"/>
        <v>7.2538180935596427E-2</v>
      </c>
      <c r="D994" s="127">
        <f t="shared" si="165"/>
        <v>0.01</v>
      </c>
      <c r="E994" s="127">
        <f t="shared" si="173"/>
        <v>8.6410893915604095E-2</v>
      </c>
      <c r="F994" s="127">
        <f t="shared" si="166"/>
        <v>0.01</v>
      </c>
      <c r="G994" s="127">
        <f t="shared" si="174"/>
        <v>0.10613978755171367</v>
      </c>
      <c r="H994" s="127">
        <f t="shared" si="167"/>
        <v>0.01</v>
      </c>
      <c r="I994" s="127">
        <f t="shared" si="175"/>
        <v>0.13393890177260098</v>
      </c>
      <c r="J994" s="127">
        <f t="shared" si="168"/>
        <v>0.01</v>
      </c>
      <c r="L994" s="306">
        <f t="shared" si="169"/>
        <v>6.5395686009247528E-2</v>
      </c>
      <c r="M994" s="127">
        <f t="shared" si="170"/>
        <v>0.1</v>
      </c>
      <c r="W994" s="129">
        <v>0.15762198095239496</v>
      </c>
      <c r="X994" s="129">
        <v>6.5395686009247528E-2</v>
      </c>
      <c r="Y994" s="129">
        <v>4.0450956622314342E-2</v>
      </c>
      <c r="Z994" s="129">
        <v>2.9136226988720312E-2</v>
      </c>
      <c r="AA994" s="129">
        <v>2.2722580999944727E-2</v>
      </c>
      <c r="AB994" s="129">
        <v>8.9710479802113932E-4</v>
      </c>
    </row>
    <row r="995" spans="2:28" x14ac:dyDescent="0.25">
      <c r="B995" s="63">
        <f t="shared" si="171"/>
        <v>989</v>
      </c>
      <c r="C995" s="307">
        <f t="shared" si="172"/>
        <v>7.2437938651331579E-2</v>
      </c>
      <c r="D995" s="127">
        <f t="shared" si="165"/>
        <v>0.01</v>
      </c>
      <c r="E995" s="127">
        <f t="shared" si="173"/>
        <v>8.6272166785804016E-2</v>
      </c>
      <c r="F995" s="127">
        <f t="shared" si="166"/>
        <v>0.01</v>
      </c>
      <c r="G995" s="127">
        <f t="shared" si="174"/>
        <v>0.10594249861535258</v>
      </c>
      <c r="H995" s="127">
        <f t="shared" si="167"/>
        <v>0.01</v>
      </c>
      <c r="I995" s="127">
        <f t="shared" si="175"/>
        <v>0.13366091063039212</v>
      </c>
      <c r="J995" s="127">
        <f t="shared" si="168"/>
        <v>0.01</v>
      </c>
      <c r="L995" s="306">
        <f t="shared" si="169"/>
        <v>6.5315740674652872E-2</v>
      </c>
      <c r="M995" s="127">
        <f t="shared" si="170"/>
        <v>0.1</v>
      </c>
      <c r="W995" s="129">
        <v>0.15741264274494815</v>
      </c>
      <c r="X995" s="129">
        <v>6.5315740674652872E-2</v>
      </c>
      <c r="Y995" s="129">
        <v>4.0403851585861399E-2</v>
      </c>
      <c r="Z995" s="129">
        <v>2.9103258452999117E-2</v>
      </c>
      <c r="AA995" s="129">
        <v>2.2697351165503119E-2</v>
      </c>
      <c r="AB995" s="129">
        <v>8.8814163719322251E-4</v>
      </c>
    </row>
    <row r="996" spans="2:28" x14ac:dyDescent="0.25">
      <c r="B996" s="63">
        <f t="shared" si="171"/>
        <v>990</v>
      </c>
      <c r="C996" s="307">
        <f t="shared" si="172"/>
        <v>7.2337948573454311E-2</v>
      </c>
      <c r="D996" s="127">
        <f t="shared" si="165"/>
        <v>0.01</v>
      </c>
      <c r="E996" s="127">
        <f t="shared" si="173"/>
        <v>8.6133824504459292E-2</v>
      </c>
      <c r="F996" s="127">
        <f t="shared" si="166"/>
        <v>0.01</v>
      </c>
      <c r="G996" s="127">
        <f t="shared" si="174"/>
        <v>0.1057457952970571</v>
      </c>
      <c r="H996" s="127">
        <f t="shared" si="167"/>
        <v>0.01</v>
      </c>
      <c r="I996" s="127">
        <f t="shared" si="175"/>
        <v>0.13338372651024172</v>
      </c>
      <c r="J996" s="127">
        <f t="shared" si="168"/>
        <v>0.01</v>
      </c>
      <c r="L996" s="306">
        <f t="shared" si="169"/>
        <v>6.5235983879662729E-2</v>
      </c>
      <c r="M996" s="127">
        <f t="shared" si="170"/>
        <v>0.1</v>
      </c>
      <c r="W996" s="129">
        <v>0.15720380846710966</v>
      </c>
      <c r="X996" s="129">
        <v>6.5235983879662729E-2</v>
      </c>
      <c r="Y996" s="129">
        <v>4.0356853891251043E-2</v>
      </c>
      <c r="Z996" s="129">
        <v>2.9070363370402842E-2</v>
      </c>
      <c r="AA996" s="129">
        <v>2.2672176678986116E-2</v>
      </c>
      <c r="AB996" s="129">
        <v>8.7926795115516655E-4</v>
      </c>
    </row>
    <row r="997" spans="2:28" x14ac:dyDescent="0.25">
      <c r="B997" s="63">
        <f t="shared" si="171"/>
        <v>991</v>
      </c>
      <c r="C997" s="307">
        <f t="shared" si="172"/>
        <v>7.2238209883443025E-2</v>
      </c>
      <c r="D997" s="127">
        <f t="shared" si="165"/>
        <v>0.01</v>
      </c>
      <c r="E997" s="127">
        <f t="shared" si="173"/>
        <v>8.5995865745149239E-2</v>
      </c>
      <c r="F997" s="127">
        <f t="shared" si="166"/>
        <v>0.01</v>
      </c>
      <c r="G997" s="127">
        <f t="shared" si="174"/>
        <v>0.10554967558913113</v>
      </c>
      <c r="H997" s="127">
        <f t="shared" si="167"/>
        <v>0.01</v>
      </c>
      <c r="I997" s="127">
        <f t="shared" si="175"/>
        <v>0.13310734719810988</v>
      </c>
      <c r="J997" s="127">
        <f t="shared" si="168"/>
        <v>0.01</v>
      </c>
      <c r="L997" s="306">
        <f t="shared" si="169"/>
        <v>6.515641497468759E-2</v>
      </c>
      <c r="M997" s="127">
        <f t="shared" si="170"/>
        <v>0.1</v>
      </c>
      <c r="W997" s="129">
        <v>0.15699547644394854</v>
      </c>
      <c r="X997" s="129">
        <v>6.515641497468759E-2</v>
      </c>
      <c r="Y997" s="129">
        <v>4.0309963177242683E-2</v>
      </c>
      <c r="Z997" s="129">
        <v>2.9037541498165897E-2</v>
      </c>
      <c r="AA997" s="129">
        <v>2.2647057359839795E-2</v>
      </c>
      <c r="AB997" s="129">
        <v>8.7048284827572593E-4</v>
      </c>
    </row>
    <row r="998" spans="2:28" x14ac:dyDescent="0.25">
      <c r="B998" s="63">
        <f t="shared" si="171"/>
        <v>992</v>
      </c>
      <c r="C998" s="307">
        <f t="shared" si="172"/>
        <v>7.2138721765714148E-2</v>
      </c>
      <c r="D998" s="127">
        <f t="shared" si="165"/>
        <v>0.01</v>
      </c>
      <c r="E998" s="127">
        <f t="shared" si="173"/>
        <v>8.5858289186532183E-2</v>
      </c>
      <c r="F998" s="127">
        <f t="shared" si="166"/>
        <v>0.01</v>
      </c>
      <c r="G998" s="127">
        <f t="shared" si="174"/>
        <v>0.10535413749069131</v>
      </c>
      <c r="H998" s="127">
        <f t="shared" si="167"/>
        <v>0.01</v>
      </c>
      <c r="I998" s="127">
        <f t="shared" si="175"/>
        <v>0.13283177048202008</v>
      </c>
      <c r="J998" s="127">
        <f t="shared" si="168"/>
        <v>0.01</v>
      </c>
      <c r="L998" s="306">
        <f t="shared" si="169"/>
        <v>6.5077033313057045E-2</v>
      </c>
      <c r="M998" s="127">
        <f t="shared" si="170"/>
        <v>0.1</v>
      </c>
      <c r="W998" s="129">
        <v>0.15678764500735348</v>
      </c>
      <c r="X998" s="129">
        <v>6.5077033313057045E-2</v>
      </c>
      <c r="Y998" s="129">
        <v>4.0263179084196368E-2</v>
      </c>
      <c r="Z998" s="129">
        <v>2.9004792594583016E-2</v>
      </c>
      <c r="AA998" s="129">
        <v>2.262199302829012E-2</v>
      </c>
      <c r="AB998" s="129">
        <v>8.6178544577806616E-4</v>
      </c>
    </row>
    <row r="999" spans="2:28" x14ac:dyDescent="0.25">
      <c r="B999" s="63">
        <f t="shared" si="171"/>
        <v>993</v>
      </c>
      <c r="C999" s="307">
        <f t="shared" si="172"/>
        <v>7.2039483407611501E-2</v>
      </c>
      <c r="D999" s="127">
        <f t="shared" si="165"/>
        <v>0.01</v>
      </c>
      <c r="E999" s="127">
        <f t="shared" si="173"/>
        <v>8.5721093512324001E-2</v>
      </c>
      <c r="F999" s="127">
        <f t="shared" si="166"/>
        <v>0.01</v>
      </c>
      <c r="G999" s="127">
        <f t="shared" si="174"/>
        <v>0.10515917900764972</v>
      </c>
      <c r="H999" s="127">
        <f t="shared" si="167"/>
        <v>0.01</v>
      </c>
      <c r="I999" s="127">
        <f t="shared" si="175"/>
        <v>0.13255699415210678</v>
      </c>
      <c r="J999" s="127">
        <f t="shared" si="168"/>
        <v>0.01</v>
      </c>
      <c r="L999" s="306">
        <f t="shared" si="169"/>
        <v>6.4997838251003734E-2</v>
      </c>
      <c r="M999" s="127">
        <f t="shared" si="170"/>
        <v>0.1</v>
      </c>
      <c r="W999" s="129">
        <v>0.15658031249600154</v>
      </c>
      <c r="X999" s="129">
        <v>6.4997838251003734E-2</v>
      </c>
      <c r="Y999" s="129">
        <v>4.0216501254064049E-2</v>
      </c>
      <c r="Z999" s="129">
        <v>2.8972116419003508E-2</v>
      </c>
      <c r="AA999" s="129">
        <v>2.2596983505338761E-2</v>
      </c>
      <c r="AB999" s="129">
        <v>8.5317486965244733E-4</v>
      </c>
    </row>
    <row r="1000" spans="2:28" x14ac:dyDescent="0.25">
      <c r="B1000" s="63">
        <f t="shared" si="171"/>
        <v>994</v>
      </c>
      <c r="C1000" s="307">
        <f t="shared" si="172"/>
        <v>7.1940493999395672E-2</v>
      </c>
      <c r="D1000" s="127">
        <f t="shared" si="165"/>
        <v>0.01</v>
      </c>
      <c r="E1000" s="127">
        <f t="shared" si="173"/>
        <v>8.5584277411276874E-2</v>
      </c>
      <c r="F1000" s="127">
        <f t="shared" si="166"/>
        <v>0.01</v>
      </c>
      <c r="G1000" s="127">
        <f t="shared" si="174"/>
        <v>0.10496479815269646</v>
      </c>
      <c r="H1000" s="127">
        <f t="shared" si="167"/>
        <v>0.01</v>
      </c>
      <c r="I1000" s="127">
        <f t="shared" si="175"/>
        <v>0.1322830160006622</v>
      </c>
      <c r="J1000" s="127">
        <f t="shared" si="168"/>
        <v>0.01</v>
      </c>
      <c r="L1000" s="306">
        <f t="shared" si="169"/>
        <v>6.491882914764735E-2</v>
      </c>
      <c r="M1000" s="127">
        <f t="shared" si="170"/>
        <v>0.1</v>
      </c>
      <c r="W1000" s="129">
        <v>0.15637347725532696</v>
      </c>
      <c r="X1000" s="129">
        <v>6.491882914764735E-2</v>
      </c>
      <c r="Y1000" s="129">
        <v>4.0169929330380848E-2</v>
      </c>
      <c r="Z1000" s="129">
        <v>2.8939512731825552E-2</v>
      </c>
      <c r="AA1000" s="129">
        <v>2.2572028612758924E-2</v>
      </c>
      <c r="AB1000" s="129">
        <v>8.446502545697577E-4</v>
      </c>
    </row>
    <row r="1001" spans="2:28" x14ac:dyDescent="0.25">
      <c r="B1001" s="63">
        <f t="shared" si="171"/>
        <v>995</v>
      </c>
      <c r="C1001" s="307">
        <f t="shared" si="172"/>
        <v>7.1841752734233502E-2</v>
      </c>
      <c r="D1001" s="127">
        <f t="shared" si="165"/>
        <v>0.01</v>
      </c>
      <c r="E1001" s="127">
        <f t="shared" si="173"/>
        <v>8.5447839577158055E-2</v>
      </c>
      <c r="F1001" s="127">
        <f t="shared" si="166"/>
        <v>0.01</v>
      </c>
      <c r="G1001" s="127">
        <f t="shared" si="174"/>
        <v>0.10477099294528226</v>
      </c>
      <c r="H1001" s="127">
        <f t="shared" si="167"/>
        <v>0.01</v>
      </c>
      <c r="I1001" s="127">
        <f t="shared" si="175"/>
        <v>0.13200983382218254</v>
      </c>
      <c r="J1001" s="127">
        <f t="shared" si="168"/>
        <v>0.01</v>
      </c>
      <c r="L1001" s="306">
        <f t="shared" si="169"/>
        <v>6.4840005364978789E-2</v>
      </c>
      <c r="M1001" s="127">
        <f t="shared" si="170"/>
        <v>0.1</v>
      </c>
      <c r="W1001" s="129">
        <v>0.15616713763749002</v>
      </c>
      <c r="X1001" s="129">
        <v>6.4840005364978789E-2</v>
      </c>
      <c r="Y1001" s="129">
        <v>4.0123462958256396E-2</v>
      </c>
      <c r="Z1001" s="129">
        <v>2.8906981294490524E-2</v>
      </c>
      <c r="AA1001" s="129">
        <v>2.2547128173091225E-2</v>
      </c>
      <c r="AB1001" s="129">
        <v>8.3621074379588707E-4</v>
      </c>
    </row>
    <row r="1002" spans="2:28" x14ac:dyDescent="0.25">
      <c r="B1002" s="63">
        <f t="shared" si="171"/>
        <v>996</v>
      </c>
      <c r="C1002" s="307">
        <f t="shared" si="172"/>
        <v>7.1743258808187521E-2</v>
      </c>
      <c r="D1002" s="127">
        <f t="shared" si="165"/>
        <v>0.01</v>
      </c>
      <c r="E1002" s="127">
        <f t="shared" si="173"/>
        <v>8.5311778708728803E-2</v>
      </c>
      <c r="F1002" s="127">
        <f t="shared" si="166"/>
        <v>0.01</v>
      </c>
      <c r="G1002" s="127">
        <f t="shared" si="174"/>
        <v>0.10457776141160101</v>
      </c>
      <c r="H1002" s="127">
        <f t="shared" si="167"/>
        <v>0.01</v>
      </c>
      <c r="I1002" s="127">
        <f t="shared" si="175"/>
        <v>0.13173744541341353</v>
      </c>
      <c r="J1002" s="127">
        <f t="shared" si="168"/>
        <v>0.01</v>
      </c>
      <c r="L1002" s="306">
        <f t="shared" si="169"/>
        <v>6.47613662678444E-2</v>
      </c>
      <c r="M1002" s="127">
        <f t="shared" si="170"/>
        <v>0.1</v>
      </c>
      <c r="W1002" s="129">
        <v>0.15596129200134626</v>
      </c>
      <c r="X1002" s="129">
        <v>6.47613662678444E-2</v>
      </c>
      <c r="Y1002" s="129">
        <v>4.0077101784366256E-2</v>
      </c>
      <c r="Z1002" s="129">
        <v>2.8874521869477362E-2</v>
      </c>
      <c r="AA1002" s="129">
        <v>2.2522282009639589E-2</v>
      </c>
      <c r="AB1002" s="129">
        <v>8.2785548910693384E-4</v>
      </c>
    </row>
    <row r="1003" spans="2:28" x14ac:dyDescent="0.25">
      <c r="B1003" s="63">
        <f t="shared" si="171"/>
        <v>997</v>
      </c>
      <c r="C1003" s="307">
        <f t="shared" si="172"/>
        <v>7.1645011420205462E-2</v>
      </c>
      <c r="D1003" s="127">
        <f t="shared" si="165"/>
        <v>0.01</v>
      </c>
      <c r="E1003" s="127">
        <f t="shared" si="173"/>
        <v>8.5176093509723397E-2</v>
      </c>
      <c r="F1003" s="127">
        <f t="shared" si="166"/>
        <v>0.01</v>
      </c>
      <c r="G1003" s="127">
        <f t="shared" si="174"/>
        <v>0.10438510158457229</v>
      </c>
      <c r="H1003" s="127">
        <f t="shared" si="167"/>
        <v>0.01</v>
      </c>
      <c r="I1003" s="127">
        <f t="shared" si="175"/>
        <v>0.13146584857339541</v>
      </c>
      <c r="J1003" s="127">
        <f t="shared" si="168"/>
        <v>0.01</v>
      </c>
      <c r="L1003" s="306">
        <f t="shared" si="169"/>
        <v>6.4682911223930273E-2</v>
      </c>
      <c r="M1003" s="127">
        <f t="shared" si="170"/>
        <v>0.1</v>
      </c>
      <c r="W1003" s="129">
        <v>0.15575593871241564</v>
      </c>
      <c r="X1003" s="129">
        <v>6.4682911223930273E-2</v>
      </c>
      <c r="Y1003" s="129">
        <v>4.0030845456943354E-2</v>
      </c>
      <c r="Z1003" s="129">
        <v>2.8842134220296967E-2</v>
      </c>
      <c r="AA1003" s="129">
        <v>2.2497489946467157E-2</v>
      </c>
      <c r="AB1003" s="129">
        <v>8.1958365070523647E-4</v>
      </c>
    </row>
    <row r="1004" spans="2:28" x14ac:dyDescent="0.25">
      <c r="B1004" s="63">
        <f t="shared" si="171"/>
        <v>998</v>
      </c>
      <c r="C1004" s="307">
        <f t="shared" si="172"/>
        <v>7.1547009772109843E-2</v>
      </c>
      <c r="D1004" s="127">
        <f t="shared" si="165"/>
        <v>0.01</v>
      </c>
      <c r="E1004" s="127">
        <f t="shared" si="173"/>
        <v>8.5040782688828226E-2</v>
      </c>
      <c r="F1004" s="127">
        <f t="shared" si="166"/>
        <v>0.01</v>
      </c>
      <c r="G1004" s="127">
        <f t="shared" si="174"/>
        <v>0.10419301150382379</v>
      </c>
      <c r="H1004" s="127">
        <f t="shared" si="167"/>
        <v>0.01</v>
      </c>
      <c r="I1004" s="127">
        <f t="shared" si="175"/>
        <v>0.13119504110350719</v>
      </c>
      <c r="J1004" s="127">
        <f t="shared" si="168"/>
        <v>0.01</v>
      </c>
      <c r="L1004" s="306">
        <f t="shared" si="169"/>
        <v>6.4604639603746725E-2</v>
      </c>
      <c r="M1004" s="127">
        <f t="shared" si="170"/>
        <v>0.1</v>
      </c>
      <c r="W1004" s="129">
        <v>0.15555107614285202</v>
      </c>
      <c r="X1004" s="129">
        <v>6.4604639603746725E-2</v>
      </c>
      <c r="Y1004" s="129">
        <v>3.99846936257695E-2</v>
      </c>
      <c r="Z1004" s="129">
        <v>2.880981811148664E-2</v>
      </c>
      <c r="AA1004" s="129">
        <v>2.2472751808392245E-2</v>
      </c>
      <c r="AB1004" s="129">
        <v>8.1139439713622235E-4</v>
      </c>
    </row>
    <row r="1005" spans="2:28" x14ac:dyDescent="0.25">
      <c r="B1005" s="63">
        <f t="shared" si="171"/>
        <v>999</v>
      </c>
      <c r="C1005" s="307">
        <f t="shared" si="172"/>
        <v>7.1449253068587501E-2</v>
      </c>
      <c r="D1005" s="127">
        <f t="shared" si="165"/>
        <v>0.01</v>
      </c>
      <c r="E1005" s="127">
        <f t="shared" si="173"/>
        <v>8.4905844959661053E-2</v>
      </c>
      <c r="F1005" s="127">
        <f t="shared" si="166"/>
        <v>0.01</v>
      </c>
      <c r="G1005" s="127">
        <f t="shared" si="174"/>
        <v>0.10400148921567383</v>
      </c>
      <c r="H1005" s="127">
        <f t="shared" si="167"/>
        <v>0.01</v>
      </c>
      <c r="I1005" s="127">
        <f t="shared" si="175"/>
        <v>0.13092502080751034</v>
      </c>
      <c r="J1005" s="127">
        <f t="shared" si="168"/>
        <v>0.01</v>
      </c>
      <c r="L1005" s="306">
        <f t="shared" si="169"/>
        <v>6.4526550780612799E-2</v>
      </c>
      <c r="M1005" s="127">
        <f t="shared" si="170"/>
        <v>0.1</v>
      </c>
      <c r="W1005" s="129">
        <v>0.15534670267141265</v>
      </c>
      <c r="X1005" s="129">
        <v>6.4526550780612799E-2</v>
      </c>
      <c r="Y1005" s="129">
        <v>3.9938645942166971E-2</v>
      </c>
      <c r="Z1005" s="129">
        <v>2.8777573308604566E-2</v>
      </c>
      <c r="AA1005" s="129">
        <v>2.2448067420984309E-2</v>
      </c>
      <c r="AB1005" s="129">
        <v>8.0328690520606663E-4</v>
      </c>
    </row>
    <row r="1006" spans="2:28" x14ac:dyDescent="0.25">
      <c r="B1006" s="63">
        <f t="shared" si="171"/>
        <v>1000</v>
      </c>
      <c r="C1006" s="307">
        <f t="shared" si="172"/>
        <v>7.1351740517179255E-2</v>
      </c>
      <c r="D1006" s="127">
        <f t="shared" si="165"/>
        <v>0.01</v>
      </c>
      <c r="E1006" s="127">
        <f t="shared" si="173"/>
        <v>8.4771279040750325E-2</v>
      </c>
      <c r="F1006" s="127">
        <f t="shared" si="166"/>
        <v>0.01</v>
      </c>
      <c r="G1006" s="127">
        <f t="shared" si="174"/>
        <v>0.1038105327731137</v>
      </c>
      <c r="H1006" s="127">
        <f t="shared" si="167"/>
        <v>0.01</v>
      </c>
      <c r="I1006" s="127">
        <f t="shared" si="175"/>
        <v>0.13065578549159199</v>
      </c>
      <c r="J1006" s="127">
        <f t="shared" si="168"/>
        <v>0.01</v>
      </c>
      <c r="L1006" s="306">
        <f t="shared" si="169"/>
        <v>6.4448644130640956E-2</v>
      </c>
      <c r="M1006" s="127">
        <f t="shared" si="170"/>
        <v>0.1</v>
      </c>
      <c r="W1006" s="129">
        <v>0.15514281668342786</v>
      </c>
      <c r="X1006" s="129">
        <v>6.4448644130640956E-2</v>
      </c>
      <c r="Y1006" s="129">
        <v>3.98927020589901E-2</v>
      </c>
      <c r="Z1006" s="129">
        <v>2.8745399578224307E-2</v>
      </c>
      <c r="AA1006" s="129">
        <v>2.2423436610559941E-2</v>
      </c>
      <c r="AB1006" s="129">
        <v>7.95260359900152E-4</v>
      </c>
    </row>
  </sheetData>
  <mergeCells count="7">
    <mergeCell ref="C3:J3"/>
    <mergeCell ref="L3:M3"/>
    <mergeCell ref="C4:D4"/>
    <mergeCell ref="E4:F4"/>
    <mergeCell ref="G4:H4"/>
    <mergeCell ref="I4:J4"/>
    <mergeCell ref="L4:M4"/>
  </mergeCells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FC5-A9AD-43DF-9DAC-5AAF49A09E5B}">
  <sheetPr>
    <tabColor rgb="FFFFFF00"/>
    <pageSetUpPr fitToPage="1"/>
  </sheetPr>
  <dimension ref="A1:R1006"/>
  <sheetViews>
    <sheetView topLeftCell="B1" zoomScale="82" zoomScaleNormal="82" workbookViewId="0">
      <pane ySplit="6" topLeftCell="A7" activePane="bottomLeft" state="frozen"/>
      <selection activeCell="B1" sqref="B1"/>
      <selection pane="bottomLeft" activeCell="L2" sqref="L2"/>
    </sheetView>
  </sheetViews>
  <sheetFormatPr defaultColWidth="10.5703125" defaultRowHeight="15.75" x14ac:dyDescent="0.25"/>
  <cols>
    <col min="1" max="1" width="4.5703125" hidden="1" customWidth="1"/>
    <col min="2" max="2" width="5.85546875" style="95" customWidth="1"/>
    <col min="3" max="5" width="8.5703125" style="277" customWidth="1"/>
    <col min="6" max="8" width="6.85546875" style="95" customWidth="1"/>
    <col min="9" max="9" width="7.5703125" style="277" customWidth="1"/>
    <col min="10" max="10" width="10.5703125" style="95" customWidth="1"/>
    <col min="11" max="11" width="5.28515625" style="124" customWidth="1"/>
  </cols>
  <sheetData>
    <row r="1" spans="2:18" s="95" customFormat="1" x14ac:dyDescent="0.25">
      <c r="B1" s="371" t="s">
        <v>242</v>
      </c>
      <c r="C1" s="371"/>
      <c r="D1" s="371"/>
      <c r="E1" s="371"/>
      <c r="F1" s="371"/>
      <c r="G1" s="371"/>
      <c r="H1" s="371"/>
      <c r="I1" s="371"/>
      <c r="J1" s="385"/>
      <c r="K1" s="124"/>
    </row>
    <row r="2" spans="2:18" ht="18.75" x14ac:dyDescent="0.3">
      <c r="B2" s="243" t="s">
        <v>147</v>
      </c>
      <c r="C2" s="244">
        <v>1</v>
      </c>
      <c r="D2" s="276"/>
      <c r="F2" s="278" t="s">
        <v>60</v>
      </c>
      <c r="G2" s="278" t="s">
        <v>61</v>
      </c>
      <c r="H2" s="36" t="s">
        <v>62</v>
      </c>
      <c r="M2" s="279"/>
    </row>
    <row r="3" spans="2:18" ht="19.5" thickBot="1" x14ac:dyDescent="0.35">
      <c r="B3" s="36" t="s">
        <v>149</v>
      </c>
      <c r="C3" s="246">
        <v>0</v>
      </c>
      <c r="D3" s="276"/>
      <c r="F3" s="280">
        <v>1</v>
      </c>
      <c r="G3" s="280">
        <v>1</v>
      </c>
      <c r="H3" s="281">
        <v>0.8</v>
      </c>
      <c r="M3" s="247"/>
    </row>
    <row r="4" spans="2:18" ht="19.5" thickBot="1" x14ac:dyDescent="0.35">
      <c r="B4" s="248" t="s">
        <v>150</v>
      </c>
      <c r="C4" s="249">
        <v>0.1</v>
      </c>
      <c r="D4" s="282"/>
      <c r="E4" s="283"/>
      <c r="F4" s="251" t="s">
        <v>45</v>
      </c>
      <c r="G4" s="252" t="s">
        <v>37</v>
      </c>
      <c r="H4" s="253" t="s">
        <v>67</v>
      </c>
      <c r="I4" s="25"/>
      <c r="N4" s="35"/>
      <c r="O4" s="35"/>
      <c r="P4" s="35"/>
      <c r="Q4" s="35"/>
      <c r="R4" s="35"/>
    </row>
    <row r="5" spans="2:18" ht="27.75" customHeight="1" thickBot="1" x14ac:dyDescent="0.35">
      <c r="B5" s="284"/>
      <c r="C5" s="255" t="s">
        <v>151</v>
      </c>
      <c r="D5" s="256" t="s">
        <v>152</v>
      </c>
      <c r="E5" s="257" t="s">
        <v>153</v>
      </c>
      <c r="F5" s="258" t="s">
        <v>60</v>
      </c>
      <c r="G5" s="259" t="s">
        <v>61</v>
      </c>
      <c r="H5" s="260" t="s">
        <v>62</v>
      </c>
      <c r="I5" s="285" t="s">
        <v>63</v>
      </c>
      <c r="J5" s="124" t="s">
        <v>157</v>
      </c>
      <c r="K5" s="72" t="s">
        <v>156</v>
      </c>
      <c r="L5" s="64"/>
    </row>
    <row r="6" spans="2:18" x14ac:dyDescent="0.25">
      <c r="B6" s="34">
        <v>0</v>
      </c>
      <c r="C6" s="286">
        <f>C3</f>
        <v>0</v>
      </c>
      <c r="D6" s="287">
        <f>$C$4</f>
        <v>0.1</v>
      </c>
      <c r="E6" s="288">
        <f t="shared" ref="E6:E69" si="0" xml:space="preserve"> (((1-C6)*C6) * ( (C6*(H6 - G6) + (1-C6)*(G6 - F6) )) / I6)</f>
        <v>0</v>
      </c>
      <c r="F6" s="280">
        <f>F3</f>
        <v>1</v>
      </c>
      <c r="G6" s="280">
        <f>G3</f>
        <v>1</v>
      </c>
      <c r="H6" s="281">
        <f>H3</f>
        <v>0.8</v>
      </c>
      <c r="I6" s="277">
        <f t="shared" ref="I6:I69" si="1">(((1-C6)^2)*F6) + (2*(1-C6)*(C6)*G6) + ((C6^2)*H6)</f>
        <v>1</v>
      </c>
      <c r="J6" s="320">
        <v>0</v>
      </c>
      <c r="K6" s="274"/>
      <c r="L6" s="119"/>
    </row>
    <row r="7" spans="2:18" x14ac:dyDescent="0.25">
      <c r="B7" s="95">
        <v>1</v>
      </c>
      <c r="C7" s="277">
        <f t="shared" ref="C7:C70" si="2">(1-D7)*(C6+E6) + D7*$C$2</f>
        <v>0.1</v>
      </c>
      <c r="D7" s="289">
        <f>$C$4</f>
        <v>0.1</v>
      </c>
      <c r="E7" s="288">
        <f t="shared" si="0"/>
        <v>-1.8036072144288575E-3</v>
      </c>
      <c r="F7" s="290">
        <f>F6</f>
        <v>1</v>
      </c>
      <c r="G7" s="290">
        <f>G6</f>
        <v>1</v>
      </c>
      <c r="H7" s="291">
        <f>H6</f>
        <v>0.8</v>
      </c>
      <c r="I7" s="277">
        <f t="shared" si="1"/>
        <v>0.99800000000000011</v>
      </c>
      <c r="J7" s="277">
        <f t="shared" ref="J7:J70" si="3">ABS((E6-E7)/E7)</f>
        <v>1</v>
      </c>
      <c r="K7" s="274" t="str">
        <f>IF(J7&lt;1/10000,"0.000"," ")</f>
        <v xml:space="preserve"> </v>
      </c>
      <c r="L7" s="127"/>
    </row>
    <row r="8" spans="2:18" x14ac:dyDescent="0.25">
      <c r="B8" s="95">
        <v>2</v>
      </c>
      <c r="C8" s="277">
        <f t="shared" si="2"/>
        <v>0.18837675350701405</v>
      </c>
      <c r="D8" s="289">
        <f t="shared" ref="D8:D71" si="4">D7</f>
        <v>0.1</v>
      </c>
      <c r="E8" s="288">
        <f t="shared" si="0"/>
        <v>-5.801393665438968E-3</v>
      </c>
      <c r="F8" s="290">
        <f t="shared" ref="F8:H23" si="5">F7</f>
        <v>1</v>
      </c>
      <c r="G8" s="290">
        <f t="shared" si="5"/>
        <v>1</v>
      </c>
      <c r="H8" s="291">
        <f t="shared" si="5"/>
        <v>0.8</v>
      </c>
      <c r="I8" s="277">
        <f t="shared" si="1"/>
        <v>0.99290283974763172</v>
      </c>
      <c r="J8" s="277">
        <f t="shared" si="3"/>
        <v>0.6891079422564258</v>
      </c>
      <c r="K8" s="274" t="str">
        <f t="shared" ref="K8:K71" si="6">IF(J8&lt;1/10000,"0.000"," ")</f>
        <v xml:space="preserve"> </v>
      </c>
      <c r="L8" s="127"/>
    </row>
    <row r="9" spans="2:18" x14ac:dyDescent="0.25">
      <c r="B9" s="95">
        <v>3</v>
      </c>
      <c r="C9" s="277">
        <f t="shared" si="2"/>
        <v>0.26431782385741759</v>
      </c>
      <c r="D9" s="289">
        <f t="shared" si="4"/>
        <v>0.1</v>
      </c>
      <c r="E9" s="288">
        <f t="shared" si="0"/>
        <v>-1.0425195958708503E-2</v>
      </c>
      <c r="F9" s="290">
        <f t="shared" si="5"/>
        <v>1</v>
      </c>
      <c r="G9" s="290">
        <f t="shared" si="5"/>
        <v>1</v>
      </c>
      <c r="H9" s="291">
        <f t="shared" si="5"/>
        <v>0.8</v>
      </c>
      <c r="I9" s="277">
        <f t="shared" si="1"/>
        <v>0.98602721759825585</v>
      </c>
      <c r="J9" s="277">
        <f t="shared" si="3"/>
        <v>0.44352185911739372</v>
      </c>
      <c r="K9" s="274" t="str">
        <f t="shared" si="6"/>
        <v xml:space="preserve"> </v>
      </c>
      <c r="L9" s="127"/>
    </row>
    <row r="10" spans="2:18" x14ac:dyDescent="0.25">
      <c r="B10" s="95">
        <v>4</v>
      </c>
      <c r="C10" s="277">
        <f t="shared" si="2"/>
        <v>0.32850336510883815</v>
      </c>
      <c r="D10" s="289">
        <f t="shared" si="4"/>
        <v>0.1</v>
      </c>
      <c r="E10" s="288">
        <f t="shared" si="0"/>
        <v>-1.4812536854256063E-2</v>
      </c>
      <c r="F10" s="290">
        <f t="shared" si="5"/>
        <v>1</v>
      </c>
      <c r="G10" s="290">
        <f t="shared" si="5"/>
        <v>1</v>
      </c>
      <c r="H10" s="291">
        <f t="shared" si="5"/>
        <v>0.8</v>
      </c>
      <c r="I10" s="277">
        <f t="shared" si="1"/>
        <v>0.97841710782243385</v>
      </c>
      <c r="J10" s="277">
        <f t="shared" si="3"/>
        <v>0.29619105347825359</v>
      </c>
      <c r="K10" s="274" t="str">
        <f t="shared" si="6"/>
        <v xml:space="preserve"> </v>
      </c>
      <c r="L10" s="127"/>
    </row>
    <row r="11" spans="2:18" x14ac:dyDescent="0.25">
      <c r="B11" s="95">
        <v>5</v>
      </c>
      <c r="C11" s="277">
        <f t="shared" si="2"/>
        <v>0.38232174542912389</v>
      </c>
      <c r="D11" s="289">
        <f t="shared" si="4"/>
        <v>0.1</v>
      </c>
      <c r="E11" s="288">
        <f t="shared" si="0"/>
        <v>-1.8600976481921834E-2</v>
      </c>
      <c r="F11" s="290">
        <f t="shared" si="5"/>
        <v>1</v>
      </c>
      <c r="G11" s="290">
        <f t="shared" si="5"/>
        <v>1</v>
      </c>
      <c r="H11" s="291">
        <f t="shared" si="5"/>
        <v>0.8</v>
      </c>
      <c r="I11" s="277">
        <f t="shared" si="1"/>
        <v>0.97076601659440565</v>
      </c>
      <c r="J11" s="277">
        <f t="shared" si="3"/>
        <v>0.20366885745744212</v>
      </c>
      <c r="K11" s="274" t="str">
        <f t="shared" si="6"/>
        <v xml:space="preserve"> </v>
      </c>
      <c r="L11" s="127"/>
    </row>
    <row r="12" spans="2:18" x14ac:dyDescent="0.25">
      <c r="B12" s="95">
        <v>6</v>
      </c>
      <c r="C12" s="277">
        <f t="shared" si="2"/>
        <v>0.42734869205248183</v>
      </c>
      <c r="D12" s="289">
        <f t="shared" si="4"/>
        <v>0.1</v>
      </c>
      <c r="E12" s="288">
        <f t="shared" si="0"/>
        <v>-2.1709245622857223E-2</v>
      </c>
      <c r="F12" s="290">
        <f t="shared" si="5"/>
        <v>1</v>
      </c>
      <c r="G12" s="290">
        <f t="shared" si="5"/>
        <v>1</v>
      </c>
      <c r="H12" s="291">
        <f t="shared" si="5"/>
        <v>0.8</v>
      </c>
      <c r="I12" s="277">
        <f t="shared" si="1"/>
        <v>0.9634746190802066</v>
      </c>
      <c r="J12" s="277">
        <f t="shared" si="3"/>
        <v>0.14317720638172501</v>
      </c>
      <c r="K12" s="274" t="str">
        <f t="shared" si="6"/>
        <v xml:space="preserve"> </v>
      </c>
      <c r="L12" s="127"/>
    </row>
    <row r="13" spans="2:18" x14ac:dyDescent="0.25">
      <c r="B13" s="95">
        <v>7</v>
      </c>
      <c r="C13" s="277">
        <f t="shared" si="2"/>
        <v>0.46507550178666213</v>
      </c>
      <c r="D13" s="289">
        <f t="shared" si="4"/>
        <v>0.1</v>
      </c>
      <c r="E13" s="288">
        <f t="shared" si="0"/>
        <v>-2.4186612399005221E-2</v>
      </c>
      <c r="F13" s="290">
        <f t="shared" si="5"/>
        <v>1</v>
      </c>
      <c r="G13" s="290">
        <f t="shared" si="5"/>
        <v>1</v>
      </c>
      <c r="H13" s="291">
        <f t="shared" si="5"/>
        <v>0.8</v>
      </c>
      <c r="I13" s="277">
        <f t="shared" si="1"/>
        <v>0.95674095552757699</v>
      </c>
      <c r="J13" s="277">
        <f t="shared" si="3"/>
        <v>0.10242719134366625</v>
      </c>
      <c r="K13" s="274" t="str">
        <f t="shared" si="6"/>
        <v xml:space="preserve"> </v>
      </c>
      <c r="L13" s="127"/>
    </row>
    <row r="14" spans="2:18" x14ac:dyDescent="0.25">
      <c r="B14" s="95">
        <v>8</v>
      </c>
      <c r="C14" s="277">
        <f t="shared" si="2"/>
        <v>0.49680000044889128</v>
      </c>
      <c r="D14" s="289">
        <f t="shared" si="4"/>
        <v>0.1</v>
      </c>
      <c r="E14" s="288">
        <f t="shared" si="0"/>
        <v>-2.6128751252148485E-2</v>
      </c>
      <c r="F14" s="290">
        <f t="shared" si="5"/>
        <v>1</v>
      </c>
      <c r="G14" s="290">
        <f t="shared" si="5"/>
        <v>1</v>
      </c>
      <c r="H14" s="291">
        <f t="shared" si="5"/>
        <v>0.8</v>
      </c>
      <c r="I14" s="277">
        <f t="shared" si="1"/>
        <v>0.95063795191079636</v>
      </c>
      <c r="J14" s="277">
        <f t="shared" si="3"/>
        <v>7.432957030365421E-2</v>
      </c>
      <c r="K14" s="274" t="str">
        <f t="shared" si="6"/>
        <v xml:space="preserve"> </v>
      </c>
      <c r="L14" s="127"/>
    </row>
    <row r="15" spans="2:18" x14ac:dyDescent="0.25">
      <c r="B15" s="95">
        <v>9</v>
      </c>
      <c r="C15" s="277">
        <f t="shared" si="2"/>
        <v>0.52360412427706848</v>
      </c>
      <c r="D15" s="289">
        <f t="shared" si="4"/>
        <v>0.1</v>
      </c>
      <c r="E15" s="288">
        <f t="shared" si="0"/>
        <v>-2.7637274627667158E-2</v>
      </c>
      <c r="F15" s="290">
        <f t="shared" si="5"/>
        <v>1</v>
      </c>
      <c r="G15" s="290">
        <f t="shared" si="5"/>
        <v>1</v>
      </c>
      <c r="H15" s="291">
        <f t="shared" si="5"/>
        <v>0.8</v>
      </c>
      <c r="I15" s="277">
        <f t="shared" si="1"/>
        <v>0.94516774420800886</v>
      </c>
      <c r="J15" s="277">
        <f t="shared" si="3"/>
        <v>5.4582928159222992E-2</v>
      </c>
      <c r="K15" s="274" t="str">
        <f t="shared" si="6"/>
        <v xml:space="preserve"> </v>
      </c>
      <c r="L15" s="127"/>
    </row>
    <row r="16" spans="2:18" x14ac:dyDescent="0.25">
      <c r="B16" s="95">
        <v>10</v>
      </c>
      <c r="C16" s="277">
        <f t="shared" si="2"/>
        <v>0.5463701646844612</v>
      </c>
      <c r="D16" s="289">
        <f t="shared" si="4"/>
        <v>0.1</v>
      </c>
      <c r="E16" s="288">
        <f t="shared" si="0"/>
        <v>-2.8803217411998653E-2</v>
      </c>
      <c r="F16" s="290">
        <f t="shared" si="5"/>
        <v>1</v>
      </c>
      <c r="G16" s="290">
        <f t="shared" si="5"/>
        <v>1</v>
      </c>
      <c r="H16" s="291">
        <f t="shared" si="5"/>
        <v>0.8</v>
      </c>
      <c r="I16" s="277">
        <f t="shared" si="1"/>
        <v>0.94029592862853495</v>
      </c>
      <c r="J16" s="277">
        <f t="shared" si="3"/>
        <v>4.0479602249080496E-2</v>
      </c>
      <c r="K16" s="274" t="str">
        <f t="shared" si="6"/>
        <v xml:space="preserve"> </v>
      </c>
      <c r="L16" s="127"/>
    </row>
    <row r="17" spans="2:12" x14ac:dyDescent="0.25">
      <c r="B17" s="95">
        <v>11</v>
      </c>
      <c r="C17" s="277">
        <f t="shared" si="2"/>
        <v>0.56581025254521633</v>
      </c>
      <c r="D17" s="289">
        <f t="shared" si="4"/>
        <v>0.1</v>
      </c>
      <c r="E17" s="288">
        <f t="shared" si="0"/>
        <v>-2.9702188067750171E-2</v>
      </c>
      <c r="F17" s="290">
        <f t="shared" si="5"/>
        <v>1</v>
      </c>
      <c r="G17" s="290">
        <f t="shared" si="5"/>
        <v>1</v>
      </c>
      <c r="H17" s="291">
        <f t="shared" si="5"/>
        <v>0.8</v>
      </c>
      <c r="I17" s="277">
        <f t="shared" si="1"/>
        <v>0.93597175162294377</v>
      </c>
      <c r="J17" s="277">
        <f t="shared" si="3"/>
        <v>3.0266142470749349E-2</v>
      </c>
      <c r="K17" s="274" t="str">
        <f t="shared" si="6"/>
        <v xml:space="preserve"> </v>
      </c>
      <c r="L17" s="127"/>
    </row>
    <row r="18" spans="2:12" x14ac:dyDescent="0.25">
      <c r="B18" s="95">
        <v>12</v>
      </c>
      <c r="C18" s="277">
        <f t="shared" si="2"/>
        <v>0.58249725802971952</v>
      </c>
      <c r="D18" s="289">
        <f t="shared" si="4"/>
        <v>0.1</v>
      </c>
      <c r="E18" s="288">
        <f t="shared" si="0"/>
        <v>-3.0394586425007187E-2</v>
      </c>
      <c r="F18" s="290">
        <f t="shared" si="5"/>
        <v>1</v>
      </c>
      <c r="G18" s="290">
        <f t="shared" si="5"/>
        <v>1</v>
      </c>
      <c r="H18" s="291">
        <f t="shared" si="5"/>
        <v>0.8</v>
      </c>
      <c r="I18" s="277">
        <f t="shared" si="1"/>
        <v>0.93213938887757164</v>
      </c>
      <c r="J18" s="277">
        <f t="shared" si="3"/>
        <v>2.2780318428262749E-2</v>
      </c>
      <c r="K18" s="274" t="str">
        <f t="shared" si="6"/>
        <v xml:space="preserve"> </v>
      </c>
      <c r="L18" s="127"/>
    </row>
    <row r="19" spans="2:12" x14ac:dyDescent="0.25">
      <c r="B19" s="95">
        <v>13</v>
      </c>
      <c r="C19" s="277">
        <f t="shared" si="2"/>
        <v>0.59689240444424119</v>
      </c>
      <c r="D19" s="289">
        <f t="shared" si="4"/>
        <v>0.1</v>
      </c>
      <c r="E19" s="288">
        <f t="shared" si="0"/>
        <v>-3.092766351146364E-2</v>
      </c>
      <c r="F19" s="290">
        <f t="shared" si="5"/>
        <v>1</v>
      </c>
      <c r="G19" s="290">
        <f t="shared" si="5"/>
        <v>1</v>
      </c>
      <c r="H19" s="291">
        <f t="shared" si="5"/>
        <v>0.8</v>
      </c>
      <c r="I19" s="277">
        <f t="shared" si="1"/>
        <v>0.92874389150335457</v>
      </c>
      <c r="J19" s="277">
        <f t="shared" si="3"/>
        <v>1.7236254729002167E-2</v>
      </c>
      <c r="K19" s="274" t="str">
        <f t="shared" si="6"/>
        <v xml:space="preserve"> </v>
      </c>
      <c r="L19" s="127"/>
    </row>
    <row r="20" spans="2:12" x14ac:dyDescent="0.25">
      <c r="B20" s="95">
        <v>14</v>
      </c>
      <c r="C20" s="277">
        <f t="shared" si="2"/>
        <v>0.60936826683949985</v>
      </c>
      <c r="D20" s="289">
        <f t="shared" si="4"/>
        <v>0.1</v>
      </c>
      <c r="E20" s="288">
        <f t="shared" si="0"/>
        <v>-3.133797578965733E-2</v>
      </c>
      <c r="F20" s="290">
        <f t="shared" si="5"/>
        <v>1</v>
      </c>
      <c r="G20" s="290">
        <f t="shared" si="5"/>
        <v>1</v>
      </c>
      <c r="H20" s="291">
        <f t="shared" si="5"/>
        <v>0.8</v>
      </c>
      <c r="I20" s="277">
        <f t="shared" si="1"/>
        <v>0.92573406307380479</v>
      </c>
      <c r="J20" s="277">
        <f t="shared" si="3"/>
        <v>1.3093132783933918E-2</v>
      </c>
      <c r="K20" s="274" t="str">
        <f t="shared" si="6"/>
        <v xml:space="preserve"> </v>
      </c>
      <c r="L20" s="127"/>
    </row>
    <row r="21" spans="2:12" x14ac:dyDescent="0.25">
      <c r="B21" s="95">
        <v>15</v>
      </c>
      <c r="C21" s="277">
        <f t="shared" si="2"/>
        <v>0.62022726194485822</v>
      </c>
      <c r="D21" s="289">
        <f t="shared" si="4"/>
        <v>0.1</v>
      </c>
      <c r="E21" s="288">
        <f t="shared" si="0"/>
        <v>-3.1653653629982952E-2</v>
      </c>
      <c r="F21" s="290">
        <f t="shared" si="5"/>
        <v>1</v>
      </c>
      <c r="G21" s="290">
        <f t="shared" si="5"/>
        <v>1</v>
      </c>
      <c r="H21" s="291">
        <f t="shared" si="5"/>
        <v>0.8</v>
      </c>
      <c r="I21" s="277">
        <f t="shared" si="1"/>
        <v>0.9230636287080769</v>
      </c>
      <c r="J21" s="277">
        <f t="shared" si="3"/>
        <v>9.9728721371553069E-3</v>
      </c>
      <c r="K21" s="274" t="str">
        <f t="shared" si="6"/>
        <v xml:space="preserve"> </v>
      </c>
      <c r="L21" s="127"/>
    </row>
    <row r="22" spans="2:12" x14ac:dyDescent="0.25">
      <c r="B22" s="95">
        <v>16</v>
      </c>
      <c r="C22" s="277">
        <f t="shared" si="2"/>
        <v>0.62971624748338773</v>
      </c>
      <c r="D22" s="289">
        <f t="shared" si="4"/>
        <v>0.1</v>
      </c>
      <c r="E22" s="288">
        <f t="shared" si="0"/>
        <v>-3.1896300983392661E-2</v>
      </c>
      <c r="F22" s="290">
        <f t="shared" si="5"/>
        <v>1</v>
      </c>
      <c r="G22" s="290">
        <f t="shared" si="5"/>
        <v>1</v>
      </c>
      <c r="H22" s="291">
        <f t="shared" si="5"/>
        <v>0.8</v>
      </c>
      <c r="I22" s="277">
        <f t="shared" si="1"/>
        <v>0.92069148953108826</v>
      </c>
      <c r="J22" s="277">
        <f t="shared" si="3"/>
        <v>7.6073822333206659E-3</v>
      </c>
      <c r="K22" s="274" t="str">
        <f t="shared" si="6"/>
        <v xml:space="preserve"> </v>
      </c>
      <c r="L22" s="127"/>
    </row>
    <row r="23" spans="2:12" x14ac:dyDescent="0.25">
      <c r="B23" s="95">
        <v>17</v>
      </c>
      <c r="C23" s="277">
        <f t="shared" si="2"/>
        <v>0.63803795184999557</v>
      </c>
      <c r="D23" s="289">
        <f t="shared" si="4"/>
        <v>0.1</v>
      </c>
      <c r="E23" s="288">
        <f t="shared" si="0"/>
        <v>-3.2082511288473947E-2</v>
      </c>
      <c r="F23" s="290">
        <f t="shared" si="5"/>
        <v>1</v>
      </c>
      <c r="G23" s="290">
        <f t="shared" si="5"/>
        <v>1</v>
      </c>
      <c r="H23" s="291">
        <f t="shared" si="5"/>
        <v>0.8</v>
      </c>
      <c r="I23" s="277">
        <f t="shared" si="1"/>
        <v>0.91858151439981262</v>
      </c>
      <c r="J23" s="277">
        <f t="shared" si="3"/>
        <v>5.8041062748159684E-3</v>
      </c>
      <c r="K23" s="274" t="str">
        <f t="shared" si="6"/>
        <v xml:space="preserve"> </v>
      </c>
      <c r="L23" s="127"/>
    </row>
    <row r="24" spans="2:12" x14ac:dyDescent="0.25">
      <c r="B24" s="95">
        <v>18</v>
      </c>
      <c r="C24" s="277">
        <f t="shared" si="2"/>
        <v>0.6453598965053694</v>
      </c>
      <c r="D24" s="289">
        <f t="shared" si="4"/>
        <v>0.1</v>
      </c>
      <c r="E24" s="288">
        <f t="shared" si="0"/>
        <v>-3.2225046535224684E-2</v>
      </c>
      <c r="F24" s="290">
        <f t="shared" ref="F24:H39" si="7">F23</f>
        <v>1</v>
      </c>
      <c r="G24" s="290">
        <f t="shared" si="7"/>
        <v>1</v>
      </c>
      <c r="H24" s="291">
        <f t="shared" si="7"/>
        <v>0.8</v>
      </c>
      <c r="I24" s="277">
        <f t="shared" si="1"/>
        <v>0.91670212079651581</v>
      </c>
      <c r="J24" s="277">
        <f t="shared" si="3"/>
        <v>4.4231199664811682E-3</v>
      </c>
      <c r="K24" s="274" t="str">
        <f t="shared" si="6"/>
        <v xml:space="preserve"> </v>
      </c>
      <c r="L24" s="127"/>
    </row>
    <row r="25" spans="2:12" x14ac:dyDescent="0.25">
      <c r="B25" s="95">
        <v>19</v>
      </c>
      <c r="C25" s="277">
        <f t="shared" si="2"/>
        <v>0.65182136497313015</v>
      </c>
      <c r="D25" s="289">
        <f t="shared" si="4"/>
        <v>0.1</v>
      </c>
      <c r="E25" s="288">
        <f t="shared" si="0"/>
        <v>-3.2333741799853218E-2</v>
      </c>
      <c r="F25" s="290">
        <f t="shared" si="7"/>
        <v>1</v>
      </c>
      <c r="G25" s="290">
        <f t="shared" si="7"/>
        <v>1</v>
      </c>
      <c r="H25" s="291">
        <f t="shared" si="7"/>
        <v>0.8</v>
      </c>
      <c r="I25" s="277">
        <f t="shared" si="1"/>
        <v>0.91502578163291304</v>
      </c>
      <c r="J25" s="277">
        <f t="shared" si="3"/>
        <v>3.3616667474293594E-3</v>
      </c>
      <c r="K25" s="274" t="str">
        <f t="shared" si="6"/>
        <v xml:space="preserve"> </v>
      </c>
      <c r="L25" s="127"/>
    </row>
    <row r="26" spans="2:12" x14ac:dyDescent="0.25">
      <c r="B26" s="95">
        <v>20</v>
      </c>
      <c r="C26" s="277">
        <f t="shared" si="2"/>
        <v>0.65753886085594915</v>
      </c>
      <c r="D26" s="289">
        <f t="shared" si="4"/>
        <v>0.1</v>
      </c>
      <c r="E26" s="288">
        <f t="shared" si="0"/>
        <v>-3.2416194363140811E-2</v>
      </c>
      <c r="F26" s="290">
        <f t="shared" si="7"/>
        <v>1</v>
      </c>
      <c r="G26" s="290">
        <f t="shared" si="7"/>
        <v>1</v>
      </c>
      <c r="H26" s="291">
        <f t="shared" si="7"/>
        <v>0.8</v>
      </c>
      <c r="I26" s="277">
        <f t="shared" si="1"/>
        <v>0.91352852929285211</v>
      </c>
      <c r="J26" s="277">
        <f t="shared" si="3"/>
        <v>2.543560862324649E-3</v>
      </c>
      <c r="K26" s="274" t="str">
        <f t="shared" si="6"/>
        <v xml:space="preserve"> </v>
      </c>
      <c r="L26" s="127"/>
    </row>
    <row r="27" spans="2:12" x14ac:dyDescent="0.25">
      <c r="B27" s="95">
        <v>21</v>
      </c>
      <c r="C27" s="277">
        <f t="shared" si="2"/>
        <v>0.66261039984352754</v>
      </c>
      <c r="D27" s="289">
        <f t="shared" si="4"/>
        <v>0.1</v>
      </c>
      <c r="E27" s="288">
        <f t="shared" si="0"/>
        <v>-3.247828723089867E-2</v>
      </c>
      <c r="F27" s="290">
        <f t="shared" si="7"/>
        <v>1</v>
      </c>
      <c r="G27" s="290">
        <f t="shared" si="7"/>
        <v>1</v>
      </c>
      <c r="H27" s="291">
        <f t="shared" si="7"/>
        <v>0.8</v>
      </c>
      <c r="I27" s="277">
        <f t="shared" si="1"/>
        <v>0.91218949160384011</v>
      </c>
      <c r="J27" s="277">
        <f t="shared" si="3"/>
        <v>1.9118270405215647E-3</v>
      </c>
      <c r="K27" s="274" t="str">
        <f t="shared" si="6"/>
        <v xml:space="preserve"> </v>
      </c>
      <c r="L27" s="127"/>
    </row>
    <row r="28" spans="2:12" x14ac:dyDescent="0.25">
      <c r="B28" s="95">
        <v>22</v>
      </c>
      <c r="C28" s="277">
        <f t="shared" si="2"/>
        <v>0.66711890135136598</v>
      </c>
      <c r="D28" s="289">
        <f t="shared" si="4"/>
        <v>0.1</v>
      </c>
      <c r="E28" s="288">
        <f t="shared" si="0"/>
        <v>-3.252458674819713E-2</v>
      </c>
      <c r="F28" s="290">
        <f t="shared" si="7"/>
        <v>1</v>
      </c>
      <c r="G28" s="290">
        <f t="shared" si="7"/>
        <v>1</v>
      </c>
      <c r="H28" s="291">
        <f t="shared" si="7"/>
        <v>0.8</v>
      </c>
      <c r="I28" s="277">
        <f t="shared" si="1"/>
        <v>0.91099047429194924</v>
      </c>
      <c r="J28" s="277">
        <f t="shared" si="3"/>
        <v>1.423523614824317E-3</v>
      </c>
      <c r="K28" s="274" t="str">
        <f t="shared" si="6"/>
        <v xml:space="preserve"> </v>
      </c>
      <c r="L28" s="127"/>
    </row>
    <row r="29" spans="2:12" x14ac:dyDescent="0.25">
      <c r="B29" s="95">
        <v>23</v>
      </c>
      <c r="C29" s="277">
        <f t="shared" si="2"/>
        <v>0.67113488314285197</v>
      </c>
      <c r="D29" s="289">
        <f t="shared" si="4"/>
        <v>0.1</v>
      </c>
      <c r="E29" s="288">
        <f t="shared" si="0"/>
        <v>-3.2558645000331107E-2</v>
      </c>
      <c r="F29" s="290">
        <f t="shared" si="7"/>
        <v>1</v>
      </c>
      <c r="G29" s="290">
        <f t="shared" si="7"/>
        <v>1</v>
      </c>
      <c r="H29" s="291">
        <f t="shared" si="7"/>
        <v>0.8</v>
      </c>
      <c r="I29" s="277">
        <f t="shared" si="1"/>
        <v>0.90991559372576614</v>
      </c>
      <c r="J29" s="277">
        <f t="shared" si="3"/>
        <v>1.0460586469010164E-3</v>
      </c>
      <c r="K29" s="274" t="str">
        <f t="shared" si="6"/>
        <v xml:space="preserve"> </v>
      </c>
      <c r="L29" s="127"/>
    </row>
    <row r="30" spans="2:12" x14ac:dyDescent="0.25">
      <c r="B30" s="95">
        <v>24</v>
      </c>
      <c r="C30" s="277">
        <f t="shared" si="2"/>
        <v>0.67471861432826874</v>
      </c>
      <c r="D30" s="289">
        <f t="shared" si="4"/>
        <v>0.1</v>
      </c>
      <c r="E30" s="288">
        <f t="shared" si="0"/>
        <v>-3.2583230348486557E-2</v>
      </c>
      <c r="F30" s="290">
        <f t="shared" si="7"/>
        <v>1</v>
      </c>
      <c r="G30" s="290">
        <f t="shared" si="7"/>
        <v>1</v>
      </c>
      <c r="H30" s="291">
        <f t="shared" si="7"/>
        <v>0.8</v>
      </c>
      <c r="I30" s="277">
        <f t="shared" si="1"/>
        <v>0.9089509582957882</v>
      </c>
      <c r="J30" s="277">
        <f t="shared" si="3"/>
        <v>7.5453992414203485E-4</v>
      </c>
      <c r="K30" s="274" t="str">
        <f t="shared" si="6"/>
        <v xml:space="preserve"> </v>
      </c>
      <c r="L30" s="127"/>
    </row>
    <row r="31" spans="2:12" x14ac:dyDescent="0.25">
      <c r="B31" s="95">
        <v>25</v>
      </c>
      <c r="C31" s="277">
        <f t="shared" si="2"/>
        <v>0.67792184558180402</v>
      </c>
      <c r="D31" s="289">
        <f t="shared" si="4"/>
        <v>0.1</v>
      </c>
      <c r="E31" s="288">
        <f t="shared" si="0"/>
        <v>-3.2600503705718674E-2</v>
      </c>
      <c r="F31" s="290">
        <f t="shared" si="7"/>
        <v>1</v>
      </c>
      <c r="G31" s="290">
        <f t="shared" si="7"/>
        <v>1</v>
      </c>
      <c r="H31" s="291">
        <f t="shared" si="7"/>
        <v>0.8</v>
      </c>
      <c r="I31" s="277">
        <f t="shared" si="1"/>
        <v>0.90808439425659215</v>
      </c>
      <c r="J31" s="277">
        <f t="shared" si="3"/>
        <v>5.2984939705355094E-4</v>
      </c>
      <c r="K31" s="274" t="str">
        <f t="shared" si="6"/>
        <v xml:space="preserve"> </v>
      </c>
      <c r="L31" s="127"/>
    </row>
    <row r="32" spans="2:12" x14ac:dyDescent="0.25">
      <c r="B32" s="95">
        <v>26</v>
      </c>
      <c r="C32" s="277">
        <f t="shared" si="2"/>
        <v>0.68078920768847684</v>
      </c>
      <c r="D32" s="289">
        <f t="shared" si="4"/>
        <v>0.1</v>
      </c>
      <c r="E32" s="288">
        <f t="shared" si="0"/>
        <v>-3.2612153774247386E-2</v>
      </c>
      <c r="F32" s="290">
        <f t="shared" si="7"/>
        <v>1</v>
      </c>
      <c r="G32" s="290">
        <f t="shared" si="7"/>
        <v>1</v>
      </c>
      <c r="H32" s="291">
        <f t="shared" si="7"/>
        <v>0.8</v>
      </c>
      <c r="I32" s="277">
        <f t="shared" si="1"/>
        <v>0.9073052109389792</v>
      </c>
      <c r="J32" s="277">
        <f t="shared" si="3"/>
        <v>3.5723088420833003E-4</v>
      </c>
      <c r="K32" s="274" t="str">
        <f t="shared" si="6"/>
        <v xml:space="preserve"> </v>
      </c>
      <c r="L32" s="127"/>
    </row>
    <row r="33" spans="2:13" x14ac:dyDescent="0.25">
      <c r="B33" s="95">
        <v>27</v>
      </c>
      <c r="C33" s="277">
        <f t="shared" si="2"/>
        <v>0.68335934852280644</v>
      </c>
      <c r="D33" s="289">
        <f t="shared" si="4"/>
        <v>0.1</v>
      </c>
      <c r="E33" s="288">
        <f t="shared" si="0"/>
        <v>-3.261950116084459E-2</v>
      </c>
      <c r="F33" s="290">
        <f t="shared" si="7"/>
        <v>1</v>
      </c>
      <c r="G33" s="290">
        <f t="shared" si="7"/>
        <v>1</v>
      </c>
      <c r="H33" s="291">
        <f t="shared" si="7"/>
        <v>0.8</v>
      </c>
      <c r="I33" s="277">
        <f t="shared" si="1"/>
        <v>0.90660400015729725</v>
      </c>
      <c r="J33" s="277">
        <f t="shared" si="3"/>
        <v>2.2524521638065493E-4</v>
      </c>
      <c r="K33" s="274" t="str">
        <f t="shared" si="6"/>
        <v xml:space="preserve"> </v>
      </c>
      <c r="L33" s="127"/>
    </row>
    <row r="34" spans="2:13" ht="14.45" customHeight="1" x14ac:dyDescent="0.3">
      <c r="B34" s="95">
        <v>28</v>
      </c>
      <c r="C34" s="277">
        <f t="shared" si="2"/>
        <v>0.68566586262576568</v>
      </c>
      <c r="D34" s="289">
        <f t="shared" si="4"/>
        <v>0.1</v>
      </c>
      <c r="E34" s="288">
        <f t="shared" si="0"/>
        <v>-3.2623578814252874E-2</v>
      </c>
      <c r="F34" s="290">
        <f t="shared" si="7"/>
        <v>1</v>
      </c>
      <c r="G34" s="290">
        <f t="shared" si="7"/>
        <v>1</v>
      </c>
      <c r="H34" s="291">
        <f t="shared" si="7"/>
        <v>0.8</v>
      </c>
      <c r="I34" s="277">
        <f t="shared" si="1"/>
        <v>0.90597246496593298</v>
      </c>
      <c r="J34" s="277">
        <f t="shared" si="3"/>
        <v>1.2499098984512685E-4</v>
      </c>
      <c r="K34" s="274" t="str">
        <f t="shared" si="6"/>
        <v xml:space="preserve"> </v>
      </c>
      <c r="L34" s="127"/>
      <c r="M34" s="23"/>
    </row>
    <row r="35" spans="2:13" x14ac:dyDescent="0.25">
      <c r="B35" s="95">
        <v>29</v>
      </c>
      <c r="C35" s="277">
        <f t="shared" si="2"/>
        <v>0.68773805543036159</v>
      </c>
      <c r="D35" s="289">
        <f t="shared" si="4"/>
        <v>0.1</v>
      </c>
      <c r="E35" s="288">
        <f t="shared" si="0"/>
        <v>-3.262519438363376E-2</v>
      </c>
      <c r="F35" s="290">
        <f t="shared" si="7"/>
        <v>1</v>
      </c>
      <c r="G35" s="290">
        <f t="shared" si="7"/>
        <v>1</v>
      </c>
      <c r="H35" s="291">
        <f t="shared" si="7"/>
        <v>0.8</v>
      </c>
      <c r="I35" s="277">
        <f t="shared" si="1"/>
        <v>0.90540327342257299</v>
      </c>
      <c r="J35" s="277">
        <f t="shared" si="3"/>
        <v>4.9519072955978476E-5</v>
      </c>
      <c r="K35" s="274" t="str">
        <f t="shared" si="6"/>
        <v>0.000</v>
      </c>
      <c r="L35" s="127"/>
    </row>
    <row r="36" spans="2:13" x14ac:dyDescent="0.25">
      <c r="B36" s="95">
        <v>30</v>
      </c>
      <c r="C36" s="277">
        <f t="shared" si="2"/>
        <v>0.6896015749420551</v>
      </c>
      <c r="D36" s="289">
        <f t="shared" si="4"/>
        <v>0.1</v>
      </c>
      <c r="E36" s="288">
        <f t="shared" si="0"/>
        <v>-3.262497872135587E-2</v>
      </c>
      <c r="F36" s="290">
        <f t="shared" si="7"/>
        <v>1</v>
      </c>
      <c r="G36" s="290">
        <f t="shared" si="7"/>
        <v>1</v>
      </c>
      <c r="H36" s="291">
        <f t="shared" si="7"/>
        <v>0.8</v>
      </c>
      <c r="I36" s="277">
        <f t="shared" si="1"/>
        <v>0.90488993356748748</v>
      </c>
      <c r="J36" s="277">
        <f t="shared" si="3"/>
        <v>6.6103423310107958E-6</v>
      </c>
      <c r="K36" s="274" t="str">
        <f t="shared" si="6"/>
        <v>0.000</v>
      </c>
      <c r="L36" s="127"/>
    </row>
    <row r="37" spans="2:13" x14ac:dyDescent="0.25">
      <c r="B37" s="95">
        <v>31</v>
      </c>
      <c r="C37" s="277">
        <f t="shared" si="2"/>
        <v>0.69127893659862938</v>
      </c>
      <c r="D37" s="289">
        <f t="shared" si="4"/>
        <v>0.1</v>
      </c>
      <c r="E37" s="288">
        <f t="shared" si="0"/>
        <v>-3.2623423726531216E-2</v>
      </c>
      <c r="F37" s="290">
        <f t="shared" si="7"/>
        <v>1</v>
      </c>
      <c r="G37" s="290">
        <f t="shared" si="7"/>
        <v>1</v>
      </c>
      <c r="H37" s="291">
        <f t="shared" si="7"/>
        <v>0.8</v>
      </c>
      <c r="I37" s="277">
        <f t="shared" si="1"/>
        <v>0.9044266863630136</v>
      </c>
      <c r="J37" s="277">
        <f t="shared" si="3"/>
        <v>4.7664979546258772E-5</v>
      </c>
      <c r="K37" s="274" t="str">
        <f t="shared" si="6"/>
        <v>0.000</v>
      </c>
      <c r="L37" s="127"/>
      <c r="M37" s="35"/>
    </row>
    <row r="38" spans="2:13" x14ac:dyDescent="0.25">
      <c r="B38" s="95">
        <v>32</v>
      </c>
      <c r="C38" s="277">
        <f t="shared" si="2"/>
        <v>0.69278996158488826</v>
      </c>
      <c r="D38" s="289">
        <f t="shared" si="4"/>
        <v>0.1</v>
      </c>
      <c r="E38" s="288">
        <f t="shared" si="0"/>
        <v>-3.2620911957471861E-2</v>
      </c>
      <c r="F38" s="290">
        <f t="shared" si="7"/>
        <v>1</v>
      </c>
      <c r="G38" s="290">
        <f t="shared" si="7"/>
        <v>1</v>
      </c>
      <c r="H38" s="291">
        <f t="shared" si="7"/>
        <v>0.8</v>
      </c>
      <c r="I38" s="277">
        <f t="shared" si="1"/>
        <v>0.90400841382544184</v>
      </c>
      <c r="J38" s="277">
        <f t="shared" si="3"/>
        <v>7.6998738190679248E-5</v>
      </c>
      <c r="K38" s="274" t="str">
        <f t="shared" si="6"/>
        <v>0.000</v>
      </c>
      <c r="L38" s="127"/>
    </row>
    <row r="39" spans="2:13" x14ac:dyDescent="0.25">
      <c r="B39" s="95">
        <v>33</v>
      </c>
      <c r="C39" s="277">
        <f t="shared" si="2"/>
        <v>0.69415214466467479</v>
      </c>
      <c r="D39" s="289">
        <f t="shared" si="4"/>
        <v>0.1</v>
      </c>
      <c r="E39" s="288">
        <f t="shared" si="0"/>
        <v>-3.2617739864816565E-2</v>
      </c>
      <c r="F39" s="290">
        <f t="shared" si="7"/>
        <v>1</v>
      </c>
      <c r="G39" s="290">
        <f t="shared" si="7"/>
        <v>1</v>
      </c>
      <c r="H39" s="291">
        <f t="shared" si="7"/>
        <v>0.8</v>
      </c>
      <c r="I39" s="277">
        <f t="shared" si="1"/>
        <v>0.90363056001148656</v>
      </c>
      <c r="J39" s="277">
        <f t="shared" si="3"/>
        <v>9.7250535090490463E-5</v>
      </c>
      <c r="K39" s="274" t="str">
        <f t="shared" si="6"/>
        <v>0.000</v>
      </c>
      <c r="L39" s="127"/>
    </row>
    <row r="40" spans="2:13" x14ac:dyDescent="0.25">
      <c r="B40" s="95">
        <v>34</v>
      </c>
      <c r="C40" s="277">
        <f t="shared" si="2"/>
        <v>0.6953809643198724</v>
      </c>
      <c r="D40" s="289">
        <f t="shared" si="4"/>
        <v>0.1</v>
      </c>
      <c r="E40" s="288">
        <f t="shared" si="0"/>
        <v>-3.2614136063083533E-2</v>
      </c>
      <c r="F40" s="290">
        <f t="shared" ref="F40:H55" si="8">F39</f>
        <v>1</v>
      </c>
      <c r="G40" s="290">
        <f t="shared" si="8"/>
        <v>1</v>
      </c>
      <c r="H40" s="291">
        <f t="shared" si="8"/>
        <v>0.8</v>
      </c>
      <c r="I40" s="277">
        <f t="shared" si="1"/>
        <v>0.90328906289231292</v>
      </c>
      <c r="J40" s="277">
        <f t="shared" si="3"/>
        <v>1.104981510490228E-4</v>
      </c>
      <c r="K40" s="274" t="str">
        <f t="shared" si="6"/>
        <v xml:space="preserve"> </v>
      </c>
      <c r="L40" s="127"/>
    </row>
    <row r="41" spans="2:13" x14ac:dyDescent="0.25">
      <c r="B41" s="95">
        <v>35</v>
      </c>
      <c r="C41" s="277">
        <f t="shared" si="2"/>
        <v>0.69649014543110999</v>
      </c>
      <c r="D41" s="289">
        <f t="shared" si="4"/>
        <v>0.1</v>
      </c>
      <c r="E41" s="288">
        <f t="shared" si="0"/>
        <v>-3.2610275730418817E-2</v>
      </c>
      <c r="F41" s="290">
        <f t="shared" si="8"/>
        <v>1</v>
      </c>
      <c r="G41" s="290">
        <f t="shared" si="8"/>
        <v>1</v>
      </c>
      <c r="H41" s="291">
        <f t="shared" si="8"/>
        <v>0.8</v>
      </c>
      <c r="I41" s="277">
        <f t="shared" si="1"/>
        <v>0.90298029546347025</v>
      </c>
      <c r="J41" s="277">
        <f t="shared" si="3"/>
        <v>1.1837779896830706E-4</v>
      </c>
      <c r="K41" s="274" t="str">
        <f t="shared" si="6"/>
        <v xml:space="preserve"> </v>
      </c>
      <c r="L41" s="127"/>
    </row>
    <row r="42" spans="2:13" x14ac:dyDescent="0.25">
      <c r="B42" s="95">
        <v>36</v>
      </c>
      <c r="C42" s="277">
        <f t="shared" si="2"/>
        <v>0.69749188273062201</v>
      </c>
      <c r="D42" s="289">
        <f t="shared" si="4"/>
        <v>0.1</v>
      </c>
      <c r="E42" s="288">
        <f t="shared" si="0"/>
        <v>-3.2606291977457694E-2</v>
      </c>
      <c r="F42" s="290">
        <f t="shared" si="8"/>
        <v>1</v>
      </c>
      <c r="G42" s="290">
        <f t="shared" si="8"/>
        <v>1</v>
      </c>
      <c r="H42" s="291">
        <f t="shared" si="8"/>
        <v>0.8</v>
      </c>
      <c r="I42" s="277">
        <f t="shared" si="1"/>
        <v>0.90270101470497843</v>
      </c>
      <c r="J42" s="277">
        <f t="shared" si="3"/>
        <v>1.2217743016830121E-4</v>
      </c>
      <c r="K42" s="274" t="str">
        <f t="shared" si="6"/>
        <v xml:space="preserve"> </v>
      </c>
      <c r="L42" s="127"/>
    </row>
    <row r="43" spans="2:13" x14ac:dyDescent="0.25">
      <c r="B43" s="95">
        <v>37</v>
      </c>
      <c r="C43" s="277">
        <f t="shared" si="2"/>
        <v>0.69839703167784795</v>
      </c>
      <c r="D43" s="289">
        <f t="shared" si="4"/>
        <v>0.1</v>
      </c>
      <c r="E43" s="288">
        <f t="shared" si="0"/>
        <v>-3.2602284836644138E-2</v>
      </c>
      <c r="F43" s="290">
        <f t="shared" si="8"/>
        <v>1</v>
      </c>
      <c r="G43" s="290">
        <f t="shared" si="8"/>
        <v>1</v>
      </c>
      <c r="H43" s="291">
        <f t="shared" si="8"/>
        <v>0.8</v>
      </c>
      <c r="I43" s="277">
        <f t="shared" si="1"/>
        <v>0.90244831722871421</v>
      </c>
      <c r="J43" s="277">
        <f t="shared" si="3"/>
        <v>1.2290981548175581E-4</v>
      </c>
      <c r="K43" s="274" t="str">
        <f t="shared" si="6"/>
        <v xml:space="preserve"> </v>
      </c>
      <c r="L43" s="127"/>
    </row>
    <row r="44" spans="2:13" x14ac:dyDescent="0.25">
      <c r="B44" s="95">
        <v>38</v>
      </c>
      <c r="C44" s="277">
        <f t="shared" si="2"/>
        <v>0.69921527215708335</v>
      </c>
      <c r="D44" s="289">
        <f t="shared" si="4"/>
        <v>0.1</v>
      </c>
      <c r="E44" s="288">
        <f t="shared" si="0"/>
        <v>-3.259832837835358E-2</v>
      </c>
      <c r="F44" s="290">
        <f t="shared" si="8"/>
        <v>1</v>
      </c>
      <c r="G44" s="290">
        <f t="shared" si="8"/>
        <v>1</v>
      </c>
      <c r="H44" s="291">
        <f t="shared" si="8"/>
        <v>0.8</v>
      </c>
      <c r="I44" s="277">
        <f t="shared" si="1"/>
        <v>0.90221960063645912</v>
      </c>
      <c r="J44" s="277">
        <f t="shared" si="3"/>
        <v>1.2136997470044846E-4</v>
      </c>
      <c r="K44" s="274" t="str">
        <f t="shared" si="6"/>
        <v xml:space="preserve"> </v>
      </c>
      <c r="L44" s="127"/>
    </row>
    <row r="45" spans="2:13" x14ac:dyDescent="0.25">
      <c r="B45" s="95">
        <v>39</v>
      </c>
      <c r="C45" s="277">
        <f t="shared" si="2"/>
        <v>0.69995524940085674</v>
      </c>
      <c r="D45" s="289">
        <f t="shared" si="4"/>
        <v>0.1</v>
      </c>
      <c r="E45" s="288">
        <f t="shared" si="0"/>
        <v>-3.2594476348812101E-2</v>
      </c>
      <c r="F45" s="290">
        <f t="shared" si="8"/>
        <v>1</v>
      </c>
      <c r="G45" s="290">
        <f t="shared" si="8"/>
        <v>1</v>
      </c>
      <c r="H45" s="291">
        <f t="shared" si="8"/>
        <v>0.8</v>
      </c>
      <c r="I45" s="277">
        <f t="shared" si="1"/>
        <v>0.90201252976723689</v>
      </c>
      <c r="J45" s="277">
        <f t="shared" si="3"/>
        <v>1.1818043954000794E-4</v>
      </c>
      <c r="K45" s="274" t="str">
        <f t="shared" si="6"/>
        <v xml:space="preserve"> </v>
      </c>
      <c r="L45" s="127"/>
    </row>
    <row r="46" spans="2:13" x14ac:dyDescent="0.25">
      <c r="B46" s="95">
        <v>40</v>
      </c>
      <c r="C46" s="277">
        <f t="shared" si="2"/>
        <v>0.70062469574684016</v>
      </c>
      <c r="D46" s="289">
        <f t="shared" si="4"/>
        <v>0.1</v>
      </c>
      <c r="E46" s="288">
        <f t="shared" si="0"/>
        <v>-3.2590766638955083E-2</v>
      </c>
      <c r="F46" s="290">
        <f t="shared" si="8"/>
        <v>1</v>
      </c>
      <c r="G46" s="290">
        <f t="shared" si="8"/>
        <v>1</v>
      </c>
      <c r="H46" s="291">
        <f t="shared" si="8"/>
        <v>0.8</v>
      </c>
      <c r="I46" s="277">
        <f t="shared" si="1"/>
        <v>0.90182500714192959</v>
      </c>
      <c r="J46" s="277">
        <f t="shared" si="3"/>
        <v>1.1382702033722094E-4</v>
      </c>
      <c r="K46" s="274" t="str">
        <f t="shared" si="6"/>
        <v xml:space="preserve"> </v>
      </c>
      <c r="L46" s="127"/>
    </row>
    <row r="47" spans="2:13" x14ac:dyDescent="0.25">
      <c r="B47" s="95">
        <v>41</v>
      </c>
      <c r="C47" s="277">
        <f t="shared" si="2"/>
        <v>0.70123053619709652</v>
      </c>
      <c r="D47" s="289">
        <f t="shared" si="4"/>
        <v>0.1</v>
      </c>
      <c r="E47" s="288">
        <f t="shared" si="0"/>
        <v>-3.258722482692665E-2</v>
      </c>
      <c r="F47" s="290">
        <f t="shared" si="8"/>
        <v>1</v>
      </c>
      <c r="G47" s="290">
        <f t="shared" si="8"/>
        <v>1</v>
      </c>
      <c r="H47" s="291">
        <f t="shared" si="8"/>
        <v>0.8</v>
      </c>
      <c r="I47" s="277">
        <f t="shared" si="1"/>
        <v>0.9016551470209464</v>
      </c>
      <c r="J47" s="277">
        <f t="shared" si="3"/>
        <v>1.086871326798827E-4</v>
      </c>
      <c r="K47" s="274" t="str">
        <f t="shared" si="6"/>
        <v xml:space="preserve"> </v>
      </c>
      <c r="L47" s="127"/>
    </row>
    <row r="48" spans="2:13" x14ac:dyDescent="0.25">
      <c r="B48" s="95">
        <v>42</v>
      </c>
      <c r="C48" s="277">
        <f t="shared" si="2"/>
        <v>0.70177898023315288</v>
      </c>
      <c r="D48" s="289">
        <f t="shared" si="4"/>
        <v>0.1</v>
      </c>
      <c r="E48" s="288">
        <f t="shared" si="0"/>
        <v>-3.2583866985309434E-2</v>
      </c>
      <c r="F48" s="290">
        <f t="shared" si="8"/>
        <v>1</v>
      </c>
      <c r="G48" s="290">
        <f t="shared" si="8"/>
        <v>1</v>
      </c>
      <c r="H48" s="291">
        <f t="shared" si="8"/>
        <v>0.8</v>
      </c>
      <c r="I48" s="277">
        <f t="shared" si="1"/>
        <v>0.90150125258058322</v>
      </c>
      <c r="J48" s="277">
        <f t="shared" si="3"/>
        <v>1.0305227487976667E-4</v>
      </c>
      <c r="K48" s="274" t="str">
        <f t="shared" si="6"/>
        <v xml:space="preserve"> </v>
      </c>
      <c r="L48" s="127"/>
    </row>
    <row r="49" spans="2:12" x14ac:dyDescent="0.25">
      <c r="B49" s="95">
        <v>43</v>
      </c>
      <c r="C49" s="277">
        <f t="shared" si="2"/>
        <v>0.70227560192305905</v>
      </c>
      <c r="D49" s="289">
        <f t="shared" si="4"/>
        <v>0.1</v>
      </c>
      <c r="E49" s="288">
        <f t="shared" si="0"/>
        <v>-3.2580701903941162E-2</v>
      </c>
      <c r="F49" s="290">
        <f t="shared" si="8"/>
        <v>1</v>
      </c>
      <c r="G49" s="290">
        <f t="shared" si="8"/>
        <v>1</v>
      </c>
      <c r="H49" s="291">
        <f t="shared" si="8"/>
        <v>0.8</v>
      </c>
      <c r="I49" s="277">
        <f t="shared" si="1"/>
        <v>0.901361795788721</v>
      </c>
      <c r="J49" s="277">
        <f t="shared" si="3"/>
        <v>9.7145892608586836E-5</v>
      </c>
      <c r="K49" s="274" t="str">
        <f t="shared" si="6"/>
        <v>0.000</v>
      </c>
      <c r="L49" s="127"/>
    </row>
    <row r="50" spans="2:12" x14ac:dyDescent="0.25">
      <c r="B50" s="95">
        <v>44</v>
      </c>
      <c r="C50" s="277">
        <f t="shared" si="2"/>
        <v>0.70272541001720612</v>
      </c>
      <c r="D50" s="289">
        <f t="shared" si="4"/>
        <v>0.1</v>
      </c>
      <c r="E50" s="288">
        <f t="shared" si="0"/>
        <v>-3.2577732847703413E-2</v>
      </c>
      <c r="F50" s="290">
        <f t="shared" si="8"/>
        <v>1</v>
      </c>
      <c r="G50" s="290">
        <f t="shared" si="8"/>
        <v>1</v>
      </c>
      <c r="H50" s="291">
        <f t="shared" si="8"/>
        <v>0.8</v>
      </c>
      <c r="I50" s="277">
        <f t="shared" si="1"/>
        <v>0.90123539962322996</v>
      </c>
      <c r="J50" s="277">
        <f t="shared" si="3"/>
        <v>9.1137595474461439E-5</v>
      </c>
      <c r="K50" s="274" t="str">
        <f t="shared" si="6"/>
        <v>0.000</v>
      </c>
      <c r="L50" s="127"/>
    </row>
    <row r="51" spans="2:12" x14ac:dyDescent="0.25">
      <c r="B51" s="95">
        <v>45</v>
      </c>
      <c r="C51" s="277">
        <f t="shared" si="2"/>
        <v>0.70313290945255247</v>
      </c>
      <c r="D51" s="289">
        <f t="shared" si="4"/>
        <v>0.1</v>
      </c>
      <c r="E51" s="288">
        <f t="shared" si="0"/>
        <v>-3.2574958943974629E-2</v>
      </c>
      <c r="F51" s="290">
        <f t="shared" si="8"/>
        <v>1</v>
      </c>
      <c r="G51" s="290">
        <f t="shared" si="8"/>
        <v>1</v>
      </c>
      <c r="H51" s="291">
        <f t="shared" si="8"/>
        <v>0.8</v>
      </c>
      <c r="I51" s="277">
        <f t="shared" si="1"/>
        <v>0.90112082232895774</v>
      </c>
      <c r="J51" s="277">
        <f t="shared" si="3"/>
        <v>8.5154481193810389E-5</v>
      </c>
      <c r="K51" s="274" t="str">
        <f t="shared" si="6"/>
        <v>0.000</v>
      </c>
      <c r="L51" s="127"/>
    </row>
    <row r="52" spans="2:12" x14ac:dyDescent="0.25">
      <c r="B52" s="95">
        <v>46</v>
      </c>
      <c r="C52" s="277">
        <f t="shared" si="2"/>
        <v>0.70350215545771999</v>
      </c>
      <c r="D52" s="289">
        <f t="shared" si="4"/>
        <v>0.1</v>
      </c>
      <c r="E52" s="288">
        <f t="shared" si="0"/>
        <v>-3.2572376275002521E-2</v>
      </c>
      <c r="F52" s="290">
        <f t="shared" si="8"/>
        <v>1</v>
      </c>
      <c r="G52" s="290">
        <f t="shared" si="8"/>
        <v>1</v>
      </c>
      <c r="H52" s="291">
        <f t="shared" si="8"/>
        <v>0.8</v>
      </c>
      <c r="I52" s="277">
        <f t="shared" si="1"/>
        <v>0.90101694345326844</v>
      </c>
      <c r="J52" s="277">
        <f t="shared" si="3"/>
        <v>7.9290161402498078E-5</v>
      </c>
      <c r="K52" s="274" t="str">
        <f t="shared" si="6"/>
        <v>0.000</v>
      </c>
      <c r="L52" s="127"/>
    </row>
    <row r="53" spans="2:12" x14ac:dyDescent="0.25">
      <c r="B53" s="95">
        <v>47</v>
      </c>
      <c r="C53" s="277">
        <f t="shared" si="2"/>
        <v>0.7038368012644457</v>
      </c>
      <c r="D53" s="289">
        <f t="shared" si="4"/>
        <v>0.1</v>
      </c>
      <c r="E53" s="288">
        <f t="shared" si="0"/>
        <v>-3.2569978735111124E-2</v>
      </c>
      <c r="F53" s="290">
        <f t="shared" si="8"/>
        <v>1</v>
      </c>
      <c r="G53" s="290">
        <f t="shared" si="8"/>
        <v>1</v>
      </c>
      <c r="H53" s="291">
        <f t="shared" si="8"/>
        <v>0.8</v>
      </c>
      <c r="I53" s="277">
        <f t="shared" si="1"/>
        <v>0.90092275143716671</v>
      </c>
      <c r="J53" s="277">
        <f t="shared" si="3"/>
        <v>7.361195752983664E-5</v>
      </c>
      <c r="K53" s="274" t="str">
        <f t="shared" si="6"/>
        <v>0.000</v>
      </c>
      <c r="L53" s="127"/>
    </row>
    <row r="54" spans="2:12" x14ac:dyDescent="0.25">
      <c r="B54" s="95">
        <v>48</v>
      </c>
      <c r="C54" s="277">
        <f t="shared" si="2"/>
        <v>0.70414014027640115</v>
      </c>
      <c r="D54" s="289">
        <f t="shared" si="4"/>
        <v>0.1</v>
      </c>
      <c r="E54" s="288">
        <f t="shared" si="0"/>
        <v>-3.2567758700517029E-2</v>
      </c>
      <c r="F54" s="290">
        <f t="shared" si="8"/>
        <v>1</v>
      </c>
      <c r="G54" s="290">
        <f t="shared" si="8"/>
        <v>1</v>
      </c>
      <c r="H54" s="291">
        <f t="shared" si="8"/>
        <v>0.8</v>
      </c>
      <c r="I54" s="277">
        <f t="shared" si="1"/>
        <v>0.90083733257030607</v>
      </c>
      <c r="J54" s="277">
        <f t="shared" si="3"/>
        <v>6.816663727186112E-5</v>
      </c>
      <c r="K54" s="274" t="str">
        <f t="shared" si="6"/>
        <v>0.000</v>
      </c>
      <c r="L54" s="127"/>
    </row>
    <row r="55" spans="2:12" x14ac:dyDescent="0.25">
      <c r="B55" s="95">
        <v>49</v>
      </c>
      <c r="C55" s="277">
        <f t="shared" si="2"/>
        <v>0.7044151434182957</v>
      </c>
      <c r="D55" s="289">
        <f t="shared" si="4"/>
        <v>0.1</v>
      </c>
      <c r="E55" s="288">
        <f t="shared" si="0"/>
        <v>-3.2565707549899368E-2</v>
      </c>
      <c r="F55" s="290">
        <f t="shared" si="8"/>
        <v>1</v>
      </c>
      <c r="G55" s="290">
        <f t="shared" si="8"/>
        <v>1</v>
      </c>
      <c r="H55" s="291">
        <f t="shared" si="8"/>
        <v>0.8</v>
      </c>
      <c r="I55" s="277">
        <f t="shared" si="1"/>
        <v>0.90075986114459639</v>
      </c>
      <c r="J55" s="277">
        <f t="shared" si="3"/>
        <v>6.298498549485638E-5</v>
      </c>
      <c r="K55" s="274" t="str">
        <f t="shared" si="6"/>
        <v>0.000</v>
      </c>
      <c r="L55" s="127"/>
    </row>
    <row r="56" spans="2:12" x14ac:dyDescent="0.25">
      <c r="B56" s="95">
        <v>50</v>
      </c>
      <c r="C56" s="277">
        <f t="shared" si="2"/>
        <v>0.7046644922815567</v>
      </c>
      <c r="D56" s="289">
        <f t="shared" si="4"/>
        <v>0.1</v>
      </c>
      <c r="E56" s="288">
        <f t="shared" si="0"/>
        <v>-3.2563816066210532E-2</v>
      </c>
      <c r="F56" s="290">
        <f t="shared" ref="F56:H71" si="9">F55</f>
        <v>1</v>
      </c>
      <c r="G56" s="290">
        <f t="shared" si="9"/>
        <v>1</v>
      </c>
      <c r="H56" s="291">
        <f t="shared" si="9"/>
        <v>0.8</v>
      </c>
      <c r="I56" s="277">
        <f t="shared" si="1"/>
        <v>0.90068959066351517</v>
      </c>
      <c r="J56" s="277">
        <f t="shared" si="3"/>
        <v>5.8085443210649398E-5</v>
      </c>
      <c r="K56" s="274" t="str">
        <f t="shared" si="6"/>
        <v>0.000</v>
      </c>
      <c r="L56" s="127"/>
    </row>
    <row r="57" spans="2:12" x14ac:dyDescent="0.25">
      <c r="B57" s="95">
        <v>51</v>
      </c>
      <c r="C57" s="277">
        <f t="shared" si="2"/>
        <v>0.70489060859381159</v>
      </c>
      <c r="D57" s="289">
        <f t="shared" si="4"/>
        <v>0.1</v>
      </c>
      <c r="E57" s="288">
        <f t="shared" si="0"/>
        <v>-3.2562074744114773E-2</v>
      </c>
      <c r="F57" s="290">
        <f t="shared" si="9"/>
        <v>1</v>
      </c>
      <c r="G57" s="290">
        <f t="shared" si="9"/>
        <v>1</v>
      </c>
      <c r="H57" s="291">
        <f t="shared" si="9"/>
        <v>0.8</v>
      </c>
      <c r="I57" s="277">
        <f t="shared" si="1"/>
        <v>0.90062584598324924</v>
      </c>
      <c r="J57" s="277">
        <f t="shared" si="3"/>
        <v>5.3477000757577916E-5</v>
      </c>
      <c r="K57" s="274" t="str">
        <f t="shared" si="6"/>
        <v>0.000</v>
      </c>
      <c r="L57" s="127"/>
    </row>
    <row r="58" spans="2:12" x14ac:dyDescent="0.25">
      <c r="B58" s="95">
        <v>52</v>
      </c>
      <c r="C58" s="277">
        <f t="shared" si="2"/>
        <v>0.70509568046472715</v>
      </c>
      <c r="D58" s="289">
        <f t="shared" si="4"/>
        <v>0.1</v>
      </c>
      <c r="E58" s="288">
        <f t="shared" si="0"/>
        <v>-3.2560474022572887E-2</v>
      </c>
      <c r="F58" s="290">
        <f t="shared" si="9"/>
        <v>1</v>
      </c>
      <c r="G58" s="290">
        <f t="shared" si="9"/>
        <v>1</v>
      </c>
      <c r="H58" s="291">
        <f t="shared" si="9"/>
        <v>0.8</v>
      </c>
      <c r="I58" s="277">
        <f t="shared" si="1"/>
        <v>0.90056801627799676</v>
      </c>
      <c r="J58" s="277">
        <f t="shared" si="3"/>
        <v>4.9161493803083377E-5</v>
      </c>
      <c r="K58" s="274" t="str">
        <f t="shared" si="6"/>
        <v>0.000</v>
      </c>
      <c r="L58" s="127"/>
    </row>
    <row r="59" spans="2:12" x14ac:dyDescent="0.25">
      <c r="B59" s="95">
        <v>53</v>
      </c>
      <c r="C59" s="277">
        <f t="shared" si="2"/>
        <v>0.70528168579793882</v>
      </c>
      <c r="D59" s="289">
        <f t="shared" si="4"/>
        <v>0.1</v>
      </c>
      <c r="E59" s="288">
        <f t="shared" si="0"/>
        <v>-3.2559004458199016E-2</v>
      </c>
      <c r="F59" s="290">
        <f t="shared" si="9"/>
        <v>1</v>
      </c>
      <c r="G59" s="290">
        <f t="shared" si="9"/>
        <v>1</v>
      </c>
      <c r="H59" s="291">
        <f t="shared" si="9"/>
        <v>0.8</v>
      </c>
      <c r="I59" s="277">
        <f t="shared" si="1"/>
        <v>0.90051554873560347</v>
      </c>
      <c r="J59" s="277">
        <f t="shared" si="3"/>
        <v>4.5135421009500734E-5</v>
      </c>
      <c r="K59" s="274" t="str">
        <f t="shared" si="6"/>
        <v>0.000</v>
      </c>
      <c r="L59" s="127"/>
    </row>
    <row r="60" spans="2:12" x14ac:dyDescent="0.25">
      <c r="B60" s="95">
        <v>54</v>
      </c>
      <c r="C60" s="277">
        <f t="shared" si="2"/>
        <v>0.70545041320576585</v>
      </c>
      <c r="D60" s="289">
        <f t="shared" si="4"/>
        <v>0.1</v>
      </c>
      <c r="E60" s="288">
        <f t="shared" si="0"/>
        <v>-3.2557656851899347E-2</v>
      </c>
      <c r="F60" s="290">
        <f t="shared" si="9"/>
        <v>1</v>
      </c>
      <c r="G60" s="290">
        <f t="shared" si="9"/>
        <v>1</v>
      </c>
      <c r="H60" s="291">
        <f t="shared" si="9"/>
        <v>0.8</v>
      </c>
      <c r="I60" s="277">
        <f t="shared" si="1"/>
        <v>0.90046794290156285</v>
      </c>
      <c r="J60" s="277">
        <f t="shared" si="3"/>
        <v>4.1391378556480512E-5</v>
      </c>
      <c r="K60" s="274" t="str">
        <f t="shared" si="6"/>
        <v>0.000</v>
      </c>
      <c r="L60" s="127"/>
    </row>
    <row r="61" spans="2:12" x14ac:dyDescent="0.25">
      <c r="B61" s="95">
        <v>55</v>
      </c>
      <c r="C61" s="277">
        <f t="shared" si="2"/>
        <v>0.70560348071847978</v>
      </c>
      <c r="D61" s="289">
        <f t="shared" si="4"/>
        <v>0.1</v>
      </c>
      <c r="E61" s="288">
        <f t="shared" si="0"/>
        <v>-3.2556422338805263E-2</v>
      </c>
      <c r="F61" s="290">
        <f t="shared" si="9"/>
        <v>1</v>
      </c>
      <c r="G61" s="290">
        <f t="shared" si="9"/>
        <v>1</v>
      </c>
      <c r="H61" s="291">
        <f t="shared" si="9"/>
        <v>0.8</v>
      </c>
      <c r="I61" s="277">
        <f t="shared" si="1"/>
        <v>0.90042474559959318</v>
      </c>
      <c r="J61" s="277">
        <f t="shared" si="3"/>
        <v>3.791918784062401E-5</v>
      </c>
      <c r="K61" s="274" t="str">
        <f t="shared" si="6"/>
        <v>0.000</v>
      </c>
      <c r="L61" s="127"/>
    </row>
    <row r="62" spans="2:12" x14ac:dyDescent="0.25">
      <c r="B62" s="95">
        <v>56</v>
      </c>
      <c r="C62" s="277">
        <f t="shared" si="2"/>
        <v>0.70574235254170703</v>
      </c>
      <c r="D62" s="289">
        <f t="shared" si="4"/>
        <v>0.1</v>
      </c>
      <c r="E62" s="288">
        <f t="shared" si="0"/>
        <v>-3.2555292449509061E-2</v>
      </c>
      <c r="F62" s="290">
        <f t="shared" si="9"/>
        <v>1</v>
      </c>
      <c r="G62" s="290">
        <f t="shared" si="9"/>
        <v>1</v>
      </c>
      <c r="H62" s="291">
        <f t="shared" si="9"/>
        <v>0.8</v>
      </c>
      <c r="I62" s="277">
        <f t="shared" si="1"/>
        <v>0.9003855463657795</v>
      </c>
      <c r="J62" s="277">
        <f t="shared" si="3"/>
        <v>3.4706777644650161E-5</v>
      </c>
      <c r="K62" s="274" t="str">
        <f t="shared" si="6"/>
        <v>0.000</v>
      </c>
      <c r="L62" s="127"/>
    </row>
    <row r="63" spans="2:12" x14ac:dyDescent="0.25">
      <c r="B63" s="95">
        <v>57</v>
      </c>
      <c r="C63" s="277">
        <f t="shared" si="2"/>
        <v>0.70586835408297821</v>
      </c>
      <c r="D63" s="289">
        <f t="shared" si="4"/>
        <v>0.1</v>
      </c>
      <c r="E63" s="288">
        <f t="shared" si="0"/>
        <v>-3.2554259149001889E-2</v>
      </c>
      <c r="F63" s="290">
        <f t="shared" si="9"/>
        <v>1</v>
      </c>
      <c r="G63" s="290">
        <f t="shared" si="9"/>
        <v>1</v>
      </c>
      <c r="H63" s="291">
        <f t="shared" si="9"/>
        <v>0.8</v>
      </c>
      <c r="I63" s="277">
        <f t="shared" si="1"/>
        <v>0.90034997334083755</v>
      </c>
      <c r="J63" s="277">
        <f t="shared" si="3"/>
        <v>3.1740869987019462E-5</v>
      </c>
      <c r="K63" s="274" t="str">
        <f t="shared" si="6"/>
        <v>0.000</v>
      </c>
      <c r="L63" s="127"/>
    </row>
    <row r="64" spans="2:12" x14ac:dyDescent="0.25">
      <c r="B64" s="95">
        <v>58</v>
      </c>
      <c r="C64" s="277">
        <f t="shared" si="2"/>
        <v>0.70598268544057863</v>
      </c>
      <c r="D64" s="289">
        <f t="shared" si="4"/>
        <v>0.1</v>
      </c>
      <c r="E64" s="288">
        <f t="shared" si="0"/>
        <v>-3.2553314858420127E-2</v>
      </c>
      <c r="F64" s="290">
        <f t="shared" si="9"/>
        <v>1</v>
      </c>
      <c r="G64" s="290">
        <f t="shared" si="9"/>
        <v>1</v>
      </c>
      <c r="H64" s="291">
        <f t="shared" si="9"/>
        <v>0.8</v>
      </c>
      <c r="I64" s="277">
        <f t="shared" si="1"/>
        <v>0.90031768957162184</v>
      </c>
      <c r="J64" s="277">
        <f t="shared" si="3"/>
        <v>2.9007509246589568E-5</v>
      </c>
      <c r="K64" s="274" t="str">
        <f t="shared" si="6"/>
        <v>0.000</v>
      </c>
      <c r="L64" s="127"/>
    </row>
    <row r="65" spans="2:12" x14ac:dyDescent="0.25">
      <c r="B65" s="95">
        <v>59</v>
      </c>
      <c r="C65" s="277">
        <f t="shared" si="2"/>
        <v>0.70608643352394262</v>
      </c>
      <c r="D65" s="289">
        <f t="shared" si="4"/>
        <v>0.1</v>
      </c>
      <c r="E65" s="288">
        <f t="shared" si="0"/>
        <v>-3.255245246366803E-2</v>
      </c>
      <c r="F65" s="290">
        <f t="shared" si="9"/>
        <v>1</v>
      </c>
      <c r="G65" s="290">
        <f t="shared" si="9"/>
        <v>1</v>
      </c>
      <c r="H65" s="291">
        <f t="shared" si="9"/>
        <v>0.8</v>
      </c>
      <c r="I65" s="277">
        <f t="shared" si="1"/>
        <v>0.90028838967868774</v>
      </c>
      <c r="J65" s="277">
        <f t="shared" si="3"/>
        <v>2.6492466368206734E-5</v>
      </c>
      <c r="K65" s="274" t="str">
        <f t="shared" si="6"/>
        <v>0.000</v>
      </c>
      <c r="L65" s="127"/>
    </row>
    <row r="66" spans="2:12" x14ac:dyDescent="0.25">
      <c r="B66" s="95">
        <v>60</v>
      </c>
      <c r="C66" s="277">
        <f t="shared" si="2"/>
        <v>0.70618058295424713</v>
      </c>
      <c r="D66" s="289">
        <f t="shared" si="4"/>
        <v>0.1</v>
      </c>
      <c r="E66" s="288">
        <f t="shared" si="0"/>
        <v>-3.2551665314148985E-2</v>
      </c>
      <c r="F66" s="290">
        <f t="shared" si="9"/>
        <v>1</v>
      </c>
      <c r="G66" s="290">
        <f t="shared" si="9"/>
        <v>1</v>
      </c>
      <c r="H66" s="291">
        <f t="shared" si="9"/>
        <v>0.8</v>
      </c>
      <c r="I66" s="277">
        <f t="shared" si="1"/>
        <v>0.90026179685167995</v>
      </c>
      <c r="J66" s="277">
        <f t="shared" si="3"/>
        <v>2.4181543753551907E-5</v>
      </c>
      <c r="K66" s="274" t="str">
        <f t="shared" si="6"/>
        <v>0.000</v>
      </c>
      <c r="L66" s="127"/>
    </row>
    <row r="67" spans="2:12" x14ac:dyDescent="0.25">
      <c r="B67" s="95">
        <v>61</v>
      </c>
      <c r="C67" s="277">
        <f t="shared" si="2"/>
        <v>0.70626602587608833</v>
      </c>
      <c r="D67" s="289">
        <f t="shared" si="4"/>
        <v>0.1</v>
      </c>
      <c r="E67" s="288">
        <f t="shared" si="0"/>
        <v>-3.2550947214166709E-2</v>
      </c>
      <c r="F67" s="290">
        <f t="shared" si="9"/>
        <v>1</v>
      </c>
      <c r="G67" s="290">
        <f t="shared" si="9"/>
        <v>1</v>
      </c>
      <c r="H67" s="291">
        <f t="shared" si="9"/>
        <v>0.8</v>
      </c>
      <c r="I67" s="277">
        <f t="shared" si="1"/>
        <v>0.90023766013863926</v>
      </c>
      <c r="J67" s="277">
        <f t="shared" si="3"/>
        <v>2.2060801412367131E-5</v>
      </c>
      <c r="K67" s="274" t="str">
        <f t="shared" si="6"/>
        <v>0.000</v>
      </c>
      <c r="L67" s="127"/>
    </row>
    <row r="68" spans="2:12" x14ac:dyDescent="0.25">
      <c r="B68" s="95">
        <v>62</v>
      </c>
      <c r="C68" s="277">
        <f t="shared" si="2"/>
        <v>0.7063435707957294</v>
      </c>
      <c r="D68" s="289">
        <f t="shared" si="4"/>
        <v>0.1</v>
      </c>
      <c r="E68" s="288">
        <f t="shared" si="0"/>
        <v>-3.2550292409018473E-2</v>
      </c>
      <c r="F68" s="290">
        <f t="shared" si="9"/>
        <v>1</v>
      </c>
      <c r="G68" s="290">
        <f t="shared" si="9"/>
        <v>1</v>
      </c>
      <c r="H68" s="291">
        <f t="shared" si="9"/>
        <v>0.8</v>
      </c>
      <c r="I68" s="277">
        <f t="shared" si="1"/>
        <v>0.90021575199910764</v>
      </c>
      <c r="J68" s="277">
        <f t="shared" si="3"/>
        <v>2.0116720919351659E-5</v>
      </c>
      <c r="K68" s="274" t="str">
        <f t="shared" si="6"/>
        <v>0.000</v>
      </c>
      <c r="L68" s="127"/>
    </row>
    <row r="69" spans="2:12" x14ac:dyDescent="0.25">
      <c r="B69" s="95">
        <v>63</v>
      </c>
      <c r="C69" s="277">
        <f t="shared" si="2"/>
        <v>0.70641395054803979</v>
      </c>
      <c r="D69" s="289">
        <f t="shared" si="4"/>
        <v>0.1</v>
      </c>
      <c r="E69" s="288">
        <f t="shared" si="0"/>
        <v>-3.2549695567369766E-2</v>
      </c>
      <c r="F69" s="290">
        <f t="shared" si="9"/>
        <v>1</v>
      </c>
      <c r="G69" s="290">
        <f t="shared" si="9"/>
        <v>1</v>
      </c>
      <c r="H69" s="291">
        <f t="shared" si="9"/>
        <v>0.8</v>
      </c>
      <c r="I69" s="277">
        <f t="shared" si="1"/>
        <v>0.90019586609422242</v>
      </c>
      <c r="J69" s="277">
        <f t="shared" si="3"/>
        <v>1.833632045720024E-5</v>
      </c>
      <c r="K69" s="274" t="str">
        <f t="shared" si="6"/>
        <v>0.000</v>
      </c>
      <c r="L69" s="127"/>
    </row>
    <row r="70" spans="2:12" x14ac:dyDescent="0.25">
      <c r="B70" s="95">
        <v>64</v>
      </c>
      <c r="C70" s="277">
        <f t="shared" si="2"/>
        <v>0.70647782948260307</v>
      </c>
      <c r="D70" s="289">
        <f t="shared" si="4"/>
        <v>0.1</v>
      </c>
      <c r="E70" s="288">
        <f t="shared" ref="E70:E133" si="10" xml:space="preserve"> (((1-C70)*C70) * ( (C70*(H70 - G70) + (1-C70)*(G70 - F70) )) / I70)</f>
        <v>-3.2549151761152653E-2</v>
      </c>
      <c r="F70" s="290">
        <f t="shared" si="9"/>
        <v>1</v>
      </c>
      <c r="G70" s="290">
        <f t="shared" si="9"/>
        <v>1</v>
      </c>
      <c r="H70" s="291">
        <f t="shared" si="9"/>
        <v>0.8</v>
      </c>
      <c r="I70" s="277">
        <f t="shared" ref="I70:I133" si="11">(((1-C70)^2)*F70) + (2*(1-C70)*(C70)*G70) + ((C70^2)*H70)</f>
        <v>0.90017781528991003</v>
      </c>
      <c r="J70" s="277">
        <f t="shared" si="3"/>
        <v>1.6707231607848451E-5</v>
      </c>
      <c r="K70" s="274" t="str">
        <f t="shared" si="6"/>
        <v>0.000</v>
      </c>
      <c r="L70" s="127"/>
    </row>
    <row r="71" spans="2:12" x14ac:dyDescent="0.25">
      <c r="B71" s="95">
        <v>65</v>
      </c>
      <c r="C71" s="277">
        <f t="shared" ref="C71:C134" si="12">(1-D71)*(C70+E70) + D71*$C$2</f>
        <v>0.70653580994930532</v>
      </c>
      <c r="D71" s="289">
        <f t="shared" si="4"/>
        <v>0.1</v>
      </c>
      <c r="E71" s="288">
        <f t="shared" si="10"/>
        <v>-3.2548656443951933E-2</v>
      </c>
      <c r="F71" s="290">
        <f t="shared" si="9"/>
        <v>1</v>
      </c>
      <c r="G71" s="290">
        <f t="shared" si="9"/>
        <v>1</v>
      </c>
      <c r="H71" s="291">
        <f t="shared" si="9"/>
        <v>0.8</v>
      </c>
      <c r="I71" s="277">
        <f t="shared" si="11"/>
        <v>0.90016142985185588</v>
      </c>
      <c r="J71" s="277">
        <f t="shared" ref="J71:J134" si="13">ABS((E70-E71)/E71)</f>
        <v>1.5217746439799707E-5</v>
      </c>
      <c r="K71" s="274" t="str">
        <f t="shared" si="6"/>
        <v>0.000</v>
      </c>
      <c r="L71" s="127"/>
    </row>
    <row r="72" spans="2:12" x14ac:dyDescent="0.25">
      <c r="B72" s="95">
        <v>66</v>
      </c>
      <c r="C72" s="277">
        <f t="shared" si="12"/>
        <v>0.70658843815481809</v>
      </c>
      <c r="D72" s="289">
        <f t="shared" ref="D72:D135" si="14">D71</f>
        <v>0.1</v>
      </c>
      <c r="E72" s="288">
        <f t="shared" si="10"/>
        <v>-3.2548205428621267E-2</v>
      </c>
      <c r="F72" s="290">
        <f t="shared" ref="F72:H87" si="15">F71</f>
        <v>1</v>
      </c>
      <c r="G72" s="290">
        <f t="shared" si="15"/>
        <v>1</v>
      </c>
      <c r="H72" s="291">
        <f t="shared" si="15"/>
        <v>0.8</v>
      </c>
      <c r="I72" s="277">
        <f t="shared" si="11"/>
        <v>0.90014655581318692</v>
      </c>
      <c r="J72" s="277">
        <f t="shared" si="13"/>
        <v>1.3856841712975878E-5</v>
      </c>
      <c r="K72" s="274" t="str">
        <f t="shared" ref="K72:K135" si="16">IF(J72&lt;1/10000,"0.000"," ")</f>
        <v>0.000</v>
      </c>
      <c r="L72" s="127"/>
    </row>
    <row r="73" spans="2:12" x14ac:dyDescent="0.25">
      <c r="B73" s="95">
        <v>67</v>
      </c>
      <c r="C73" s="277">
        <f t="shared" si="12"/>
        <v>0.70663620945357719</v>
      </c>
      <c r="D73" s="289">
        <f t="shared" si="14"/>
        <v>0.1</v>
      </c>
      <c r="E73" s="288">
        <f t="shared" si="10"/>
        <v>-3.2547794864693953E-2</v>
      </c>
      <c r="F73" s="290">
        <f t="shared" si="15"/>
        <v>1</v>
      </c>
      <c r="G73" s="290">
        <f t="shared" si="15"/>
        <v>1</v>
      </c>
      <c r="H73" s="291">
        <f t="shared" si="15"/>
        <v>0.8</v>
      </c>
      <c r="I73" s="277">
        <f t="shared" si="11"/>
        <v>0.90013305349781603</v>
      </c>
      <c r="J73" s="277">
        <f t="shared" si="13"/>
        <v>1.2614185662059223E-5</v>
      </c>
      <c r="K73" s="274" t="str">
        <f t="shared" si="16"/>
        <v>0.000</v>
      </c>
      <c r="L73" s="127"/>
    </row>
    <row r="74" spans="2:12" x14ac:dyDescent="0.25">
      <c r="B74" s="95">
        <v>68</v>
      </c>
      <c r="C74" s="277">
        <f t="shared" si="12"/>
        <v>0.70667957312999496</v>
      </c>
      <c r="D74" s="289">
        <f t="shared" si="14"/>
        <v>0.1</v>
      </c>
      <c r="E74" s="288">
        <f t="shared" si="10"/>
        <v>-3.2547421216011944E-2</v>
      </c>
      <c r="F74" s="290">
        <f t="shared" si="15"/>
        <v>1</v>
      </c>
      <c r="G74" s="290">
        <f t="shared" si="15"/>
        <v>1</v>
      </c>
      <c r="H74" s="291">
        <f t="shared" si="15"/>
        <v>0.8</v>
      </c>
      <c r="I74" s="277">
        <f t="shared" si="11"/>
        <v>0.90012079618416152</v>
      </c>
      <c r="J74" s="277">
        <f t="shared" si="13"/>
        <v>1.1480131698575961E-5</v>
      </c>
      <c r="K74" s="274" t="str">
        <f t="shared" si="16"/>
        <v>0.000</v>
      </c>
      <c r="L74" s="127"/>
    </row>
    <row r="75" spans="2:12" x14ac:dyDescent="0.25">
      <c r="B75" s="95">
        <v>69</v>
      </c>
      <c r="C75" s="277">
        <f t="shared" si="12"/>
        <v>0.70671893672258468</v>
      </c>
      <c r="D75" s="289">
        <f t="shared" si="14"/>
        <v>0.1</v>
      </c>
      <c r="E75" s="288">
        <f t="shared" si="10"/>
        <v>-3.2547081238885132E-2</v>
      </c>
      <c r="F75" s="290">
        <f t="shared" si="15"/>
        <v>1</v>
      </c>
      <c r="G75" s="290">
        <f t="shared" si="15"/>
        <v>1</v>
      </c>
      <c r="H75" s="291">
        <f t="shared" si="15"/>
        <v>0.8</v>
      </c>
      <c r="I75" s="277">
        <f t="shared" si="11"/>
        <v>0.90010966889553989</v>
      </c>
      <c r="J75" s="277">
        <f t="shared" si="13"/>
        <v>1.0445702467655199E-5</v>
      </c>
      <c r="K75" s="274" t="str">
        <f t="shared" si="16"/>
        <v>0.000</v>
      </c>
      <c r="L75" s="127"/>
    </row>
    <row r="76" spans="2:12" x14ac:dyDescent="0.25">
      <c r="B76" s="95">
        <v>70</v>
      </c>
      <c r="C76" s="277">
        <f t="shared" si="12"/>
        <v>0.70675466993532954</v>
      </c>
      <c r="D76" s="289">
        <f t="shared" si="14"/>
        <v>0.1</v>
      </c>
      <c r="E76" s="288">
        <f t="shared" si="10"/>
        <v>-3.2546771961004341E-2</v>
      </c>
      <c r="F76" s="290">
        <f t="shared" si="15"/>
        <v>1</v>
      </c>
      <c r="G76" s="290">
        <f t="shared" si="15"/>
        <v>1</v>
      </c>
      <c r="H76" s="291">
        <f t="shared" si="15"/>
        <v>0.8</v>
      </c>
      <c r="I76" s="277">
        <f t="shared" si="11"/>
        <v>0.90009956730492058</v>
      </c>
      <c r="J76" s="277">
        <f t="shared" si="13"/>
        <v>9.5025669876654088E-6</v>
      </c>
      <c r="K76" s="274" t="str">
        <f t="shared" si="16"/>
        <v>0.000</v>
      </c>
      <c r="L76" s="127"/>
    </row>
    <row r="77" spans="2:12" x14ac:dyDescent="0.25">
      <c r="B77" s="95">
        <v>71</v>
      </c>
      <c r="C77" s="277">
        <f t="shared" si="12"/>
        <v>0.70678710817689272</v>
      </c>
      <c r="D77" s="289">
        <f t="shared" si="14"/>
        <v>0.1</v>
      </c>
      <c r="E77" s="288">
        <f t="shared" si="10"/>
        <v>-3.2546490661262223E-2</v>
      </c>
      <c r="F77" s="290">
        <f t="shared" si="15"/>
        <v>1</v>
      </c>
      <c r="G77" s="290">
        <f t="shared" si="15"/>
        <v>1</v>
      </c>
      <c r="H77" s="291">
        <f t="shared" si="15"/>
        <v>0.8</v>
      </c>
      <c r="I77" s="277">
        <f t="shared" si="11"/>
        <v>0.90009039674298907</v>
      </c>
      <c r="J77" s="277">
        <f t="shared" si="13"/>
        <v>8.6430130070101656E-6</v>
      </c>
      <c r="K77" s="274" t="str">
        <f t="shared" si="16"/>
        <v>0.000</v>
      </c>
      <c r="L77" s="127"/>
    </row>
    <row r="78" spans="2:12" x14ac:dyDescent="0.25">
      <c r="B78" s="95">
        <v>72</v>
      </c>
      <c r="C78" s="277">
        <f t="shared" si="12"/>
        <v>0.70681655576406743</v>
      </c>
      <c r="D78" s="289">
        <f t="shared" si="14"/>
        <v>0.1</v>
      </c>
      <c r="E78" s="288">
        <f t="shared" si="10"/>
        <v>-3.2546234850582209E-2</v>
      </c>
      <c r="F78" s="290">
        <f t="shared" si="15"/>
        <v>1</v>
      </c>
      <c r="G78" s="290">
        <f t="shared" si="15"/>
        <v>1</v>
      </c>
      <c r="H78" s="291">
        <f t="shared" si="15"/>
        <v>0.8</v>
      </c>
      <c r="I78" s="277">
        <f t="shared" si="11"/>
        <v>0.90008207129956419</v>
      </c>
      <c r="J78" s="277">
        <f t="shared" si="13"/>
        <v>7.8599162449420582E-6</v>
      </c>
      <c r="K78" s="274" t="str">
        <f t="shared" si="16"/>
        <v>0.000</v>
      </c>
      <c r="L78" s="127"/>
    </row>
    <row r="79" spans="2:12" x14ac:dyDescent="0.25">
      <c r="B79" s="95">
        <v>73</v>
      </c>
      <c r="C79" s="277">
        <f t="shared" si="12"/>
        <v>0.70684328882213676</v>
      </c>
      <c r="D79" s="289">
        <f t="shared" si="14"/>
        <v>0.1</v>
      </c>
      <c r="E79" s="288">
        <f t="shared" si="10"/>
        <v>-3.2546002253813232E-2</v>
      </c>
      <c r="F79" s="290">
        <f t="shared" si="15"/>
        <v>1</v>
      </c>
      <c r="G79" s="290">
        <f t="shared" si="15"/>
        <v>1</v>
      </c>
      <c r="H79" s="291">
        <f t="shared" si="15"/>
        <v>0.8</v>
      </c>
      <c r="I79" s="277">
        <f t="shared" si="11"/>
        <v>0.9000745130094211</v>
      </c>
      <c r="J79" s="277">
        <f t="shared" si="13"/>
        <v>7.1467078249233524E-6</v>
      </c>
      <c r="K79" s="274" t="str">
        <f t="shared" si="16"/>
        <v>0.000</v>
      </c>
      <c r="L79" s="127"/>
    </row>
    <row r="80" spans="2:12" x14ac:dyDescent="0.25">
      <c r="B80" s="95">
        <v>74</v>
      </c>
      <c r="C80" s="277">
        <f t="shared" si="12"/>
        <v>0.70686755791149114</v>
      </c>
      <c r="D80" s="289">
        <f t="shared" si="14"/>
        <v>0.1</v>
      </c>
      <c r="E80" s="288">
        <f t="shared" si="10"/>
        <v>-3.2545790792716328E-2</v>
      </c>
      <c r="F80" s="290">
        <f t="shared" si="15"/>
        <v>1</v>
      </c>
      <c r="G80" s="290">
        <f t="shared" si="15"/>
        <v>1</v>
      </c>
      <c r="H80" s="291">
        <f t="shared" si="15"/>
        <v>0.8</v>
      </c>
      <c r="I80" s="277">
        <f t="shared" si="11"/>
        <v>0.90006765111444897</v>
      </c>
      <c r="J80" s="277">
        <f t="shared" si="13"/>
        <v>6.4973408773647048E-6</v>
      </c>
      <c r="K80" s="274" t="str">
        <f t="shared" si="16"/>
        <v>0.000</v>
      </c>
      <c r="L80" s="127"/>
    </row>
    <row r="81" spans="2:12" x14ac:dyDescent="0.25">
      <c r="B81" s="95">
        <v>75</v>
      </c>
      <c r="C81" s="277">
        <f t="shared" si="12"/>
        <v>0.70688959040689725</v>
      </c>
      <c r="D81" s="289">
        <f t="shared" si="14"/>
        <v>0.1</v>
      </c>
      <c r="E81" s="288">
        <f t="shared" si="10"/>
        <v>-3.2545598570044278E-2</v>
      </c>
      <c r="F81" s="290">
        <f t="shared" si="15"/>
        <v>1</v>
      </c>
      <c r="G81" s="290">
        <f t="shared" si="15"/>
        <v>1</v>
      </c>
      <c r="H81" s="291">
        <f t="shared" si="15"/>
        <v>0.8</v>
      </c>
      <c r="I81" s="277">
        <f t="shared" si="11"/>
        <v>0.90006142139487377</v>
      </c>
      <c r="J81" s="277">
        <f t="shared" si="13"/>
        <v>5.9062570822531032E-6</v>
      </c>
      <c r="K81" s="274" t="str">
        <f t="shared" si="16"/>
        <v>0.000</v>
      </c>
      <c r="L81" s="127"/>
    </row>
    <row r="82" spans="2:12" x14ac:dyDescent="0.25">
      <c r="B82" s="95">
        <v>76</v>
      </c>
      <c r="C82" s="277">
        <f t="shared" si="12"/>
        <v>0.70690959265316766</v>
      </c>
      <c r="D82" s="289">
        <f t="shared" si="14"/>
        <v>0.1</v>
      </c>
      <c r="E82" s="288">
        <f t="shared" si="10"/>
        <v>-3.2545423854697435E-2</v>
      </c>
      <c r="F82" s="290">
        <f t="shared" si="15"/>
        <v>1</v>
      </c>
      <c r="G82" s="290">
        <f t="shared" si="15"/>
        <v>1</v>
      </c>
      <c r="H82" s="291">
        <f t="shared" si="15"/>
        <v>0.8</v>
      </c>
      <c r="I82" s="277">
        <f t="shared" si="11"/>
        <v>0.90005576556298661</v>
      </c>
      <c r="J82" s="277">
        <f t="shared" si="13"/>
        <v>5.3683537084327207E-6</v>
      </c>
      <c r="K82" s="274" t="str">
        <f t="shared" si="16"/>
        <v>0.000</v>
      </c>
      <c r="L82" s="127"/>
    </row>
    <row r="83" spans="2:12" x14ac:dyDescent="0.25">
      <c r="B83" s="95">
        <v>77</v>
      </c>
      <c r="C83" s="277">
        <f t="shared" si="12"/>
        <v>0.70692775191862323</v>
      </c>
      <c r="D83" s="289">
        <f t="shared" si="14"/>
        <v>0.1</v>
      </c>
      <c r="E83" s="288">
        <f t="shared" si="10"/>
        <v>-3.2545265067925613E-2</v>
      </c>
      <c r="F83" s="290">
        <f t="shared" si="15"/>
        <v>1</v>
      </c>
      <c r="G83" s="290">
        <f t="shared" si="15"/>
        <v>1</v>
      </c>
      <c r="H83" s="291">
        <f t="shared" si="15"/>
        <v>0.8</v>
      </c>
      <c r="I83" s="277">
        <f t="shared" si="11"/>
        <v>0.90005063071345637</v>
      </c>
      <c r="J83" s="277">
        <f t="shared" si="13"/>
        <v>4.8789515614637236E-6</v>
      </c>
      <c r="K83" s="274" t="str">
        <f t="shared" si="16"/>
        <v>0.000</v>
      </c>
      <c r="L83" s="127"/>
    </row>
    <row r="84" spans="2:12" x14ac:dyDescent="0.25">
      <c r="B84" s="95">
        <v>78</v>
      </c>
      <c r="C84" s="277">
        <f t="shared" si="12"/>
        <v>0.70694423816562779</v>
      </c>
      <c r="D84" s="289">
        <f t="shared" si="14"/>
        <v>0.1</v>
      </c>
      <c r="E84" s="288">
        <f t="shared" si="10"/>
        <v>-3.2545120770536298E-2</v>
      </c>
      <c r="F84" s="290">
        <f t="shared" si="15"/>
        <v>1</v>
      </c>
      <c r="G84" s="290">
        <f t="shared" si="15"/>
        <v>1</v>
      </c>
      <c r="H84" s="291">
        <f t="shared" si="15"/>
        <v>0.8</v>
      </c>
      <c r="I84" s="277">
        <f t="shared" si="11"/>
        <v>0.90004596882488397</v>
      </c>
      <c r="J84" s="277">
        <f t="shared" si="13"/>
        <v>4.4337641372568115E-6</v>
      </c>
      <c r="K84" s="274" t="str">
        <f t="shared" si="16"/>
        <v>0.000</v>
      </c>
      <c r="L84" s="127"/>
    </row>
    <row r="85" spans="2:12" x14ac:dyDescent="0.25">
      <c r="B85" s="95">
        <v>79</v>
      </c>
      <c r="C85" s="277">
        <f t="shared" si="12"/>
        <v>0.70695920565558235</v>
      </c>
      <c r="D85" s="289">
        <f t="shared" si="14"/>
        <v>0.1</v>
      </c>
      <c r="E85" s="288">
        <f t="shared" si="10"/>
        <v>-3.254498965106313E-2</v>
      </c>
      <c r="F85" s="290">
        <f t="shared" si="15"/>
        <v>1</v>
      </c>
      <c r="G85" s="290">
        <f t="shared" si="15"/>
        <v>1</v>
      </c>
      <c r="H85" s="291">
        <f t="shared" si="15"/>
        <v>0.8</v>
      </c>
      <c r="I85" s="277">
        <f t="shared" si="11"/>
        <v>0.90004173630776563</v>
      </c>
      <c r="J85" s="277">
        <f t="shared" si="13"/>
        <v>4.0288681782888019E-6</v>
      </c>
      <c r="K85" s="274" t="str">
        <f t="shared" si="16"/>
        <v>0.000</v>
      </c>
      <c r="L85" s="127"/>
    </row>
    <row r="86" spans="2:12" x14ac:dyDescent="0.25">
      <c r="B86" s="95">
        <v>80</v>
      </c>
      <c r="C86" s="277">
        <f t="shared" si="12"/>
        <v>0.70697279440406735</v>
      </c>
      <c r="D86" s="289">
        <f t="shared" si="14"/>
        <v>0.1</v>
      </c>
      <c r="E86" s="288">
        <f t="shared" si="10"/>
        <v>-3.2544870514844788E-2</v>
      </c>
      <c r="F86" s="290">
        <f t="shared" si="15"/>
        <v>1</v>
      </c>
      <c r="G86" s="290">
        <f t="shared" si="15"/>
        <v>1</v>
      </c>
      <c r="H86" s="291">
        <f t="shared" si="15"/>
        <v>0.8</v>
      </c>
      <c r="I86" s="277">
        <f t="shared" si="11"/>
        <v>0.90003789359450082</v>
      </c>
      <c r="J86" s="277">
        <f t="shared" si="13"/>
        <v>3.66067575188641E-6</v>
      </c>
      <c r="K86" s="274" t="str">
        <f t="shared" si="16"/>
        <v>0.000</v>
      </c>
      <c r="L86" s="127"/>
    </row>
    <row r="87" spans="2:12" x14ac:dyDescent="0.25">
      <c r="B87" s="95">
        <v>81</v>
      </c>
      <c r="C87" s="277">
        <f t="shared" si="12"/>
        <v>0.70698513150030029</v>
      </c>
      <c r="D87" s="289">
        <f t="shared" si="14"/>
        <v>0.1</v>
      </c>
      <c r="E87" s="288">
        <f t="shared" si="10"/>
        <v>-3.2544762273961782E-2</v>
      </c>
      <c r="F87" s="290">
        <f t="shared" si="15"/>
        <v>1</v>
      </c>
      <c r="G87" s="290">
        <f t="shared" si="15"/>
        <v>1</v>
      </c>
      <c r="H87" s="291">
        <f t="shared" si="15"/>
        <v>0.8</v>
      </c>
      <c r="I87" s="277">
        <f t="shared" si="11"/>
        <v>0.90003440476750063</v>
      </c>
      <c r="J87" s="277">
        <f t="shared" si="13"/>
        <v>3.3259079324494003E-6</v>
      </c>
      <c r="K87" s="274" t="str">
        <f t="shared" si="16"/>
        <v>0.000</v>
      </c>
      <c r="L87" s="127"/>
    </row>
    <row r="88" spans="2:12" x14ac:dyDescent="0.25">
      <c r="B88" s="95">
        <v>82</v>
      </c>
      <c r="C88" s="277">
        <f t="shared" si="12"/>
        <v>0.70699633230370473</v>
      </c>
      <c r="D88" s="289">
        <f t="shared" si="14"/>
        <v>0.1</v>
      </c>
      <c r="E88" s="288">
        <f t="shared" si="10"/>
        <v>-3.2544663937978335E-2</v>
      </c>
      <c r="F88" s="290">
        <f t="shared" ref="F88:H103" si="17">F87</f>
        <v>1</v>
      </c>
      <c r="G88" s="290">
        <f t="shared" si="17"/>
        <v>1</v>
      </c>
      <c r="H88" s="291">
        <f t="shared" si="17"/>
        <v>0.8</v>
      </c>
      <c r="I88" s="277">
        <f t="shared" si="11"/>
        <v>0.90003123722182199</v>
      </c>
      <c r="J88" s="277">
        <f t="shared" si="13"/>
        <v>3.0215700992884008E-6</v>
      </c>
      <c r="K88" s="274" t="str">
        <f t="shared" si="16"/>
        <v>0.000</v>
      </c>
      <c r="L88" s="127"/>
    </row>
    <row r="89" spans="2:12" x14ac:dyDescent="0.25">
      <c r="B89" s="95">
        <v>83</v>
      </c>
      <c r="C89" s="277">
        <f t="shared" si="12"/>
        <v>0.70700650152915379</v>
      </c>
      <c r="D89" s="289">
        <f t="shared" si="14"/>
        <v>0.1</v>
      </c>
      <c r="E89" s="288">
        <f t="shared" si="10"/>
        <v>-3.2544574605436603E-2</v>
      </c>
      <c r="F89" s="290">
        <f t="shared" si="17"/>
        <v>1</v>
      </c>
      <c r="G89" s="290">
        <f t="shared" si="17"/>
        <v>1</v>
      </c>
      <c r="H89" s="291">
        <f t="shared" si="17"/>
        <v>0.8</v>
      </c>
      <c r="I89" s="277">
        <f t="shared" si="11"/>
        <v>0.90002836135910136</v>
      </c>
      <c r="J89" s="277">
        <f t="shared" si="13"/>
        <v>2.7449288495867153E-6</v>
      </c>
      <c r="K89" s="274" t="str">
        <f t="shared" si="16"/>
        <v>0.000</v>
      </c>
      <c r="L89" s="127"/>
    </row>
    <row r="90" spans="2:12" x14ac:dyDescent="0.25">
      <c r="B90" s="95">
        <v>84</v>
      </c>
      <c r="C90" s="277">
        <f t="shared" si="12"/>
        <v>0.70701573423134545</v>
      </c>
      <c r="D90" s="289">
        <f t="shared" si="14"/>
        <v>0.1</v>
      </c>
      <c r="E90" s="288">
        <f t="shared" si="10"/>
        <v>-3.2544493456051468E-2</v>
      </c>
      <c r="F90" s="290">
        <f t="shared" si="17"/>
        <v>1</v>
      </c>
      <c r="G90" s="290">
        <f t="shared" si="17"/>
        <v>1</v>
      </c>
      <c r="H90" s="291">
        <f t="shared" si="17"/>
        <v>0.8</v>
      </c>
      <c r="I90" s="277">
        <f t="shared" si="11"/>
        <v>0.90002575030986232</v>
      </c>
      <c r="J90" s="277">
        <f t="shared" si="13"/>
        <v>2.4934904961660974E-6</v>
      </c>
      <c r="K90" s="274" t="str">
        <f t="shared" si="16"/>
        <v>0.000</v>
      </c>
      <c r="L90" s="127"/>
    </row>
    <row r="91" spans="2:12" x14ac:dyDescent="0.25">
      <c r="B91" s="95">
        <v>85</v>
      </c>
      <c r="C91" s="277">
        <f t="shared" si="12"/>
        <v>0.70702411669776455</v>
      </c>
      <c r="D91" s="289">
        <f t="shared" si="14"/>
        <v>0.1</v>
      </c>
      <c r="E91" s="288">
        <f t="shared" si="10"/>
        <v>-3.2544419743556159E-2</v>
      </c>
      <c r="F91" s="290">
        <f t="shared" si="17"/>
        <v>1</v>
      </c>
      <c r="G91" s="290">
        <f t="shared" si="17"/>
        <v>1</v>
      </c>
      <c r="H91" s="291">
        <f t="shared" si="17"/>
        <v>0.8</v>
      </c>
      <c r="I91" s="277">
        <f t="shared" si="11"/>
        <v>0.90002337968154911</v>
      </c>
      <c r="J91" s="277">
        <f t="shared" si="13"/>
        <v>2.2649810901487883E-6</v>
      </c>
      <c r="K91" s="274" t="str">
        <f t="shared" si="16"/>
        <v>0.000</v>
      </c>
      <c r="L91" s="127"/>
    </row>
    <row r="92" spans="2:12" x14ac:dyDescent="0.25">
      <c r="B92" s="95">
        <v>86</v>
      </c>
      <c r="C92" s="277">
        <f t="shared" si="12"/>
        <v>0.7070317272587876</v>
      </c>
      <c r="D92" s="289">
        <f t="shared" si="14"/>
        <v>0.1</v>
      </c>
      <c r="E92" s="288">
        <f t="shared" si="10"/>
        <v>-3.2544352789150431E-2</v>
      </c>
      <c r="F92" s="290">
        <f t="shared" si="17"/>
        <v>1</v>
      </c>
      <c r="G92" s="290">
        <f t="shared" si="17"/>
        <v>1</v>
      </c>
      <c r="H92" s="291">
        <f t="shared" si="17"/>
        <v>0.8</v>
      </c>
      <c r="I92" s="277">
        <f t="shared" si="11"/>
        <v>0.90002122732989109</v>
      </c>
      <c r="J92" s="277">
        <f t="shared" si="13"/>
        <v>2.0573279229672011E-6</v>
      </c>
      <c r="K92" s="274" t="str">
        <f t="shared" si="16"/>
        <v>0.000</v>
      </c>
      <c r="L92" s="127"/>
    </row>
    <row r="93" spans="2:12" x14ac:dyDescent="0.25">
      <c r="B93" s="95">
        <v>87</v>
      </c>
      <c r="C93" s="277">
        <f t="shared" si="12"/>
        <v>0.70703863702267344</v>
      </c>
      <c r="D93" s="289">
        <f t="shared" si="14"/>
        <v>0.1</v>
      </c>
      <c r="E93" s="288">
        <f t="shared" si="10"/>
        <v>-3.2544291975505964E-2</v>
      </c>
      <c r="F93" s="290">
        <f t="shared" si="17"/>
        <v>1</v>
      </c>
      <c r="G93" s="290">
        <f t="shared" si="17"/>
        <v>1</v>
      </c>
      <c r="H93" s="291">
        <f t="shared" si="17"/>
        <v>0.8</v>
      </c>
      <c r="I93" s="277">
        <f t="shared" si="11"/>
        <v>0.90001927315142405</v>
      </c>
      <c r="J93" s="277">
        <f t="shared" si="13"/>
        <v>1.868642418559524E-6</v>
      </c>
      <c r="K93" s="274" t="str">
        <f t="shared" si="16"/>
        <v>0.000</v>
      </c>
      <c r="L93" s="127"/>
    </row>
    <row r="94" spans="2:12" x14ac:dyDescent="0.25">
      <c r="B94" s="95">
        <v>88</v>
      </c>
      <c r="C94" s="277">
        <f t="shared" si="12"/>
        <v>0.70704491054245067</v>
      </c>
      <c r="D94" s="289">
        <f t="shared" si="14"/>
        <v>0.1</v>
      </c>
      <c r="E94" s="288">
        <f t="shared" si="10"/>
        <v>-3.2544236741285482E-2</v>
      </c>
      <c r="F94" s="290">
        <f t="shared" si="17"/>
        <v>1</v>
      </c>
      <c r="G94" s="290">
        <f t="shared" si="17"/>
        <v>1</v>
      </c>
      <c r="H94" s="291">
        <f t="shared" si="17"/>
        <v>0.8</v>
      </c>
      <c r="I94" s="277">
        <f t="shared" si="11"/>
        <v>0.90001749889520366</v>
      </c>
      <c r="J94" s="277">
        <f t="shared" si="13"/>
        <v>1.6972043597514225E-6</v>
      </c>
      <c r="K94" s="274" t="str">
        <f t="shared" si="16"/>
        <v>0.000</v>
      </c>
      <c r="L94" s="127"/>
    </row>
    <row r="95" spans="2:12" x14ac:dyDescent="0.25">
      <c r="B95" s="95">
        <v>89</v>
      </c>
      <c r="C95" s="277">
        <f t="shared" si="12"/>
        <v>0.70705060642104867</v>
      </c>
      <c r="D95" s="289">
        <f t="shared" si="14"/>
        <v>0.1</v>
      </c>
      <c r="E95" s="288">
        <f t="shared" si="10"/>
        <v>-3.2544186576135364E-2</v>
      </c>
      <c r="F95" s="290">
        <f t="shared" si="17"/>
        <v>1</v>
      </c>
      <c r="G95" s="290">
        <f t="shared" si="17"/>
        <v>1</v>
      </c>
      <c r="H95" s="291">
        <f t="shared" si="17"/>
        <v>0.8</v>
      </c>
      <c r="I95" s="277">
        <f t="shared" si="11"/>
        <v>0.90001588799192556</v>
      </c>
      <c r="J95" s="277">
        <f t="shared" si="13"/>
        <v>1.5414473488186351E-6</v>
      </c>
      <c r="K95" s="274" t="str">
        <f t="shared" si="16"/>
        <v>0.000</v>
      </c>
      <c r="L95" s="127"/>
    </row>
    <row r="96" spans="2:12" x14ac:dyDescent="0.25">
      <c r="B96" s="95">
        <v>90</v>
      </c>
      <c r="C96" s="277">
        <f t="shared" si="12"/>
        <v>0.70705577786042195</v>
      </c>
      <c r="D96" s="289">
        <f t="shared" si="14"/>
        <v>0.1</v>
      </c>
      <c r="E96" s="288">
        <f t="shared" si="10"/>
        <v>-3.2544141016113234E-2</v>
      </c>
      <c r="F96" s="290">
        <f t="shared" si="17"/>
        <v>1</v>
      </c>
      <c r="G96" s="290">
        <f t="shared" si="17"/>
        <v>1</v>
      </c>
      <c r="H96" s="291">
        <f t="shared" si="17"/>
        <v>0.8</v>
      </c>
      <c r="I96" s="277">
        <f t="shared" si="11"/>
        <v>0.9000144253988388</v>
      </c>
      <c r="J96" s="277">
        <f t="shared" si="13"/>
        <v>1.3999454497018963E-6</v>
      </c>
      <c r="K96" s="274" t="str">
        <f t="shared" si="16"/>
        <v>0.000</v>
      </c>
      <c r="L96" s="127"/>
    </row>
    <row r="97" spans="2:12" x14ac:dyDescent="0.25">
      <c r="B97" s="95">
        <v>91</v>
      </c>
      <c r="C97" s="277">
        <f t="shared" si="12"/>
        <v>0.70706047315987786</v>
      </c>
      <c r="D97" s="289">
        <f t="shared" si="14"/>
        <v>0.1</v>
      </c>
      <c r="E97" s="288">
        <f t="shared" si="10"/>
        <v>-3.254409963951533E-2</v>
      </c>
      <c r="F97" s="290">
        <f t="shared" si="17"/>
        <v>1</v>
      </c>
      <c r="G97" s="290">
        <f t="shared" si="17"/>
        <v>1</v>
      </c>
      <c r="H97" s="291">
        <f t="shared" si="17"/>
        <v>0.8</v>
      </c>
      <c r="I97" s="277">
        <f t="shared" si="11"/>
        <v>0.90001309745898594</v>
      </c>
      <c r="J97" s="277">
        <f t="shared" si="13"/>
        <v>1.2714009102477768E-6</v>
      </c>
      <c r="K97" s="274" t="str">
        <f t="shared" si="16"/>
        <v>0.000</v>
      </c>
      <c r="L97" s="127"/>
    </row>
    <row r="98" spans="2:12" x14ac:dyDescent="0.25">
      <c r="B98" s="95">
        <v>92</v>
      </c>
      <c r="C98" s="277">
        <f t="shared" si="12"/>
        <v>0.70706473616832632</v>
      </c>
      <c r="D98" s="289">
        <f t="shared" si="14"/>
        <v>0.1</v>
      </c>
      <c r="E98" s="288">
        <f t="shared" si="10"/>
        <v>-3.2544062063070478E-2</v>
      </c>
      <c r="F98" s="290">
        <f t="shared" si="17"/>
        <v>1</v>
      </c>
      <c r="G98" s="290">
        <f t="shared" si="17"/>
        <v>1</v>
      </c>
      <c r="H98" s="291">
        <f t="shared" si="17"/>
        <v>0.8</v>
      </c>
      <c r="I98" s="277">
        <f t="shared" si="11"/>
        <v>0.9000118917734431</v>
      </c>
      <c r="J98" s="277">
        <f t="shared" si="13"/>
        <v>1.1546329028842455E-6</v>
      </c>
      <c r="K98" s="274" t="str">
        <f t="shared" si="16"/>
        <v>0.000</v>
      </c>
      <c r="L98" s="127"/>
    </row>
    <row r="99" spans="2:12" x14ac:dyDescent="0.25">
      <c r="B99" s="95">
        <v>93</v>
      </c>
      <c r="C99" s="277">
        <f t="shared" si="12"/>
        <v>0.70706860669473026</v>
      </c>
      <c r="D99" s="289">
        <f t="shared" si="14"/>
        <v>0.1</v>
      </c>
      <c r="E99" s="288">
        <f t="shared" si="10"/>
        <v>-3.2544027938469985E-2</v>
      </c>
      <c r="F99" s="290">
        <f t="shared" si="17"/>
        <v>1</v>
      </c>
      <c r="G99" s="290">
        <f t="shared" si="17"/>
        <v>1</v>
      </c>
      <c r="H99" s="291">
        <f t="shared" si="17"/>
        <v>0.8</v>
      </c>
      <c r="I99" s="277">
        <f t="shared" si="11"/>
        <v>0.90001079708535459</v>
      </c>
      <c r="J99" s="277">
        <f t="shared" si="13"/>
        <v>1.0485672073870874E-6</v>
      </c>
      <c r="K99" s="274" t="str">
        <f t="shared" si="16"/>
        <v>0.000</v>
      </c>
      <c r="L99" s="127"/>
    </row>
    <row r="100" spans="2:12" x14ac:dyDescent="0.25">
      <c r="B100" s="95">
        <v>94</v>
      </c>
      <c r="C100" s="277">
        <f t="shared" si="12"/>
        <v>0.7070721208806342</v>
      </c>
      <c r="D100" s="289">
        <f t="shared" si="14"/>
        <v>0.1</v>
      </c>
      <c r="E100" s="288">
        <f t="shared" si="10"/>
        <v>-3.2543996949205033E-2</v>
      </c>
      <c r="F100" s="290">
        <f t="shared" si="17"/>
        <v>1</v>
      </c>
      <c r="G100" s="290">
        <f t="shared" si="17"/>
        <v>1</v>
      </c>
      <c r="H100" s="291">
        <f t="shared" si="17"/>
        <v>0.8</v>
      </c>
      <c r="I100" s="277">
        <f t="shared" si="11"/>
        <v>0.90000980317467238</v>
      </c>
      <c r="J100" s="277">
        <f t="shared" si="13"/>
        <v>9.5222676554239931E-7</v>
      </c>
      <c r="K100" s="274" t="str">
        <f t="shared" si="16"/>
        <v>0.000</v>
      </c>
      <c r="L100" s="127"/>
    </row>
    <row r="101" spans="2:12" x14ac:dyDescent="0.25">
      <c r="B101" s="95">
        <v>95</v>
      </c>
      <c r="C101" s="277">
        <f t="shared" si="12"/>
        <v>0.70707531153828618</v>
      </c>
      <c r="D101" s="289">
        <f t="shared" si="14"/>
        <v>0.1</v>
      </c>
      <c r="E101" s="288">
        <f t="shared" si="10"/>
        <v>-3.2543968807685522E-2</v>
      </c>
      <c r="F101" s="290">
        <f t="shared" si="17"/>
        <v>1</v>
      </c>
      <c r="G101" s="290">
        <f t="shared" si="17"/>
        <v>1</v>
      </c>
      <c r="H101" s="291">
        <f t="shared" si="17"/>
        <v>0.8</v>
      </c>
      <c r="I101" s="277">
        <f t="shared" si="11"/>
        <v>0.90000890076260709</v>
      </c>
      <c r="J101" s="277">
        <f t="shared" si="13"/>
        <v>8.6472303598943303E-7</v>
      </c>
      <c r="K101" s="274" t="str">
        <f t="shared" si="16"/>
        <v>0.000</v>
      </c>
      <c r="L101" s="127"/>
    </row>
    <row r="102" spans="2:12" x14ac:dyDescent="0.25">
      <c r="B102" s="95">
        <v>96</v>
      </c>
      <c r="C102" s="277">
        <f t="shared" si="12"/>
        <v>0.70707820845754055</v>
      </c>
      <c r="D102" s="289">
        <f t="shared" si="14"/>
        <v>0.1</v>
      </c>
      <c r="E102" s="288">
        <f t="shared" si="10"/>
        <v>-3.2543943252615899E-2</v>
      </c>
      <c r="F102" s="290">
        <f t="shared" si="17"/>
        <v>1</v>
      </c>
      <c r="G102" s="290">
        <f t="shared" si="17"/>
        <v>1</v>
      </c>
      <c r="H102" s="291">
        <f t="shared" si="17"/>
        <v>0.8</v>
      </c>
      <c r="I102" s="277">
        <f t="shared" si="11"/>
        <v>0.90000808142489497</v>
      </c>
      <c r="J102" s="277">
        <f t="shared" si="13"/>
        <v>7.852481005317277E-7</v>
      </c>
      <c r="K102" s="274" t="str">
        <f t="shared" si="16"/>
        <v>0.000</v>
      </c>
      <c r="L102" s="127"/>
    </row>
    <row r="103" spans="2:12" x14ac:dyDescent="0.25">
      <c r="B103" s="95">
        <v>97</v>
      </c>
      <c r="C103" s="277">
        <f t="shared" si="12"/>
        <v>0.70708083868443217</v>
      </c>
      <c r="D103" s="289">
        <f t="shared" si="14"/>
        <v>0.1</v>
      </c>
      <c r="E103" s="288">
        <f t="shared" si="10"/>
        <v>-3.2543920046606029E-2</v>
      </c>
      <c r="F103" s="290">
        <f t="shared" si="17"/>
        <v>1</v>
      </c>
      <c r="G103" s="290">
        <f t="shared" si="17"/>
        <v>1</v>
      </c>
      <c r="H103" s="291">
        <f t="shared" si="17"/>
        <v>0.8</v>
      </c>
      <c r="I103" s="277">
        <f t="shared" si="11"/>
        <v>0.90000733751306405</v>
      </c>
      <c r="J103" s="277">
        <f t="shared" si="13"/>
        <v>7.1306744354780994E-7</v>
      </c>
      <c r="K103" s="274" t="str">
        <f t="shared" si="16"/>
        <v>0.000</v>
      </c>
      <c r="L103" s="127"/>
    </row>
    <row r="104" spans="2:12" x14ac:dyDescent="0.25">
      <c r="B104" s="95">
        <v>98</v>
      </c>
      <c r="C104" s="277">
        <f t="shared" si="12"/>
        <v>0.70708322677404356</v>
      </c>
      <c r="D104" s="289">
        <f t="shared" si="14"/>
        <v>0.1</v>
      </c>
      <c r="E104" s="288">
        <f t="shared" si="10"/>
        <v>-3.2543898973996448E-2</v>
      </c>
      <c r="F104" s="290">
        <f t="shared" ref="F104:H119" si="18">F103</f>
        <v>1</v>
      </c>
      <c r="G104" s="290">
        <f t="shared" si="18"/>
        <v>1</v>
      </c>
      <c r="H104" s="291">
        <f t="shared" si="18"/>
        <v>0.8</v>
      </c>
      <c r="I104" s="277">
        <f t="shared" si="11"/>
        <v>0.90000666208296132</v>
      </c>
      <c r="J104" s="277">
        <f t="shared" si="13"/>
        <v>6.4751336641421715E-7</v>
      </c>
      <c r="K104" s="274" t="str">
        <f t="shared" si="16"/>
        <v>0.000</v>
      </c>
      <c r="L104" s="127"/>
    </row>
    <row r="105" spans="2:12" x14ac:dyDescent="0.25">
      <c r="B105" s="95">
        <v>99</v>
      </c>
      <c r="C105" s="277">
        <f t="shared" si="12"/>
        <v>0.70708539502004242</v>
      </c>
      <c r="D105" s="289">
        <f t="shared" si="14"/>
        <v>0.1</v>
      </c>
      <c r="E105" s="288">
        <f t="shared" si="10"/>
        <v>-3.2543879838879221E-2</v>
      </c>
      <c r="F105" s="290">
        <f t="shared" si="18"/>
        <v>1</v>
      </c>
      <c r="G105" s="290">
        <f t="shared" si="18"/>
        <v>1</v>
      </c>
      <c r="H105" s="291">
        <f t="shared" si="18"/>
        <v>0.8</v>
      </c>
      <c r="I105" s="277">
        <f t="shared" si="11"/>
        <v>0.90000604882987012</v>
      </c>
      <c r="J105" s="277">
        <f t="shared" si="13"/>
        <v>5.8797897858455819E-7</v>
      </c>
      <c r="K105" s="274" t="str">
        <f t="shared" si="16"/>
        <v>0.000</v>
      </c>
      <c r="L105" s="127"/>
    </row>
    <row r="106" spans="2:12" x14ac:dyDescent="0.25">
      <c r="B106" s="95">
        <v>100</v>
      </c>
      <c r="C106" s="277">
        <f t="shared" si="12"/>
        <v>0.70708736366304692</v>
      </c>
      <c r="D106" s="289">
        <f t="shared" si="14"/>
        <v>0.1</v>
      </c>
      <c r="E106" s="288">
        <f t="shared" si="10"/>
        <v>-3.2543862463297379E-2</v>
      </c>
      <c r="F106" s="290">
        <f t="shared" si="18"/>
        <v>1</v>
      </c>
      <c r="G106" s="290">
        <f t="shared" si="18"/>
        <v>1</v>
      </c>
      <c r="H106" s="291">
        <f t="shared" si="18"/>
        <v>0.8</v>
      </c>
      <c r="I106" s="277">
        <f t="shared" si="11"/>
        <v>0.90000549202960833</v>
      </c>
      <c r="J106" s="277">
        <f t="shared" si="13"/>
        <v>5.3391271122137188E-7</v>
      </c>
      <c r="K106" s="274" t="str">
        <f t="shared" si="16"/>
        <v>0.000</v>
      </c>
      <c r="L106" s="127"/>
    </row>
    <row r="107" spans="2:12" x14ac:dyDescent="0.25">
      <c r="B107" s="95">
        <v>101</v>
      </c>
      <c r="C107" s="277">
        <f t="shared" si="12"/>
        <v>0.70708915107977466</v>
      </c>
      <c r="D107" s="289">
        <f t="shared" si="14"/>
        <v>0.1</v>
      </c>
      <c r="E107" s="288">
        <f t="shared" si="10"/>
        <v>-3.2543846685606941E-2</v>
      </c>
      <c r="F107" s="290">
        <f t="shared" si="18"/>
        <v>1</v>
      </c>
      <c r="G107" s="290">
        <f t="shared" si="18"/>
        <v>1</v>
      </c>
      <c r="H107" s="291">
        <f t="shared" si="18"/>
        <v>0.8</v>
      </c>
      <c r="I107" s="277">
        <f t="shared" si="11"/>
        <v>0.90000498648505678</v>
      </c>
      <c r="J107" s="277">
        <f t="shared" si="13"/>
        <v>4.8481332250883815E-7</v>
      </c>
      <c r="K107" s="274" t="str">
        <f t="shared" si="16"/>
        <v>0.000</v>
      </c>
      <c r="L107" s="127"/>
    </row>
    <row r="108" spans="2:12" x14ac:dyDescent="0.25">
      <c r="B108" s="95">
        <v>102</v>
      </c>
      <c r="C108" s="277">
        <f t="shared" si="12"/>
        <v>0.70709077395475095</v>
      </c>
      <c r="D108" s="289">
        <f t="shared" si="14"/>
        <v>0.1</v>
      </c>
      <c r="E108" s="288">
        <f t="shared" si="10"/>
        <v>-3.2543832358987196E-2</v>
      </c>
      <c r="F108" s="290">
        <f t="shared" si="18"/>
        <v>1</v>
      </c>
      <c r="G108" s="290">
        <f t="shared" si="18"/>
        <v>1</v>
      </c>
      <c r="H108" s="291">
        <f t="shared" si="18"/>
        <v>0.8</v>
      </c>
      <c r="I108" s="277">
        <f t="shared" si="11"/>
        <v>0.90000452747761428</v>
      </c>
      <c r="J108" s="277">
        <f t="shared" si="13"/>
        <v>4.4022534244503488E-7</v>
      </c>
      <c r="K108" s="274" t="str">
        <f t="shared" si="16"/>
        <v>0.000</v>
      </c>
      <c r="L108" s="127"/>
    </row>
    <row r="109" spans="2:12" x14ac:dyDescent="0.25">
      <c r="B109" s="95">
        <v>103</v>
      </c>
      <c r="C109" s="277">
        <f t="shared" si="12"/>
        <v>0.70709224743618737</v>
      </c>
      <c r="D109" s="289">
        <f t="shared" si="14"/>
        <v>0.1</v>
      </c>
      <c r="E109" s="288">
        <f t="shared" si="10"/>
        <v>-3.2543819350086045E-2</v>
      </c>
      <c r="F109" s="290">
        <f t="shared" si="18"/>
        <v>1</v>
      </c>
      <c r="G109" s="290">
        <f t="shared" si="18"/>
        <v>1</v>
      </c>
      <c r="H109" s="291">
        <f t="shared" si="18"/>
        <v>0.8</v>
      </c>
      <c r="I109" s="277">
        <f t="shared" si="11"/>
        <v>0.90000411072312836</v>
      </c>
      <c r="J109" s="277">
        <f t="shared" si="13"/>
        <v>3.9973492388230579E-7</v>
      </c>
      <c r="K109" s="274" t="str">
        <f t="shared" si="16"/>
        <v>0.000</v>
      </c>
      <c r="L109" s="127"/>
    </row>
    <row r="110" spans="2:12" x14ac:dyDescent="0.25">
      <c r="B110" s="95">
        <v>104</v>
      </c>
      <c r="C110" s="277">
        <f t="shared" si="12"/>
        <v>0.70709358527749122</v>
      </c>
      <c r="D110" s="289">
        <f t="shared" si="14"/>
        <v>0.1</v>
      </c>
      <c r="E110" s="288">
        <f t="shared" si="10"/>
        <v>-3.2543807537788294E-2</v>
      </c>
      <c r="F110" s="290">
        <f t="shared" si="18"/>
        <v>1</v>
      </c>
      <c r="G110" s="290">
        <f t="shared" si="18"/>
        <v>1</v>
      </c>
      <c r="H110" s="291">
        <f t="shared" si="18"/>
        <v>0.8</v>
      </c>
      <c r="I110" s="277">
        <f t="shared" si="11"/>
        <v>0.90000373233188458</v>
      </c>
      <c r="J110" s="277">
        <f t="shared" si="13"/>
        <v>3.6296606466007725E-7</v>
      </c>
      <c r="K110" s="274" t="str">
        <f t="shared" si="16"/>
        <v>0.000</v>
      </c>
      <c r="L110" s="127"/>
    </row>
    <row r="111" spans="2:12" x14ac:dyDescent="0.25">
      <c r="B111" s="95">
        <v>105</v>
      </c>
      <c r="C111" s="277">
        <f t="shared" si="12"/>
        <v>0.70709479996573266</v>
      </c>
      <c r="D111" s="289">
        <f t="shared" si="14"/>
        <v>0.1</v>
      </c>
      <c r="E111" s="288">
        <f t="shared" si="10"/>
        <v>-3.2543796812095918E-2</v>
      </c>
      <c r="F111" s="290">
        <f t="shared" si="18"/>
        <v>1</v>
      </c>
      <c r="G111" s="290">
        <f t="shared" si="18"/>
        <v>1</v>
      </c>
      <c r="H111" s="291">
        <f t="shared" si="18"/>
        <v>0.8</v>
      </c>
      <c r="I111" s="277">
        <f t="shared" si="11"/>
        <v>0.90000338877228403</v>
      </c>
      <c r="J111" s="277">
        <f t="shared" si="13"/>
        <v>3.2957716758903313E-7</v>
      </c>
      <c r="K111" s="274" t="str">
        <f t="shared" si="16"/>
        <v>0.000</v>
      </c>
      <c r="L111" s="127"/>
    </row>
    <row r="112" spans="2:12" x14ac:dyDescent="0.25">
      <c r="B112" s="95">
        <v>106</v>
      </c>
      <c r="C112" s="277">
        <f t="shared" si="12"/>
        <v>0.70709590283827306</v>
      </c>
      <c r="D112" s="289">
        <f t="shared" si="14"/>
        <v>0.1</v>
      </c>
      <c r="E112" s="288">
        <f t="shared" si="10"/>
        <v>-3.2543787073110252E-2</v>
      </c>
      <c r="F112" s="290">
        <f t="shared" si="18"/>
        <v>1</v>
      </c>
      <c r="G112" s="290">
        <f t="shared" si="18"/>
        <v>1</v>
      </c>
      <c r="H112" s="291">
        <f t="shared" si="18"/>
        <v>0.8</v>
      </c>
      <c r="I112" s="277">
        <f t="shared" si="11"/>
        <v>0.90000307683786551</v>
      </c>
      <c r="J112" s="277">
        <f t="shared" si="13"/>
        <v>2.9925790887984036E-7</v>
      </c>
      <c r="K112" s="274" t="str">
        <f t="shared" si="16"/>
        <v>0.000</v>
      </c>
      <c r="L112" s="127"/>
    </row>
    <row r="113" spans="2:12" x14ac:dyDescent="0.25">
      <c r="B113" s="95">
        <v>107</v>
      </c>
      <c r="C113" s="277">
        <f t="shared" si="12"/>
        <v>0.70709690418864657</v>
      </c>
      <c r="D113" s="289">
        <f t="shared" si="14"/>
        <v>0.1</v>
      </c>
      <c r="E113" s="288">
        <f t="shared" si="10"/>
        <v>-3.254377823010686E-2</v>
      </c>
      <c r="F113" s="290">
        <f t="shared" si="18"/>
        <v>1</v>
      </c>
      <c r="G113" s="290">
        <f t="shared" si="18"/>
        <v>1</v>
      </c>
      <c r="H113" s="291">
        <f t="shared" si="18"/>
        <v>0.8</v>
      </c>
      <c r="I113" s="277">
        <f t="shared" si="11"/>
        <v>0.90000279361736646</v>
      </c>
      <c r="J113" s="277">
        <f t="shared" si="13"/>
        <v>2.7172639051061978E-7</v>
      </c>
      <c r="K113" s="274" t="str">
        <f t="shared" si="16"/>
        <v>0.000</v>
      </c>
      <c r="L113" s="127"/>
    </row>
    <row r="114" spans="2:12" x14ac:dyDescent="0.25">
      <c r="B114" s="95">
        <v>108</v>
      </c>
      <c r="C114" s="277">
        <f t="shared" si="12"/>
        <v>0.70709781336268573</v>
      </c>
      <c r="D114" s="289">
        <f t="shared" si="14"/>
        <v>0.1</v>
      </c>
      <c r="E114" s="288">
        <f t="shared" si="10"/>
        <v>-3.2543770200694808E-2</v>
      </c>
      <c r="F114" s="290">
        <f t="shared" si="18"/>
        <v>1</v>
      </c>
      <c r="G114" s="290">
        <f t="shared" si="18"/>
        <v>1</v>
      </c>
      <c r="H114" s="291">
        <f t="shared" si="18"/>
        <v>0.8</v>
      </c>
      <c r="I114" s="277">
        <f t="shared" si="11"/>
        <v>0.90000253646754169</v>
      </c>
      <c r="J114" s="277">
        <f t="shared" si="13"/>
        <v>2.467265471208886E-7</v>
      </c>
      <c r="K114" s="274" t="str">
        <f t="shared" si="16"/>
        <v>0.000</v>
      </c>
      <c r="L114" s="127"/>
    </row>
    <row r="115" spans="2:12" x14ac:dyDescent="0.25">
      <c r="B115" s="95">
        <v>109</v>
      </c>
      <c r="C115" s="277">
        <f t="shared" si="12"/>
        <v>0.70709863884579183</v>
      </c>
      <c r="D115" s="289">
        <f t="shared" si="14"/>
        <v>0.1</v>
      </c>
      <c r="E115" s="288">
        <f t="shared" si="10"/>
        <v>-3.2543762910052634E-2</v>
      </c>
      <c r="F115" s="290">
        <f t="shared" si="18"/>
        <v>1</v>
      </c>
      <c r="G115" s="290">
        <f t="shared" si="18"/>
        <v>1</v>
      </c>
      <c r="H115" s="291">
        <f t="shared" si="18"/>
        <v>0.8</v>
      </c>
      <c r="I115" s="277">
        <f t="shared" si="11"/>
        <v>0.90000230298848571</v>
      </c>
      <c r="J115" s="277">
        <f t="shared" si="13"/>
        <v>2.240257893181618E-7</v>
      </c>
      <c r="K115" s="274" t="str">
        <f t="shared" si="16"/>
        <v>0.000</v>
      </c>
      <c r="L115" s="127"/>
    </row>
    <row r="116" spans="2:12" x14ac:dyDescent="0.25">
      <c r="B116" s="95">
        <v>110</v>
      </c>
      <c r="C116" s="277">
        <f t="shared" si="12"/>
        <v>0.70709938834216524</v>
      </c>
      <c r="D116" s="289">
        <f t="shared" si="14"/>
        <v>0.1</v>
      </c>
      <c r="E116" s="288">
        <f t="shared" si="10"/>
        <v>-3.2543756290234128E-2</v>
      </c>
      <c r="F116" s="290">
        <f t="shared" si="18"/>
        <v>1</v>
      </c>
      <c r="G116" s="290">
        <f t="shared" si="18"/>
        <v>1</v>
      </c>
      <c r="H116" s="291">
        <f t="shared" si="18"/>
        <v>0.8</v>
      </c>
      <c r="I116" s="277">
        <f t="shared" si="11"/>
        <v>0.90000209100122719</v>
      </c>
      <c r="J116" s="277">
        <f t="shared" si="13"/>
        <v>2.0341285888519854E-7</v>
      </c>
      <c r="K116" s="274" t="str">
        <f t="shared" si="16"/>
        <v>0.000</v>
      </c>
      <c r="L116" s="127"/>
    </row>
    <row r="117" spans="2:12" x14ac:dyDescent="0.25">
      <c r="B117" s="95">
        <v>111</v>
      </c>
      <c r="C117" s="277">
        <f t="shared" si="12"/>
        <v>0.70710006884673804</v>
      </c>
      <c r="D117" s="289">
        <f t="shared" si="14"/>
        <v>0.1</v>
      </c>
      <c r="E117" s="288">
        <f t="shared" si="10"/>
        <v>-3.2543750279537605E-2</v>
      </c>
      <c r="F117" s="290">
        <f t="shared" si="18"/>
        <v>1</v>
      </c>
      <c r="G117" s="290">
        <f t="shared" si="18"/>
        <v>1</v>
      </c>
      <c r="H117" s="291">
        <f t="shared" si="18"/>
        <v>0.8</v>
      </c>
      <c r="I117" s="277">
        <f t="shared" si="11"/>
        <v>0.90000189852738777</v>
      </c>
      <c r="J117" s="277">
        <f t="shared" si="13"/>
        <v>1.8469587777099748E-7</v>
      </c>
      <c r="K117" s="274" t="str">
        <f t="shared" si="16"/>
        <v>0.000</v>
      </c>
      <c r="L117" s="127"/>
    </row>
    <row r="118" spans="2:12" x14ac:dyDescent="0.25">
      <c r="B118" s="95">
        <v>112</v>
      </c>
      <c r="C118" s="277">
        <f t="shared" si="12"/>
        <v>0.70710068671048043</v>
      </c>
      <c r="D118" s="289">
        <f t="shared" si="14"/>
        <v>0.1</v>
      </c>
      <c r="E118" s="288">
        <f t="shared" si="10"/>
        <v>-3.2543744821932771E-2</v>
      </c>
      <c r="F118" s="290">
        <f t="shared" si="18"/>
        <v>1</v>
      </c>
      <c r="G118" s="290">
        <f t="shared" si="18"/>
        <v>1</v>
      </c>
      <c r="H118" s="291">
        <f t="shared" si="18"/>
        <v>0.8</v>
      </c>
      <c r="I118" s="277">
        <f t="shared" si="11"/>
        <v>0.90000172377071341</v>
      </c>
      <c r="J118" s="277">
        <f t="shared" si="13"/>
        <v>1.6770057850436538E-7</v>
      </c>
      <c r="K118" s="274" t="str">
        <f t="shared" si="16"/>
        <v>0.000</v>
      </c>
      <c r="L118" s="127"/>
    </row>
    <row r="119" spans="2:12" x14ac:dyDescent="0.25">
      <c r="B119" s="95">
        <v>113</v>
      </c>
      <c r="C119" s="277">
        <f t="shared" si="12"/>
        <v>0.70710124769969285</v>
      </c>
      <c r="D119" s="289">
        <f t="shared" si="14"/>
        <v>0.1</v>
      </c>
      <c r="E119" s="288">
        <f t="shared" si="10"/>
        <v>-3.2543739866540154E-2</v>
      </c>
      <c r="F119" s="290">
        <f t="shared" si="18"/>
        <v>1</v>
      </c>
      <c r="G119" s="290">
        <f t="shared" si="18"/>
        <v>1</v>
      </c>
      <c r="H119" s="291">
        <f t="shared" si="18"/>
        <v>0.8</v>
      </c>
      <c r="I119" s="277">
        <f t="shared" si="11"/>
        <v>0.9000015651003076</v>
      </c>
      <c r="J119" s="277">
        <f t="shared" si="13"/>
        <v>1.5226868938236431E-7</v>
      </c>
      <c r="K119" s="274" t="str">
        <f t="shared" si="16"/>
        <v>0.000</v>
      </c>
      <c r="L119" s="127"/>
    </row>
    <row r="120" spans="2:12" x14ac:dyDescent="0.25">
      <c r="B120" s="95">
        <v>114</v>
      </c>
      <c r="C120" s="277">
        <f t="shared" si="12"/>
        <v>0.70710175704983746</v>
      </c>
      <c r="D120" s="289">
        <f t="shared" si="14"/>
        <v>0.1</v>
      </c>
      <c r="E120" s="288">
        <f t="shared" si="10"/>
        <v>-3.2543735367158093E-2</v>
      </c>
      <c r="F120" s="290">
        <f t="shared" ref="F120:H135" si="19">F119</f>
        <v>1</v>
      </c>
      <c r="G120" s="290">
        <f t="shared" si="19"/>
        <v>1</v>
      </c>
      <c r="H120" s="291">
        <f t="shared" si="19"/>
        <v>0.8</v>
      </c>
      <c r="I120" s="277">
        <f t="shared" si="11"/>
        <v>0.90000142103540659</v>
      </c>
      <c r="J120" s="277">
        <f t="shared" si="13"/>
        <v>1.3825647273159327E-7</v>
      </c>
      <c r="K120" s="274" t="str">
        <f t="shared" si="16"/>
        <v>0.000</v>
      </c>
      <c r="L120" s="127"/>
    </row>
    <row r="121" spans="2:12" x14ac:dyDescent="0.25">
      <c r="B121" s="95">
        <v>115</v>
      </c>
      <c r="C121" s="277">
        <f t="shared" si="12"/>
        <v>0.70710221951441143</v>
      </c>
      <c r="D121" s="289">
        <f t="shared" si="14"/>
        <v>0.1</v>
      </c>
      <c r="E121" s="288">
        <f t="shared" si="10"/>
        <v>-3.2543731281833202E-2</v>
      </c>
      <c r="F121" s="290">
        <f t="shared" si="19"/>
        <v>1</v>
      </c>
      <c r="G121" s="290">
        <f t="shared" si="19"/>
        <v>1</v>
      </c>
      <c r="H121" s="291">
        <f t="shared" si="19"/>
        <v>0.8</v>
      </c>
      <c r="I121" s="277">
        <f t="shared" si="11"/>
        <v>0.90000129023155861</v>
      </c>
      <c r="J121" s="277">
        <f t="shared" si="13"/>
        <v>1.2553338937995481E-7</v>
      </c>
      <c r="K121" s="274" t="str">
        <f t="shared" si="16"/>
        <v>0.000</v>
      </c>
      <c r="L121" s="127"/>
    </row>
    <row r="122" spans="2:12" x14ac:dyDescent="0.25">
      <c r="B122" s="95">
        <v>116</v>
      </c>
      <c r="C122" s="277">
        <f t="shared" si="12"/>
        <v>0.70710263940932039</v>
      </c>
      <c r="D122" s="289">
        <f t="shared" si="14"/>
        <v>0.1</v>
      </c>
      <c r="E122" s="288">
        <f t="shared" si="10"/>
        <v>-3.2543727572470031E-2</v>
      </c>
      <c r="F122" s="290">
        <f t="shared" si="19"/>
        <v>1</v>
      </c>
      <c r="G122" s="290">
        <f t="shared" si="19"/>
        <v>1</v>
      </c>
      <c r="H122" s="291">
        <f t="shared" si="19"/>
        <v>0.8</v>
      </c>
      <c r="I122" s="277">
        <f t="shared" si="11"/>
        <v>0.90000117146807457</v>
      </c>
      <c r="J122" s="277">
        <f t="shared" si="13"/>
        <v>1.1398089424542492E-7</v>
      </c>
      <c r="K122" s="274" t="str">
        <f t="shared" si="16"/>
        <v>0.000</v>
      </c>
      <c r="L122" s="127"/>
    </row>
    <row r="123" spans="2:12" x14ac:dyDescent="0.25">
      <c r="B123" s="95">
        <v>117</v>
      </c>
      <c r="C123" s="277">
        <f t="shared" si="12"/>
        <v>0.70710302065316533</v>
      </c>
      <c r="D123" s="289">
        <f t="shared" si="14"/>
        <v>0.1</v>
      </c>
      <c r="E123" s="288">
        <f t="shared" si="10"/>
        <v>-3.2543724204476689E-2</v>
      </c>
      <c r="F123" s="290">
        <f t="shared" si="19"/>
        <v>1</v>
      </c>
      <c r="G123" s="290">
        <f t="shared" si="19"/>
        <v>1</v>
      </c>
      <c r="H123" s="291">
        <f t="shared" si="19"/>
        <v>0.8</v>
      </c>
      <c r="I123" s="277">
        <f t="shared" si="11"/>
        <v>0.9000010636366339</v>
      </c>
      <c r="J123" s="277">
        <f t="shared" si="13"/>
        <v>1.0349133127449269E-7</v>
      </c>
      <c r="K123" s="274" t="str">
        <f t="shared" si="16"/>
        <v>0.000</v>
      </c>
      <c r="L123" s="127"/>
    </row>
    <row r="124" spans="2:12" x14ac:dyDescent="0.25">
      <c r="B124" s="95">
        <v>118</v>
      </c>
      <c r="C124" s="277">
        <f t="shared" si="12"/>
        <v>0.7071033668038198</v>
      </c>
      <c r="D124" s="289">
        <f t="shared" si="14"/>
        <v>0.1</v>
      </c>
      <c r="E124" s="288">
        <f t="shared" si="10"/>
        <v>-3.2543721146442807E-2</v>
      </c>
      <c r="F124" s="290">
        <f t="shared" si="19"/>
        <v>1</v>
      </c>
      <c r="G124" s="290">
        <f t="shared" si="19"/>
        <v>1</v>
      </c>
      <c r="H124" s="291">
        <f t="shared" si="19"/>
        <v>0.8</v>
      </c>
      <c r="I124" s="277">
        <f t="shared" si="11"/>
        <v>0.90000096573094046</v>
      </c>
      <c r="J124" s="277">
        <f t="shared" si="13"/>
        <v>9.3966939672162506E-8</v>
      </c>
      <c r="K124" s="274" t="str">
        <f t="shared" si="16"/>
        <v>0.000</v>
      </c>
      <c r="L124" s="127"/>
    </row>
    <row r="125" spans="2:12" x14ac:dyDescent="0.25">
      <c r="B125" s="95">
        <v>119</v>
      </c>
      <c r="C125" s="277">
        <f t="shared" si="12"/>
        <v>0.70710368109163935</v>
      </c>
      <c r="D125" s="289">
        <f t="shared" si="14"/>
        <v>0.1</v>
      </c>
      <c r="E125" s="288">
        <f t="shared" si="10"/>
        <v>-3.2543718369847208E-2</v>
      </c>
      <c r="F125" s="290">
        <f t="shared" si="19"/>
        <v>1</v>
      </c>
      <c r="G125" s="290">
        <f t="shared" si="19"/>
        <v>1</v>
      </c>
      <c r="H125" s="291">
        <f t="shared" si="19"/>
        <v>0.8</v>
      </c>
      <c r="I125" s="277">
        <f t="shared" si="11"/>
        <v>0.90000087683733065</v>
      </c>
      <c r="J125" s="277">
        <f t="shared" si="13"/>
        <v>8.5318941361256318E-8</v>
      </c>
      <c r="K125" s="274" t="str">
        <f t="shared" si="16"/>
        <v>0.000</v>
      </c>
      <c r="L125" s="127"/>
    </row>
    <row r="126" spans="2:12" x14ac:dyDescent="0.25">
      <c r="B126" s="95">
        <v>120</v>
      </c>
      <c r="C126" s="277">
        <f t="shared" si="12"/>
        <v>0.70710396644961293</v>
      </c>
      <c r="D126" s="289">
        <f t="shared" si="14"/>
        <v>0.1</v>
      </c>
      <c r="E126" s="288">
        <f t="shared" si="10"/>
        <v>-3.2543715848792287E-2</v>
      </c>
      <c r="F126" s="290">
        <f t="shared" si="19"/>
        <v>1</v>
      </c>
      <c r="G126" s="290">
        <f t="shared" si="19"/>
        <v>1</v>
      </c>
      <c r="H126" s="291">
        <f t="shared" si="19"/>
        <v>0.8</v>
      </c>
      <c r="I126" s="277">
        <f t="shared" si="11"/>
        <v>0.90000079612624484</v>
      </c>
      <c r="J126" s="277">
        <f t="shared" si="13"/>
        <v>7.7466719906623278E-8</v>
      </c>
      <c r="K126" s="274" t="str">
        <f t="shared" si="16"/>
        <v>0.000</v>
      </c>
      <c r="L126" s="127"/>
    </row>
    <row r="127" spans="2:12" x14ac:dyDescent="0.25">
      <c r="B127" s="95">
        <v>121</v>
      </c>
      <c r="C127" s="277">
        <f t="shared" si="12"/>
        <v>0.70710422554073848</v>
      </c>
      <c r="D127" s="289">
        <f t="shared" si="14"/>
        <v>0.1</v>
      </c>
      <c r="E127" s="288">
        <f t="shared" si="10"/>
        <v>-3.2543713559762828E-2</v>
      </c>
      <c r="F127" s="290">
        <f t="shared" si="19"/>
        <v>1</v>
      </c>
      <c r="G127" s="290">
        <f t="shared" si="19"/>
        <v>1</v>
      </c>
      <c r="H127" s="291">
        <f t="shared" si="19"/>
        <v>0.8</v>
      </c>
      <c r="I127" s="277">
        <f t="shared" si="11"/>
        <v>0.90000072284448651</v>
      </c>
      <c r="J127" s="277">
        <f t="shared" si="13"/>
        <v>7.0337070009893999E-8</v>
      </c>
      <c r="K127" s="274" t="str">
        <f t="shared" si="16"/>
        <v>0.000</v>
      </c>
      <c r="L127" s="127"/>
    </row>
    <row r="128" spans="2:12" x14ac:dyDescent="0.25">
      <c r="B128" s="95">
        <v>122</v>
      </c>
      <c r="C128" s="277">
        <f t="shared" si="12"/>
        <v>0.70710446078287814</v>
      </c>
      <c r="D128" s="289">
        <f t="shared" si="14"/>
        <v>0.1</v>
      </c>
      <c r="E128" s="288">
        <f t="shared" si="10"/>
        <v>-3.2543711481406959E-2</v>
      </c>
      <c r="F128" s="290">
        <f t="shared" si="19"/>
        <v>1</v>
      </c>
      <c r="G128" s="290">
        <f t="shared" si="19"/>
        <v>1</v>
      </c>
      <c r="H128" s="291">
        <f t="shared" si="19"/>
        <v>0.8</v>
      </c>
      <c r="I128" s="277">
        <f t="shared" si="11"/>
        <v>0.90000065630819104</v>
      </c>
      <c r="J128" s="277">
        <f t="shared" si="13"/>
        <v>6.3863516935917819E-8</v>
      </c>
      <c r="K128" s="274" t="str">
        <f t="shared" si="16"/>
        <v>0.000</v>
      </c>
      <c r="L128" s="127"/>
    </row>
    <row r="129" spans="2:12" x14ac:dyDescent="0.25">
      <c r="B129" s="95">
        <v>123</v>
      </c>
      <c r="C129" s="277">
        <f t="shared" si="12"/>
        <v>0.70710467437132407</v>
      </c>
      <c r="D129" s="289">
        <f t="shared" si="14"/>
        <v>0.1</v>
      </c>
      <c r="E129" s="288">
        <f t="shared" si="10"/>
        <v>-3.2543709594337236E-2</v>
      </c>
      <c r="F129" s="290">
        <f t="shared" si="19"/>
        <v>1</v>
      </c>
      <c r="G129" s="290">
        <f t="shared" si="19"/>
        <v>1</v>
      </c>
      <c r="H129" s="291">
        <f t="shared" si="19"/>
        <v>0.8</v>
      </c>
      <c r="I129" s="277">
        <f t="shared" si="11"/>
        <v>0.90000059589644477</v>
      </c>
      <c r="J129" s="277">
        <f t="shared" si="13"/>
        <v>5.7985698195701771E-8</v>
      </c>
      <c r="K129" s="274" t="str">
        <f t="shared" si="16"/>
        <v>0.000</v>
      </c>
      <c r="L129" s="127"/>
    </row>
    <row r="130" spans="2:12" x14ac:dyDescent="0.25">
      <c r="B130" s="95">
        <v>124</v>
      </c>
      <c r="C130" s="277">
        <f t="shared" si="12"/>
        <v>0.70710486829928809</v>
      </c>
      <c r="D130" s="289">
        <f t="shared" si="14"/>
        <v>0.1</v>
      </c>
      <c r="E130" s="288">
        <f t="shared" si="10"/>
        <v>-3.2543707880949985E-2</v>
      </c>
      <c r="F130" s="290">
        <f t="shared" si="19"/>
        <v>1</v>
      </c>
      <c r="G130" s="290">
        <f t="shared" si="19"/>
        <v>1</v>
      </c>
      <c r="H130" s="291">
        <f t="shared" si="19"/>
        <v>0.8</v>
      </c>
      <c r="I130" s="277">
        <f t="shared" si="11"/>
        <v>0.90000054104548943</v>
      </c>
      <c r="J130" s="277">
        <f t="shared" si="13"/>
        <v>5.2648802582384438E-8</v>
      </c>
      <c r="K130" s="274" t="str">
        <f t="shared" si="16"/>
        <v>0.000</v>
      </c>
      <c r="L130" s="127"/>
    </row>
    <row r="131" spans="2:12" x14ac:dyDescent="0.25">
      <c r="B131" s="95">
        <v>125</v>
      </c>
      <c r="C131" s="277">
        <f t="shared" si="12"/>
        <v>0.70710504437650434</v>
      </c>
      <c r="D131" s="289">
        <f t="shared" si="14"/>
        <v>0.1</v>
      </c>
      <c r="E131" s="288">
        <f t="shared" si="10"/>
        <v>-3.2543706325261261E-2</v>
      </c>
      <c r="F131" s="290">
        <f t="shared" si="19"/>
        <v>1</v>
      </c>
      <c r="G131" s="290">
        <f t="shared" si="19"/>
        <v>1</v>
      </c>
      <c r="H131" s="291">
        <f t="shared" si="19"/>
        <v>0.8</v>
      </c>
      <c r="I131" s="277">
        <f t="shared" si="11"/>
        <v>0.90000049124346027</v>
      </c>
      <c r="J131" s="277">
        <f t="shared" si="13"/>
        <v>4.7803059311288503E-8</v>
      </c>
      <c r="K131" s="274" t="str">
        <f t="shared" si="16"/>
        <v>0.000</v>
      </c>
      <c r="L131" s="127"/>
    </row>
    <row r="132" spans="2:12" x14ac:dyDescent="0.25">
      <c r="B132" s="95">
        <v>126</v>
      </c>
      <c r="C132" s="277">
        <f t="shared" si="12"/>
        <v>0.70710520424611878</v>
      </c>
      <c r="D132" s="289">
        <f t="shared" si="14"/>
        <v>0.1</v>
      </c>
      <c r="E132" s="288">
        <f t="shared" si="10"/>
        <v>-3.2543704912757813E-2</v>
      </c>
      <c r="F132" s="290">
        <f t="shared" si="19"/>
        <v>1</v>
      </c>
      <c r="G132" s="290">
        <f t="shared" si="19"/>
        <v>1</v>
      </c>
      <c r="H132" s="291">
        <f t="shared" si="19"/>
        <v>0.8</v>
      </c>
      <c r="I132" s="277">
        <f t="shared" si="11"/>
        <v>0.90000044602561102</v>
      </c>
      <c r="J132" s="277">
        <f t="shared" si="13"/>
        <v>4.340327726441856E-8</v>
      </c>
      <c r="K132" s="274" t="str">
        <f t="shared" si="16"/>
        <v>0.000</v>
      </c>
      <c r="L132" s="127"/>
    </row>
    <row r="133" spans="2:12" x14ac:dyDescent="0.25">
      <c r="B133" s="95">
        <v>127</v>
      </c>
      <c r="C133" s="277">
        <f t="shared" si="12"/>
        <v>0.7071053494000249</v>
      </c>
      <c r="D133" s="289">
        <f t="shared" si="14"/>
        <v>0.1</v>
      </c>
      <c r="E133" s="288">
        <f t="shared" si="10"/>
        <v>-3.2543703630261926E-2</v>
      </c>
      <c r="F133" s="290">
        <f t="shared" si="19"/>
        <v>1</v>
      </c>
      <c r="G133" s="290">
        <f t="shared" si="19"/>
        <v>1</v>
      </c>
      <c r="H133" s="291">
        <f t="shared" si="19"/>
        <v>0.8</v>
      </c>
      <c r="I133" s="277">
        <f t="shared" si="11"/>
        <v>0.9000004049699738</v>
      </c>
      <c r="J133" s="277">
        <f t="shared" si="13"/>
        <v>3.9408418348379303E-8</v>
      </c>
      <c r="K133" s="274" t="str">
        <f t="shared" si="16"/>
        <v>0.000</v>
      </c>
      <c r="L133" s="127"/>
    </row>
    <row r="134" spans="2:12" x14ac:dyDescent="0.25">
      <c r="B134" s="95">
        <v>128</v>
      </c>
      <c r="C134" s="277">
        <f t="shared" si="12"/>
        <v>0.70710548119278671</v>
      </c>
      <c r="D134" s="289">
        <f t="shared" si="14"/>
        <v>0.1</v>
      </c>
      <c r="E134" s="288">
        <f t="shared" ref="E134:E197" si="20" xml:space="preserve"> (((1-C134)*C134) * ( (C134*(H134 - G134) + (1-C134)*(G134 - F134) )) / I134)</f>
        <v>-3.2543702465808448E-2</v>
      </c>
      <c r="F134" s="290">
        <f t="shared" si="19"/>
        <v>1</v>
      </c>
      <c r="G134" s="290">
        <f t="shared" si="19"/>
        <v>1</v>
      </c>
      <c r="H134" s="291">
        <f t="shared" si="19"/>
        <v>0.8</v>
      </c>
      <c r="I134" s="277">
        <f t="shared" ref="I134:I197" si="21">(((1-C134)^2)*F134) + (2*(1-C134)*(C134)*G134) + ((C134^2)*H134)</f>
        <v>0.90000036769342351</v>
      </c>
      <c r="J134" s="277">
        <f t="shared" si="13"/>
        <v>3.5781223089467878E-8</v>
      </c>
      <c r="K134" s="274" t="str">
        <f t="shared" si="16"/>
        <v>0.000</v>
      </c>
      <c r="L134" s="127"/>
    </row>
    <row r="135" spans="2:12" x14ac:dyDescent="0.25">
      <c r="B135" s="95">
        <v>129</v>
      </c>
      <c r="C135" s="277">
        <f t="shared" ref="C135:C198" si="22">(1-D135)*(C134+E134) + D135*$C$2</f>
        <v>0.70710560085428042</v>
      </c>
      <c r="D135" s="289">
        <f t="shared" si="14"/>
        <v>0.1</v>
      </c>
      <c r="E135" s="288">
        <f t="shared" si="20"/>
        <v>-3.2543701408533285E-2</v>
      </c>
      <c r="F135" s="290">
        <f t="shared" si="19"/>
        <v>1</v>
      </c>
      <c r="G135" s="290">
        <f t="shared" si="19"/>
        <v>1</v>
      </c>
      <c r="H135" s="291">
        <f t="shared" si="19"/>
        <v>0.8</v>
      </c>
      <c r="I135" s="277">
        <f t="shared" si="21"/>
        <v>0.90000033384810141</v>
      </c>
      <c r="J135" s="277">
        <f t="shared" ref="J135:J198" si="23">ABS((E134-E135)/E135)</f>
        <v>3.2487858402450163E-8</v>
      </c>
      <c r="K135" s="274" t="str">
        <f t="shared" si="16"/>
        <v>0.000</v>
      </c>
      <c r="L135" s="127"/>
    </row>
    <row r="136" spans="2:12" x14ac:dyDescent="0.25">
      <c r="B136" s="95">
        <v>130</v>
      </c>
      <c r="C136" s="277">
        <f t="shared" si="22"/>
        <v>0.70710570950117246</v>
      </c>
      <c r="D136" s="289">
        <f t="shared" ref="D136:D199" si="24">D135</f>
        <v>0.1</v>
      </c>
      <c r="E136" s="288">
        <f t="shared" si="20"/>
        <v>-3.2543700448572119E-2</v>
      </c>
      <c r="F136" s="290">
        <f t="shared" ref="F136:H151" si="25">F135</f>
        <v>1</v>
      </c>
      <c r="G136" s="290">
        <f t="shared" si="25"/>
        <v>1</v>
      </c>
      <c r="H136" s="291">
        <f t="shared" si="25"/>
        <v>0.8</v>
      </c>
      <c r="I136" s="277">
        <f t="shared" si="21"/>
        <v>0.9000003031181687</v>
      </c>
      <c r="J136" s="277">
        <f t="shared" si="23"/>
        <v>2.9497603311299596E-8</v>
      </c>
      <c r="K136" s="274" t="str">
        <f t="shared" ref="K136:K199" si="26">IF(J136&lt;1/10000,"0.000"," ")</f>
        <v>0.000</v>
      </c>
      <c r="L136" s="127"/>
    </row>
    <row r="137" spans="2:12" x14ac:dyDescent="0.25">
      <c r="B137" s="95">
        <v>131</v>
      </c>
      <c r="C137" s="277">
        <f t="shared" si="22"/>
        <v>0.70710580814734025</v>
      </c>
      <c r="D137" s="289">
        <f t="shared" si="24"/>
        <v>0.1</v>
      </c>
      <c r="E137" s="288">
        <f t="shared" si="20"/>
        <v>-3.2543699576968413E-2</v>
      </c>
      <c r="F137" s="290">
        <f t="shared" si="25"/>
        <v>1</v>
      </c>
      <c r="G137" s="290">
        <f t="shared" si="25"/>
        <v>1</v>
      </c>
      <c r="H137" s="291">
        <f t="shared" si="25"/>
        <v>0.8</v>
      </c>
      <c r="I137" s="277">
        <f t="shared" si="21"/>
        <v>0.90000027521685944</v>
      </c>
      <c r="J137" s="277">
        <f t="shared" si="23"/>
        <v>2.67825636668952E-8</v>
      </c>
      <c r="K137" s="274" t="str">
        <f t="shared" si="26"/>
        <v>0.000</v>
      </c>
      <c r="L137" s="127"/>
    </row>
    <row r="138" spans="2:12" x14ac:dyDescent="0.25">
      <c r="B138" s="95">
        <v>132</v>
      </c>
      <c r="C138" s="277">
        <f t="shared" si="22"/>
        <v>0.70710589771333465</v>
      </c>
      <c r="D138" s="289">
        <f t="shared" si="24"/>
        <v>0.1</v>
      </c>
      <c r="E138" s="288">
        <f t="shared" si="20"/>
        <v>-3.2543698785589874E-2</v>
      </c>
      <c r="F138" s="290">
        <f t="shared" si="25"/>
        <v>1</v>
      </c>
      <c r="G138" s="290">
        <f t="shared" si="25"/>
        <v>1</v>
      </c>
      <c r="H138" s="291">
        <f t="shared" si="25"/>
        <v>0.8</v>
      </c>
      <c r="I138" s="277">
        <f t="shared" si="21"/>
        <v>0.90000024988380378</v>
      </c>
      <c r="J138" s="277">
        <f t="shared" si="23"/>
        <v>2.4317412237092312E-8</v>
      </c>
      <c r="K138" s="274" t="str">
        <f t="shared" si="26"/>
        <v>0.000</v>
      </c>
      <c r="L138" s="127"/>
    </row>
    <row r="139" spans="2:12" x14ac:dyDescent="0.25">
      <c r="B139" s="95">
        <v>133</v>
      </c>
      <c r="C139" s="277">
        <f t="shared" si="22"/>
        <v>0.7071059790349703</v>
      </c>
      <c r="D139" s="289">
        <f t="shared" si="24"/>
        <v>0.1</v>
      </c>
      <c r="E139" s="288">
        <f t="shared" si="20"/>
        <v>-3.2543698067052644E-2</v>
      </c>
      <c r="F139" s="290">
        <f t="shared" si="25"/>
        <v>1</v>
      </c>
      <c r="G139" s="290">
        <f t="shared" si="25"/>
        <v>1</v>
      </c>
      <c r="H139" s="291">
        <f t="shared" si="25"/>
        <v>0.8</v>
      </c>
      <c r="I139" s="277">
        <f t="shared" si="21"/>
        <v>0.90000022688259929</v>
      </c>
      <c r="J139" s="277">
        <f t="shared" si="23"/>
        <v>2.2079151184212547E-8</v>
      </c>
      <c r="K139" s="274" t="str">
        <f t="shared" si="26"/>
        <v>0.000</v>
      </c>
      <c r="L139" s="127"/>
    </row>
    <row r="140" spans="2:12" x14ac:dyDescent="0.25">
      <c r="B140" s="95">
        <v>134</v>
      </c>
      <c r="C140" s="277">
        <f t="shared" si="22"/>
        <v>0.70710605287112593</v>
      </c>
      <c r="D140" s="289">
        <f t="shared" si="24"/>
        <v>0.1</v>
      </c>
      <c r="E140" s="288">
        <f t="shared" si="20"/>
        <v>-3.2543697414652406E-2</v>
      </c>
      <c r="F140" s="290">
        <f t="shared" si="25"/>
        <v>1</v>
      </c>
      <c r="G140" s="290">
        <f t="shared" si="25"/>
        <v>1</v>
      </c>
      <c r="H140" s="291">
        <f t="shared" si="25"/>
        <v>0.8</v>
      </c>
      <c r="I140" s="277">
        <f t="shared" si="21"/>
        <v>0.90000020599860331</v>
      </c>
      <c r="J140" s="277">
        <f t="shared" si="23"/>
        <v>2.004689970186206E-8</v>
      </c>
      <c r="K140" s="274" t="str">
        <f t="shared" si="26"/>
        <v>0.000</v>
      </c>
      <c r="L140" s="127"/>
    </row>
    <row r="141" spans="2:12" x14ac:dyDescent="0.25">
      <c r="B141" s="95">
        <v>135</v>
      </c>
      <c r="C141" s="277">
        <f t="shared" si="22"/>
        <v>0.70710611991082617</v>
      </c>
      <c r="D141" s="289">
        <f t="shared" si="24"/>
        <v>0.1</v>
      </c>
      <c r="E141" s="288">
        <f t="shared" si="20"/>
        <v>-3.2543696822301849E-2</v>
      </c>
      <c r="F141" s="290">
        <f t="shared" si="25"/>
        <v>1</v>
      </c>
      <c r="G141" s="290">
        <f t="shared" si="25"/>
        <v>1</v>
      </c>
      <c r="H141" s="291">
        <f t="shared" si="25"/>
        <v>0.8</v>
      </c>
      <c r="I141" s="277">
        <f t="shared" si="21"/>
        <v>0.90000018703693141</v>
      </c>
      <c r="J141" s="277">
        <f t="shared" si="23"/>
        <v>1.8201698495650699E-8</v>
      </c>
      <c r="K141" s="274" t="str">
        <f t="shared" si="26"/>
        <v>0.000</v>
      </c>
      <c r="L141" s="127"/>
    </row>
    <row r="142" spans="2:12" x14ac:dyDescent="0.25">
      <c r="B142" s="95">
        <v>136</v>
      </c>
      <c r="C142" s="277">
        <f t="shared" si="22"/>
        <v>0.70710618077967191</v>
      </c>
      <c r="D142" s="289">
        <f t="shared" si="24"/>
        <v>0.1</v>
      </c>
      <c r="E142" s="288">
        <f t="shared" si="20"/>
        <v>-3.2543696284473948E-2</v>
      </c>
      <c r="F142" s="290">
        <f t="shared" si="25"/>
        <v>1</v>
      </c>
      <c r="G142" s="290">
        <f t="shared" si="25"/>
        <v>1</v>
      </c>
      <c r="H142" s="291">
        <f t="shared" si="25"/>
        <v>0.8</v>
      </c>
      <c r="I142" s="277">
        <f t="shared" si="21"/>
        <v>0.90000016982063724</v>
      </c>
      <c r="J142" s="277">
        <f t="shared" si="23"/>
        <v>1.6526331107865081E-8</v>
      </c>
      <c r="K142" s="274" t="str">
        <f t="shared" si="26"/>
        <v>0.000</v>
      </c>
      <c r="L142" s="127"/>
    </row>
    <row r="143" spans="2:12" x14ac:dyDescent="0.25">
      <c r="B143" s="95">
        <v>137</v>
      </c>
      <c r="C143" s="277">
        <f t="shared" si="22"/>
        <v>0.70710623604567813</v>
      </c>
      <c r="D143" s="289">
        <f t="shared" si="24"/>
        <v>0.1</v>
      </c>
      <c r="E143" s="288">
        <f t="shared" si="20"/>
        <v>-3.254369579615031E-2</v>
      </c>
      <c r="F143" s="290">
        <f t="shared" si="25"/>
        <v>1</v>
      </c>
      <c r="G143" s="290">
        <f t="shared" si="25"/>
        <v>1</v>
      </c>
      <c r="H143" s="291">
        <f t="shared" si="25"/>
        <v>0.8</v>
      </c>
      <c r="I143" s="277">
        <f t="shared" si="21"/>
        <v>0.90000015418906276</v>
      </c>
      <c r="J143" s="277">
        <f t="shared" si="23"/>
        <v>1.5005168482672227E-8</v>
      </c>
      <c r="K143" s="274" t="str">
        <f t="shared" si="26"/>
        <v>0.000</v>
      </c>
      <c r="L143" s="127"/>
    </row>
    <row r="144" spans="2:12" x14ac:dyDescent="0.25">
      <c r="B144" s="95">
        <v>138</v>
      </c>
      <c r="C144" s="277">
        <f t="shared" si="22"/>
        <v>0.70710628622457494</v>
      </c>
      <c r="D144" s="289">
        <f t="shared" si="24"/>
        <v>0.1</v>
      </c>
      <c r="E144" s="288">
        <f t="shared" si="20"/>
        <v>-3.2543695352774446E-2</v>
      </c>
      <c r="F144" s="290">
        <f t="shared" si="25"/>
        <v>1</v>
      </c>
      <c r="G144" s="290">
        <f t="shared" si="25"/>
        <v>1</v>
      </c>
      <c r="H144" s="291">
        <f t="shared" si="25"/>
        <v>0.8</v>
      </c>
      <c r="I144" s="277">
        <f t="shared" si="21"/>
        <v>0.90000013999633799</v>
      </c>
      <c r="J144" s="277">
        <f t="shared" si="23"/>
        <v>1.3624017155856463E-8</v>
      </c>
      <c r="K144" s="274" t="str">
        <f t="shared" si="26"/>
        <v>0.000</v>
      </c>
      <c r="L144" s="127"/>
    </row>
    <row r="145" spans="2:12" x14ac:dyDescent="0.25">
      <c r="B145" s="95">
        <v>139</v>
      </c>
      <c r="C145" s="277">
        <f t="shared" si="22"/>
        <v>0.70710633178462046</v>
      </c>
      <c r="D145" s="289">
        <f t="shared" si="24"/>
        <v>0.1</v>
      </c>
      <c r="E145" s="288">
        <f t="shared" si="20"/>
        <v>-3.2543694950209243E-2</v>
      </c>
      <c r="F145" s="290">
        <f t="shared" si="25"/>
        <v>1</v>
      </c>
      <c r="G145" s="290">
        <f t="shared" si="25"/>
        <v>1</v>
      </c>
      <c r="H145" s="291">
        <f t="shared" si="25"/>
        <v>0.8</v>
      </c>
      <c r="I145" s="277">
        <f t="shared" si="21"/>
        <v>0.90000012711001964</v>
      </c>
      <c r="J145" s="277">
        <f t="shared" si="23"/>
        <v>1.236999068515287E-8</v>
      </c>
      <c r="K145" s="274" t="str">
        <f t="shared" si="26"/>
        <v>0.000</v>
      </c>
      <c r="L145" s="127"/>
    </row>
    <row r="146" spans="2:12" x14ac:dyDescent="0.25">
      <c r="B146" s="95">
        <v>140</v>
      </c>
      <c r="C146" s="277">
        <f t="shared" si="22"/>
        <v>0.70710637315097002</v>
      </c>
      <c r="D146" s="289">
        <f t="shared" si="24"/>
        <v>0.1</v>
      </c>
      <c r="E146" s="288">
        <f t="shared" si="20"/>
        <v>-3.2543694584698343E-2</v>
      </c>
      <c r="F146" s="290">
        <f t="shared" si="25"/>
        <v>1</v>
      </c>
      <c r="G146" s="290">
        <f t="shared" si="25"/>
        <v>1</v>
      </c>
      <c r="H146" s="291">
        <f t="shared" si="25"/>
        <v>0.8</v>
      </c>
      <c r="I146" s="277">
        <f t="shared" si="21"/>
        <v>0.90000011540985625</v>
      </c>
      <c r="J146" s="277">
        <f t="shared" si="23"/>
        <v>1.1231389182741272E-8</v>
      </c>
      <c r="K146" s="274" t="str">
        <f t="shared" si="26"/>
        <v>0.000</v>
      </c>
      <c r="L146" s="127"/>
    </row>
    <row r="147" spans="2:12" x14ac:dyDescent="0.25">
      <c r="B147" s="95">
        <v>141</v>
      </c>
      <c r="C147" s="277">
        <f t="shared" si="22"/>
        <v>0.70710641070964453</v>
      </c>
      <c r="D147" s="289">
        <f t="shared" si="24"/>
        <v>0.1</v>
      </c>
      <c r="E147" s="288">
        <f t="shared" si="20"/>
        <v>-3.2543694252831143E-2</v>
      </c>
      <c r="F147" s="290">
        <f t="shared" si="25"/>
        <v>1</v>
      </c>
      <c r="G147" s="290">
        <f t="shared" si="25"/>
        <v>1</v>
      </c>
      <c r="H147" s="291">
        <f t="shared" si="25"/>
        <v>0.8</v>
      </c>
      <c r="I147" s="277">
        <f t="shared" si="21"/>
        <v>0.9000001047866647</v>
      </c>
      <c r="J147" s="277">
        <f t="shared" si="23"/>
        <v>1.0197588442445073E-8</v>
      </c>
      <c r="K147" s="274" t="str">
        <f t="shared" si="26"/>
        <v>0.000</v>
      </c>
      <c r="L147" s="127"/>
    </row>
    <row r="148" spans="2:12" x14ac:dyDescent="0.25">
      <c r="B148" s="95">
        <v>142</v>
      </c>
      <c r="C148" s="277">
        <f t="shared" si="22"/>
        <v>0.70710644481113205</v>
      </c>
      <c r="D148" s="289">
        <f t="shared" si="24"/>
        <v>0.1</v>
      </c>
      <c r="E148" s="288">
        <f t="shared" si="20"/>
        <v>-3.2543693951510931E-2</v>
      </c>
      <c r="F148" s="290">
        <f t="shared" si="25"/>
        <v>1</v>
      </c>
      <c r="G148" s="290">
        <f t="shared" si="25"/>
        <v>1</v>
      </c>
      <c r="H148" s="291">
        <f t="shared" si="25"/>
        <v>0.8</v>
      </c>
      <c r="I148" s="277">
        <f t="shared" si="21"/>
        <v>0.9000000951413123</v>
      </c>
      <c r="J148" s="277">
        <f t="shared" si="23"/>
        <v>9.2589431392248323E-9</v>
      </c>
      <c r="K148" s="274" t="str">
        <f t="shared" si="26"/>
        <v>0.000</v>
      </c>
      <c r="L148" s="127"/>
    </row>
    <row r="149" spans="2:12" x14ac:dyDescent="0.25">
      <c r="B149" s="95">
        <v>143</v>
      </c>
      <c r="C149" s="277">
        <f t="shared" si="22"/>
        <v>0.70710647577365904</v>
      </c>
      <c r="D149" s="289">
        <f t="shared" si="24"/>
        <v>0.1</v>
      </c>
      <c r="E149" s="288">
        <f t="shared" si="20"/>
        <v>-3.2543693677926033E-2</v>
      </c>
      <c r="F149" s="290">
        <f t="shared" si="25"/>
        <v>1</v>
      </c>
      <c r="G149" s="290">
        <f t="shared" si="25"/>
        <v>1</v>
      </c>
      <c r="H149" s="291">
        <f t="shared" si="25"/>
        <v>0.8</v>
      </c>
      <c r="I149" s="277">
        <f t="shared" si="21"/>
        <v>0.90000008638379114</v>
      </c>
      <c r="J149" s="277">
        <f t="shared" si="23"/>
        <v>8.4066947193985656E-9</v>
      </c>
      <c r="K149" s="274" t="str">
        <f t="shared" si="26"/>
        <v>0.000</v>
      </c>
      <c r="L149" s="127"/>
    </row>
    <row r="150" spans="2:12" x14ac:dyDescent="0.25">
      <c r="B150" s="95">
        <v>144</v>
      </c>
      <c r="C150" s="277">
        <f t="shared" si="22"/>
        <v>0.7071065038861597</v>
      </c>
      <c r="D150" s="289">
        <f t="shared" si="24"/>
        <v>0.1</v>
      </c>
      <c r="E150" s="288">
        <f t="shared" si="20"/>
        <v>-3.2543693429523561E-2</v>
      </c>
      <c r="F150" s="290">
        <f t="shared" si="25"/>
        <v>1</v>
      </c>
      <c r="G150" s="290">
        <f t="shared" si="25"/>
        <v>1</v>
      </c>
      <c r="H150" s="291">
        <f t="shared" si="25"/>
        <v>0.8</v>
      </c>
      <c r="I150" s="277">
        <f t="shared" si="21"/>
        <v>0.9000000784323785</v>
      </c>
      <c r="J150" s="277">
        <f t="shared" si="23"/>
        <v>7.6328912310042891E-9</v>
      </c>
      <c r="K150" s="274" t="str">
        <f t="shared" si="26"/>
        <v>0.000</v>
      </c>
      <c r="L150" s="127"/>
    </row>
    <row r="151" spans="2:12" x14ac:dyDescent="0.25">
      <c r="B151" s="95">
        <v>145</v>
      </c>
      <c r="C151" s="277">
        <f t="shared" si="22"/>
        <v>0.70710652941097252</v>
      </c>
      <c r="D151" s="289">
        <f t="shared" si="24"/>
        <v>0.1</v>
      </c>
      <c r="E151" s="288">
        <f t="shared" si="20"/>
        <v>-3.2543693203985598E-2</v>
      </c>
      <c r="F151" s="290">
        <f t="shared" si="25"/>
        <v>1</v>
      </c>
      <c r="G151" s="290">
        <f t="shared" si="25"/>
        <v>1</v>
      </c>
      <c r="H151" s="291">
        <f t="shared" si="25"/>
        <v>0.8</v>
      </c>
      <c r="I151" s="277">
        <f t="shared" si="21"/>
        <v>0.90000007121287395</v>
      </c>
      <c r="J151" s="277">
        <f t="shared" si="23"/>
        <v>6.9303124845632565E-9</v>
      </c>
      <c r="K151" s="274" t="str">
        <f t="shared" si="26"/>
        <v>0.000</v>
      </c>
      <c r="L151" s="127"/>
    </row>
    <row r="152" spans="2:12" x14ac:dyDescent="0.25">
      <c r="B152" s="95">
        <v>146</v>
      </c>
      <c r="C152" s="277">
        <f t="shared" si="22"/>
        <v>0.70710655258628818</v>
      </c>
      <c r="D152" s="289">
        <f t="shared" si="24"/>
        <v>0.1</v>
      </c>
      <c r="E152" s="288">
        <f t="shared" si="20"/>
        <v>-3.2543692999207577E-2</v>
      </c>
      <c r="F152" s="290">
        <f t="shared" ref="F152:H167" si="27">F151</f>
        <v>1</v>
      </c>
      <c r="G152" s="290">
        <f t="shared" si="27"/>
        <v>1</v>
      </c>
      <c r="H152" s="291">
        <f t="shared" si="27"/>
        <v>0.8</v>
      </c>
      <c r="I152" s="277">
        <f t="shared" si="21"/>
        <v>0.90000006465790705</v>
      </c>
      <c r="J152" s="277">
        <f t="shared" si="23"/>
        <v>6.2924026764293341E-9</v>
      </c>
      <c r="K152" s="274" t="str">
        <f t="shared" si="26"/>
        <v>0.000</v>
      </c>
      <c r="L152" s="127"/>
    </row>
    <row r="153" spans="2:12" x14ac:dyDescent="0.25">
      <c r="B153" s="95">
        <v>147</v>
      </c>
      <c r="C153" s="277">
        <f t="shared" si="22"/>
        <v>0.70710657362837259</v>
      </c>
      <c r="D153" s="289">
        <f t="shared" si="24"/>
        <v>0.1</v>
      </c>
      <c r="E153" s="288">
        <f t="shared" si="20"/>
        <v>-3.2543692813278652E-2</v>
      </c>
      <c r="F153" s="290">
        <f t="shared" si="27"/>
        <v>1</v>
      </c>
      <c r="G153" s="290">
        <f t="shared" si="27"/>
        <v>1</v>
      </c>
      <c r="H153" s="291">
        <f t="shared" si="27"/>
        <v>0.8</v>
      </c>
      <c r="I153" s="277">
        <f t="shared" si="21"/>
        <v>0.90000005870630861</v>
      </c>
      <c r="J153" s="277">
        <f t="shared" si="23"/>
        <v>5.7132091954242198E-9</v>
      </c>
      <c r="K153" s="274" t="str">
        <f t="shared" si="26"/>
        <v>0.000</v>
      </c>
      <c r="L153" s="127"/>
    </row>
    <row r="154" spans="2:12" x14ac:dyDescent="0.25">
      <c r="B154" s="95">
        <v>148</v>
      </c>
      <c r="C154" s="277">
        <f t="shared" si="22"/>
        <v>0.70710659273358456</v>
      </c>
      <c r="D154" s="289">
        <f t="shared" si="24"/>
        <v>0.1</v>
      </c>
      <c r="E154" s="288">
        <f t="shared" si="20"/>
        <v>-3.2543692644463849E-2</v>
      </c>
      <c r="F154" s="290">
        <f t="shared" si="27"/>
        <v>1</v>
      </c>
      <c r="G154" s="290">
        <f t="shared" si="27"/>
        <v>1</v>
      </c>
      <c r="H154" s="291">
        <f t="shared" si="27"/>
        <v>0.8</v>
      </c>
      <c r="I154" s="277">
        <f t="shared" si="21"/>
        <v>0.90000005330254007</v>
      </c>
      <c r="J154" s="277">
        <f t="shared" si="23"/>
        <v>5.1873278259815493E-9</v>
      </c>
      <c r="K154" s="274" t="str">
        <f t="shared" si="26"/>
        <v>0.000</v>
      </c>
      <c r="L154" s="127"/>
    </row>
    <row r="155" spans="2:12" x14ac:dyDescent="0.25">
      <c r="B155" s="95">
        <v>149</v>
      </c>
      <c r="C155" s="277">
        <f t="shared" si="22"/>
        <v>0.70710661008020859</v>
      </c>
      <c r="D155" s="289">
        <f t="shared" si="24"/>
        <v>0.1</v>
      </c>
      <c r="E155" s="288">
        <f t="shared" si="20"/>
        <v>-3.2543692491187874E-2</v>
      </c>
      <c r="F155" s="290">
        <f t="shared" si="27"/>
        <v>1</v>
      </c>
      <c r="G155" s="290">
        <f t="shared" si="27"/>
        <v>1</v>
      </c>
      <c r="H155" s="291">
        <f t="shared" si="27"/>
        <v>0.8</v>
      </c>
      <c r="I155" s="277">
        <f t="shared" si="21"/>
        <v>0.9000000483961752</v>
      </c>
      <c r="J155" s="277">
        <f t="shared" si="23"/>
        <v>4.7098520024086553E-9</v>
      </c>
      <c r="K155" s="274" t="str">
        <f t="shared" si="26"/>
        <v>0.000</v>
      </c>
      <c r="L155" s="127"/>
    </row>
    <row r="156" spans="2:12" x14ac:dyDescent="0.25">
      <c r="B156" s="95">
        <v>150</v>
      </c>
      <c r="C156" s="277">
        <f t="shared" si="22"/>
        <v>0.70710662583011863</v>
      </c>
      <c r="D156" s="289">
        <f t="shared" si="24"/>
        <v>0.1</v>
      </c>
      <c r="E156" s="288">
        <f t="shared" si="20"/>
        <v>-3.2543692352020447E-2</v>
      </c>
      <c r="F156" s="290">
        <f t="shared" si="27"/>
        <v>1</v>
      </c>
      <c r="G156" s="290">
        <f t="shared" si="27"/>
        <v>1</v>
      </c>
      <c r="H156" s="291">
        <f t="shared" si="27"/>
        <v>0.8</v>
      </c>
      <c r="I156" s="277">
        <f t="shared" si="21"/>
        <v>0.90000004394142896</v>
      </c>
      <c r="J156" s="277">
        <f t="shared" si="23"/>
        <v>4.2763256878339385E-9</v>
      </c>
      <c r="K156" s="274" t="str">
        <f t="shared" si="26"/>
        <v>0.000</v>
      </c>
      <c r="L156" s="127"/>
    </row>
    <row r="157" spans="2:12" x14ac:dyDescent="0.25">
      <c r="B157" s="95">
        <v>151</v>
      </c>
      <c r="C157" s="277">
        <f t="shared" si="22"/>
        <v>0.70710664013028834</v>
      </c>
      <c r="D157" s="289">
        <f t="shared" si="24"/>
        <v>0.1</v>
      </c>
      <c r="E157" s="288">
        <f t="shared" si="20"/>
        <v>-3.2543692225662932E-2</v>
      </c>
      <c r="F157" s="290">
        <f t="shared" si="27"/>
        <v>1</v>
      </c>
      <c r="G157" s="290">
        <f t="shared" si="27"/>
        <v>1</v>
      </c>
      <c r="H157" s="291">
        <f t="shared" si="27"/>
        <v>0.8</v>
      </c>
      <c r="I157" s="277">
        <f t="shared" si="21"/>
        <v>0.90000003989673105</v>
      </c>
      <c r="J157" s="277">
        <f t="shared" si="23"/>
        <v>3.8827037157628817E-9</v>
      </c>
      <c r="K157" s="274" t="str">
        <f t="shared" si="26"/>
        <v>0.000</v>
      </c>
      <c r="L157" s="127"/>
    </row>
    <row r="158" spans="2:12" x14ac:dyDescent="0.25">
      <c r="B158" s="95">
        <v>152</v>
      </c>
      <c r="C158" s="277">
        <f t="shared" si="22"/>
        <v>0.70710665311416288</v>
      </c>
      <c r="D158" s="289">
        <f t="shared" si="24"/>
        <v>0.1</v>
      </c>
      <c r="E158" s="288">
        <f t="shared" si="20"/>
        <v>-3.2543692110936231E-2</v>
      </c>
      <c r="F158" s="290">
        <f t="shared" si="27"/>
        <v>1</v>
      </c>
      <c r="G158" s="290">
        <f t="shared" si="27"/>
        <v>1</v>
      </c>
      <c r="H158" s="291">
        <f t="shared" si="27"/>
        <v>0.8</v>
      </c>
      <c r="I158" s="277">
        <f t="shared" si="21"/>
        <v>0.90000003622433733</v>
      </c>
      <c r="J158" s="277">
        <f t="shared" si="23"/>
        <v>3.5253129844939115E-9</v>
      </c>
      <c r="K158" s="274" t="str">
        <f t="shared" si="26"/>
        <v>0.000</v>
      </c>
      <c r="L158" s="127"/>
    </row>
    <row r="159" spans="2:12" x14ac:dyDescent="0.25">
      <c r="B159" s="95">
        <v>153</v>
      </c>
      <c r="C159" s="277">
        <f t="shared" si="22"/>
        <v>0.70710666490290397</v>
      </c>
      <c r="D159" s="289">
        <f t="shared" si="24"/>
        <v>0.1</v>
      </c>
      <c r="E159" s="288">
        <f t="shared" si="20"/>
        <v>-3.2543692006769764E-2</v>
      </c>
      <c r="F159" s="290">
        <f t="shared" si="27"/>
        <v>1</v>
      </c>
      <c r="G159" s="290">
        <f t="shared" si="27"/>
        <v>1</v>
      </c>
      <c r="H159" s="291">
        <f t="shared" si="27"/>
        <v>0.8</v>
      </c>
      <c r="I159" s="277">
        <f t="shared" si="21"/>
        <v>0.90000003288997843</v>
      </c>
      <c r="J159" s="277">
        <f t="shared" si="23"/>
        <v>3.2008189819695134E-9</v>
      </c>
      <c r="K159" s="274" t="str">
        <f t="shared" si="26"/>
        <v>0.000</v>
      </c>
      <c r="L159" s="127"/>
    </row>
    <row r="160" spans="2:12" x14ac:dyDescent="0.25">
      <c r="B160" s="95">
        <v>154</v>
      </c>
      <c r="C160" s="277">
        <f t="shared" si="22"/>
        <v>0.70710667560652074</v>
      </c>
      <c r="D160" s="289">
        <f t="shared" si="24"/>
        <v>0.1</v>
      </c>
      <c r="E160" s="288">
        <f t="shared" si="20"/>
        <v>-3.2543691912191496E-2</v>
      </c>
      <c r="F160" s="290">
        <f t="shared" si="27"/>
        <v>1</v>
      </c>
      <c r="G160" s="290">
        <f t="shared" si="27"/>
        <v>1</v>
      </c>
      <c r="H160" s="291">
        <f t="shared" si="27"/>
        <v>0.8</v>
      </c>
      <c r="I160" s="277">
        <f t="shared" si="21"/>
        <v>0.90000002986253902</v>
      </c>
      <c r="J160" s="277">
        <f t="shared" si="23"/>
        <v>2.906193589926373E-9</v>
      </c>
      <c r="K160" s="274" t="str">
        <f t="shared" si="26"/>
        <v>0.000</v>
      </c>
      <c r="L160" s="127"/>
    </row>
    <row r="161" spans="2:12" x14ac:dyDescent="0.25">
      <c r="B161" s="95">
        <v>155</v>
      </c>
      <c r="C161" s="277">
        <f t="shared" si="22"/>
        <v>0.70710668532489629</v>
      </c>
      <c r="D161" s="289">
        <f t="shared" si="24"/>
        <v>0.1</v>
      </c>
      <c r="E161" s="288">
        <f t="shared" si="20"/>
        <v>-3.2543691826318881E-2</v>
      </c>
      <c r="F161" s="290">
        <f t="shared" si="27"/>
        <v>1</v>
      </c>
      <c r="G161" s="290">
        <f t="shared" si="27"/>
        <v>1</v>
      </c>
      <c r="H161" s="291">
        <f t="shared" si="27"/>
        <v>0.8</v>
      </c>
      <c r="I161" s="277">
        <f t="shared" si="21"/>
        <v>0.9000000271137677</v>
      </c>
      <c r="J161" s="277">
        <f t="shared" si="23"/>
        <v>2.6386869391770729E-9</v>
      </c>
      <c r="K161" s="274" t="str">
        <f t="shared" si="26"/>
        <v>0.000</v>
      </c>
      <c r="L161" s="127"/>
    </row>
    <row r="162" spans="2:12" x14ac:dyDescent="0.25">
      <c r="B162" s="95">
        <v>156</v>
      </c>
      <c r="C162" s="277">
        <f t="shared" si="22"/>
        <v>0.70710669414871963</v>
      </c>
      <c r="D162" s="289">
        <f t="shared" si="24"/>
        <v>0.1</v>
      </c>
      <c r="E162" s="288">
        <f t="shared" si="20"/>
        <v>-3.2543691748350589E-2</v>
      </c>
      <c r="F162" s="290">
        <f t="shared" si="27"/>
        <v>1</v>
      </c>
      <c r="G162" s="290">
        <f t="shared" si="27"/>
        <v>1</v>
      </c>
      <c r="H162" s="291">
        <f t="shared" si="27"/>
        <v>0.8</v>
      </c>
      <c r="I162" s="277">
        <f t="shared" si="21"/>
        <v>0.90000002461801376</v>
      </c>
      <c r="J162" s="277">
        <f t="shared" si="23"/>
        <v>2.3958035292422965E-9</v>
      </c>
      <c r="K162" s="274" t="str">
        <f t="shared" si="26"/>
        <v>0.000</v>
      </c>
      <c r="L162" s="127"/>
    </row>
    <row r="163" spans="2:12" x14ac:dyDescent="0.25">
      <c r="B163" s="95">
        <v>157</v>
      </c>
      <c r="C163" s="277">
        <f t="shared" si="22"/>
        <v>0.70710670216033211</v>
      </c>
      <c r="D163" s="289">
        <f t="shared" si="24"/>
        <v>0.1</v>
      </c>
      <c r="E163" s="288">
        <f t="shared" si="20"/>
        <v>-3.2543691677559043E-2</v>
      </c>
      <c r="F163" s="290">
        <f t="shared" si="27"/>
        <v>1</v>
      </c>
      <c r="G163" s="290">
        <f t="shared" si="27"/>
        <v>1</v>
      </c>
      <c r="H163" s="291">
        <f t="shared" si="27"/>
        <v>0.8</v>
      </c>
      <c r="I163" s="277">
        <f t="shared" si="21"/>
        <v>0.90000002235198795</v>
      </c>
      <c r="J163" s="277">
        <f t="shared" si="23"/>
        <v>2.1752770686720119E-9</v>
      </c>
      <c r="K163" s="274" t="str">
        <f t="shared" si="26"/>
        <v>0.000</v>
      </c>
      <c r="L163" s="127"/>
    </row>
    <row r="164" spans="2:12" x14ac:dyDescent="0.25">
      <c r="B164" s="95">
        <v>158</v>
      </c>
      <c r="C164" s="277">
        <f t="shared" si="22"/>
        <v>0.70710670943449583</v>
      </c>
      <c r="D164" s="289">
        <f t="shared" si="24"/>
        <v>0.1</v>
      </c>
      <c r="E164" s="288">
        <f t="shared" si="20"/>
        <v>-3.254369161328366E-2</v>
      </c>
      <c r="F164" s="290">
        <f t="shared" si="27"/>
        <v>1</v>
      </c>
      <c r="G164" s="290">
        <f t="shared" si="27"/>
        <v>1</v>
      </c>
      <c r="H164" s="291">
        <f t="shared" si="27"/>
        <v>0.8</v>
      </c>
      <c r="I164" s="277">
        <f t="shared" si="21"/>
        <v>0.90000002029454385</v>
      </c>
      <c r="J164" s="277">
        <f t="shared" si="23"/>
        <v>1.9750489400654568E-9</v>
      </c>
      <c r="K164" s="274" t="str">
        <f t="shared" si="26"/>
        <v>0.000</v>
      </c>
      <c r="L164" s="127"/>
    </row>
    <row r="165" spans="2:12" x14ac:dyDescent="0.25">
      <c r="B165" s="95">
        <v>159</v>
      </c>
      <c r="C165" s="277">
        <f t="shared" si="22"/>
        <v>0.70710671603909092</v>
      </c>
      <c r="D165" s="289">
        <f t="shared" si="24"/>
        <v>0.1</v>
      </c>
      <c r="E165" s="288">
        <f t="shared" si="20"/>
        <v>-3.2543691554924634E-2</v>
      </c>
      <c r="F165" s="290">
        <f t="shared" si="27"/>
        <v>1</v>
      </c>
      <c r="G165" s="290">
        <f t="shared" si="27"/>
        <v>1</v>
      </c>
      <c r="H165" s="291">
        <f t="shared" si="27"/>
        <v>0.8</v>
      </c>
      <c r="I165" s="277">
        <f t="shared" si="21"/>
        <v>0.90000001842648258</v>
      </c>
      <c r="J165" s="277">
        <f t="shared" si="23"/>
        <v>1.7932515690973027E-9</v>
      </c>
      <c r="K165" s="274" t="str">
        <f t="shared" si="26"/>
        <v>0.000</v>
      </c>
      <c r="L165" s="127"/>
    </row>
    <row r="166" spans="2:12" x14ac:dyDescent="0.25">
      <c r="B166" s="95">
        <v>160</v>
      </c>
      <c r="C166" s="277">
        <f t="shared" si="22"/>
        <v>0.70710672203574965</v>
      </c>
      <c r="D166" s="289">
        <f t="shared" si="24"/>
        <v>0.1</v>
      </c>
      <c r="E166" s="288">
        <f t="shared" si="20"/>
        <v>-3.2543691501937394E-2</v>
      </c>
      <c r="F166" s="290">
        <f t="shared" si="27"/>
        <v>1</v>
      </c>
      <c r="G166" s="290">
        <f t="shared" si="27"/>
        <v>1</v>
      </c>
      <c r="H166" s="291">
        <f t="shared" si="27"/>
        <v>0.8</v>
      </c>
      <c r="I166" s="277">
        <f t="shared" si="21"/>
        <v>0.90000001673037144</v>
      </c>
      <c r="J166" s="277">
        <f t="shared" si="23"/>
        <v>1.6281877424034576E-9</v>
      </c>
      <c r="K166" s="274" t="str">
        <f t="shared" si="26"/>
        <v>0.000</v>
      </c>
      <c r="L166" s="127"/>
    </row>
    <row r="167" spans="2:12" x14ac:dyDescent="0.25">
      <c r="B167" s="95">
        <v>161</v>
      </c>
      <c r="C167" s="277">
        <f t="shared" si="22"/>
        <v>0.70710672748043102</v>
      </c>
      <c r="D167" s="289">
        <f t="shared" si="24"/>
        <v>0.1</v>
      </c>
      <c r="E167" s="288">
        <f t="shared" si="20"/>
        <v>-3.2543691453827489E-2</v>
      </c>
      <c r="F167" s="290">
        <f t="shared" si="27"/>
        <v>1</v>
      </c>
      <c r="G167" s="290">
        <f t="shared" si="27"/>
        <v>1</v>
      </c>
      <c r="H167" s="291">
        <f t="shared" si="27"/>
        <v>0.8</v>
      </c>
      <c r="I167" s="277">
        <f t="shared" si="21"/>
        <v>0.90000001519038308</v>
      </c>
      <c r="J167" s="277">
        <f t="shared" si="23"/>
        <v>1.4783173880874295E-9</v>
      </c>
      <c r="K167" s="274" t="str">
        <f t="shared" si="26"/>
        <v>0.000</v>
      </c>
      <c r="L167" s="127"/>
    </row>
    <row r="168" spans="2:12" x14ac:dyDescent="0.25">
      <c r="B168" s="95">
        <v>162</v>
      </c>
      <c r="C168" s="277">
        <f t="shared" si="22"/>
        <v>0.70710673242394317</v>
      </c>
      <c r="D168" s="289">
        <f t="shared" si="24"/>
        <v>0.1</v>
      </c>
      <c r="E168" s="288">
        <f t="shared" si="20"/>
        <v>-3.2543691410145952E-2</v>
      </c>
      <c r="F168" s="290">
        <f t="shared" ref="F168:H183" si="28">F167</f>
        <v>1</v>
      </c>
      <c r="G168" s="290">
        <f t="shared" si="28"/>
        <v>1</v>
      </c>
      <c r="H168" s="291">
        <f t="shared" si="28"/>
        <v>0.8</v>
      </c>
      <c r="I168" s="277">
        <f t="shared" si="21"/>
        <v>0.90000001379214689</v>
      </c>
      <c r="J168" s="277">
        <f t="shared" si="23"/>
        <v>1.3422428637005526E-9</v>
      </c>
      <c r="K168" s="274" t="str">
        <f t="shared" si="26"/>
        <v>0.000</v>
      </c>
      <c r="L168" s="127"/>
    </row>
    <row r="169" spans="2:12" x14ac:dyDescent="0.25">
      <c r="B169" s="95">
        <v>163</v>
      </c>
      <c r="C169" s="277">
        <f t="shared" si="22"/>
        <v>0.70710673691241754</v>
      </c>
      <c r="D169" s="289">
        <f t="shared" si="24"/>
        <v>0.1</v>
      </c>
      <c r="E169" s="288">
        <f t="shared" si="20"/>
        <v>-3.2543691370485191E-2</v>
      </c>
      <c r="F169" s="290">
        <f t="shared" si="28"/>
        <v>1</v>
      </c>
      <c r="G169" s="290">
        <f t="shared" si="28"/>
        <v>1</v>
      </c>
      <c r="H169" s="291">
        <f t="shared" si="28"/>
        <v>0.8</v>
      </c>
      <c r="I169" s="277">
        <f t="shared" si="21"/>
        <v>0.90000001252261463</v>
      </c>
      <c r="J169" s="277">
        <f t="shared" si="23"/>
        <v>1.2186927516963333E-9</v>
      </c>
      <c r="K169" s="274" t="str">
        <f t="shared" si="26"/>
        <v>0.000</v>
      </c>
      <c r="L169" s="127"/>
    </row>
    <row r="170" spans="2:12" x14ac:dyDescent="0.25">
      <c r="B170" s="95">
        <v>164</v>
      </c>
      <c r="C170" s="277">
        <f t="shared" si="22"/>
        <v>0.70710674098773907</v>
      </c>
      <c r="D170" s="289">
        <f t="shared" si="24"/>
        <v>0.1</v>
      </c>
      <c r="E170" s="288">
        <f t="shared" si="20"/>
        <v>-3.2543691334475093E-2</v>
      </c>
      <c r="F170" s="290">
        <f t="shared" si="28"/>
        <v>1</v>
      </c>
      <c r="G170" s="290">
        <f t="shared" si="28"/>
        <v>1</v>
      </c>
      <c r="H170" s="291">
        <f t="shared" si="28"/>
        <v>0.8</v>
      </c>
      <c r="I170" s="277">
        <f t="shared" si="21"/>
        <v>0.90000001136993979</v>
      </c>
      <c r="J170" s="277">
        <f t="shared" si="23"/>
        <v>1.1065154629019461E-9</v>
      </c>
      <c r="K170" s="274" t="str">
        <f t="shared" si="26"/>
        <v>0.000</v>
      </c>
      <c r="L170" s="127"/>
    </row>
    <row r="171" spans="2:12" x14ac:dyDescent="0.25">
      <c r="B171" s="95">
        <v>165</v>
      </c>
      <c r="C171" s="277">
        <f t="shared" si="22"/>
        <v>0.70710674468793755</v>
      </c>
      <c r="D171" s="289">
        <f t="shared" si="24"/>
        <v>0.1</v>
      </c>
      <c r="E171" s="288">
        <f t="shared" si="20"/>
        <v>-3.2543691301779629E-2</v>
      </c>
      <c r="F171" s="290">
        <f t="shared" si="28"/>
        <v>1</v>
      </c>
      <c r="G171" s="290">
        <f t="shared" si="28"/>
        <v>1</v>
      </c>
      <c r="H171" s="291">
        <f t="shared" si="28"/>
        <v>0.8</v>
      </c>
      <c r="I171" s="277">
        <f t="shared" si="21"/>
        <v>0.90000001032336563</v>
      </c>
      <c r="J171" s="277">
        <f t="shared" si="23"/>
        <v>1.0046636716239159E-9</v>
      </c>
      <c r="K171" s="274" t="str">
        <f t="shared" si="26"/>
        <v>0.000</v>
      </c>
      <c r="L171" s="127"/>
    </row>
    <row r="172" spans="2:12" x14ac:dyDescent="0.25">
      <c r="B172" s="95">
        <v>166</v>
      </c>
      <c r="C172" s="277">
        <f t="shared" si="22"/>
        <v>0.70710674804754214</v>
      </c>
      <c r="D172" s="289">
        <f t="shared" si="24"/>
        <v>0.1</v>
      </c>
      <c r="E172" s="288">
        <f t="shared" si="20"/>
        <v>-3.2543691272093687E-2</v>
      </c>
      <c r="F172" s="290">
        <f t="shared" si="28"/>
        <v>1</v>
      </c>
      <c r="G172" s="290">
        <f t="shared" si="28"/>
        <v>1</v>
      </c>
      <c r="H172" s="291">
        <f t="shared" si="28"/>
        <v>0.8</v>
      </c>
      <c r="I172" s="277">
        <f t="shared" si="21"/>
        <v>0.90000000937312596</v>
      </c>
      <c r="J172" s="277">
        <f t="shared" si="23"/>
        <v>9.1218727946458141E-10</v>
      </c>
      <c r="K172" s="274" t="str">
        <f t="shared" si="26"/>
        <v>0.000</v>
      </c>
      <c r="L172" s="127"/>
    </row>
    <row r="173" spans="2:12" x14ac:dyDescent="0.25">
      <c r="B173" s="95">
        <v>167</v>
      </c>
      <c r="C173" s="277">
        <f t="shared" si="22"/>
        <v>0.70710675109790366</v>
      </c>
      <c r="D173" s="289">
        <f t="shared" si="24"/>
        <v>0.1</v>
      </c>
      <c r="E173" s="288">
        <f t="shared" si="20"/>
        <v>-3.2543691245140262E-2</v>
      </c>
      <c r="F173" s="290">
        <f t="shared" si="28"/>
        <v>1</v>
      </c>
      <c r="G173" s="290">
        <f t="shared" si="28"/>
        <v>1</v>
      </c>
      <c r="H173" s="291">
        <f t="shared" si="28"/>
        <v>0.8</v>
      </c>
      <c r="I173" s="277">
        <f t="shared" si="21"/>
        <v>0.90000000851035344</v>
      </c>
      <c r="J173" s="277">
        <f t="shared" si="23"/>
        <v>8.2822275443552753E-10</v>
      </c>
      <c r="K173" s="274" t="str">
        <f t="shared" si="26"/>
        <v>0.000</v>
      </c>
      <c r="L173" s="127"/>
    </row>
    <row r="174" spans="2:12" x14ac:dyDescent="0.25">
      <c r="B174" s="95">
        <v>168</v>
      </c>
      <c r="C174" s="277">
        <f t="shared" si="22"/>
        <v>0.70710675386748711</v>
      </c>
      <c r="D174" s="289">
        <f t="shared" si="24"/>
        <v>0.1</v>
      </c>
      <c r="E174" s="288">
        <f t="shared" si="20"/>
        <v>-3.2543691220667824E-2</v>
      </c>
      <c r="F174" s="290">
        <f t="shared" si="28"/>
        <v>1</v>
      </c>
      <c r="G174" s="290">
        <f t="shared" si="28"/>
        <v>1</v>
      </c>
      <c r="H174" s="291">
        <f t="shared" si="28"/>
        <v>0.8</v>
      </c>
      <c r="I174" s="277">
        <f t="shared" si="21"/>
        <v>0.90000000772699695</v>
      </c>
      <c r="J174" s="277">
        <f t="shared" si="23"/>
        <v>7.519871608618653E-10</v>
      </c>
      <c r="K174" s="274" t="str">
        <f t="shared" si="26"/>
        <v>0.000</v>
      </c>
      <c r="L174" s="127"/>
    </row>
    <row r="175" spans="2:12" x14ac:dyDescent="0.25">
      <c r="B175" s="95">
        <v>169</v>
      </c>
      <c r="C175" s="277">
        <f t="shared" si="22"/>
        <v>0.70710675638213738</v>
      </c>
      <c r="D175" s="289">
        <f t="shared" si="24"/>
        <v>0.1</v>
      </c>
      <c r="E175" s="288">
        <f t="shared" si="20"/>
        <v>-3.2543691198448008E-2</v>
      </c>
      <c r="F175" s="290">
        <f t="shared" si="28"/>
        <v>1</v>
      </c>
      <c r="G175" s="290">
        <f t="shared" si="28"/>
        <v>1</v>
      </c>
      <c r="H175" s="291">
        <f t="shared" si="28"/>
        <v>0.8</v>
      </c>
      <c r="I175" s="277">
        <f t="shared" si="21"/>
        <v>0.90000000701574656</v>
      </c>
      <c r="J175" s="277">
        <f t="shared" si="23"/>
        <v>6.8276877780145997E-10</v>
      </c>
      <c r="K175" s="274" t="str">
        <f t="shared" si="26"/>
        <v>0.000</v>
      </c>
      <c r="L175" s="127"/>
    </row>
    <row r="176" spans="2:12" x14ac:dyDescent="0.25">
      <c r="B176" s="95">
        <v>170</v>
      </c>
      <c r="C176" s="277">
        <f t="shared" si="22"/>
        <v>0.70710675866532047</v>
      </c>
      <c r="D176" s="289">
        <f t="shared" si="24"/>
        <v>0.1</v>
      </c>
      <c r="E176" s="288">
        <f t="shared" si="20"/>
        <v>-3.2543691178273472E-2</v>
      </c>
      <c r="F176" s="290">
        <f t="shared" si="28"/>
        <v>1</v>
      </c>
      <c r="G176" s="290">
        <f t="shared" si="28"/>
        <v>1</v>
      </c>
      <c r="H176" s="291">
        <f t="shared" si="28"/>
        <v>0.8</v>
      </c>
      <c r="I176" s="277">
        <f t="shared" si="21"/>
        <v>0.90000000636996491</v>
      </c>
      <c r="J176" s="277">
        <f t="shared" si="23"/>
        <v>6.1992155538401681E-10</v>
      </c>
      <c r="K176" s="274" t="str">
        <f t="shared" si="26"/>
        <v>0.000</v>
      </c>
      <c r="L176" s="127"/>
    </row>
    <row r="177" spans="2:12" x14ac:dyDescent="0.25">
      <c r="B177" s="95">
        <v>171</v>
      </c>
      <c r="C177" s="277">
        <f t="shared" si="22"/>
        <v>0.70710676073834222</v>
      </c>
      <c r="D177" s="289">
        <f t="shared" si="24"/>
        <v>0.1</v>
      </c>
      <c r="E177" s="288">
        <f t="shared" si="20"/>
        <v>-3.2543691159955951E-2</v>
      </c>
      <c r="F177" s="290">
        <f t="shared" si="28"/>
        <v>1</v>
      </c>
      <c r="G177" s="290">
        <f t="shared" si="28"/>
        <v>1</v>
      </c>
      <c r="H177" s="291">
        <f t="shared" si="28"/>
        <v>0.8</v>
      </c>
      <c r="I177" s="277">
        <f t="shared" si="21"/>
        <v>0.90000000578362571</v>
      </c>
      <c r="J177" s="277">
        <f t="shared" si="23"/>
        <v>5.6285935793209283E-10</v>
      </c>
      <c r="K177" s="274" t="str">
        <f t="shared" si="26"/>
        <v>0.000</v>
      </c>
      <c r="L177" s="127"/>
    </row>
    <row r="178" spans="2:12" x14ac:dyDescent="0.25">
      <c r="B178" s="95">
        <v>172</v>
      </c>
      <c r="C178" s="277">
        <f t="shared" si="22"/>
        <v>0.70710676262054761</v>
      </c>
      <c r="D178" s="289">
        <f t="shared" si="24"/>
        <v>0.1</v>
      </c>
      <c r="E178" s="288">
        <f t="shared" si="20"/>
        <v>-3.2543691143324505E-2</v>
      </c>
      <c r="F178" s="290">
        <f t="shared" si="28"/>
        <v>1</v>
      </c>
      <c r="G178" s="290">
        <f t="shared" si="28"/>
        <v>1</v>
      </c>
      <c r="H178" s="291">
        <f t="shared" si="28"/>
        <v>0.8</v>
      </c>
      <c r="I178" s="277">
        <f t="shared" si="21"/>
        <v>0.90000000525125767</v>
      </c>
      <c r="J178" s="277">
        <f t="shared" si="23"/>
        <v>5.1104978064629054E-10</v>
      </c>
      <c r="K178" s="274" t="str">
        <f t="shared" si="26"/>
        <v>0.000</v>
      </c>
      <c r="L178" s="127"/>
    </row>
    <row r="179" spans="2:12" x14ac:dyDescent="0.25">
      <c r="B179" s="95">
        <v>173</v>
      </c>
      <c r="C179" s="277">
        <f t="shared" si="22"/>
        <v>0.7071067643295007</v>
      </c>
      <c r="D179" s="289">
        <f t="shared" si="24"/>
        <v>0.1</v>
      </c>
      <c r="E179" s="288">
        <f t="shared" si="20"/>
        <v>-3.2543691128223938E-2</v>
      </c>
      <c r="F179" s="290">
        <f t="shared" si="28"/>
        <v>1</v>
      </c>
      <c r="G179" s="290">
        <f t="shared" si="28"/>
        <v>1</v>
      </c>
      <c r="H179" s="291">
        <f t="shared" si="28"/>
        <v>0.8</v>
      </c>
      <c r="I179" s="277">
        <f t="shared" si="21"/>
        <v>0.90000000476789288</v>
      </c>
      <c r="J179" s="277">
        <f t="shared" si="23"/>
        <v>4.640090323792045E-10</v>
      </c>
      <c r="K179" s="274" t="str">
        <f t="shared" si="26"/>
        <v>0.000</v>
      </c>
      <c r="L179" s="127"/>
    </row>
    <row r="180" spans="2:12" x14ac:dyDescent="0.25">
      <c r="B180" s="95">
        <v>174</v>
      </c>
      <c r="C180" s="277">
        <f t="shared" si="22"/>
        <v>0.70710676588114907</v>
      </c>
      <c r="D180" s="289">
        <f t="shared" si="24"/>
        <v>0.1</v>
      </c>
      <c r="E180" s="288">
        <f t="shared" si="20"/>
        <v>-3.2543691114513343E-2</v>
      </c>
      <c r="F180" s="290">
        <f t="shared" si="28"/>
        <v>1</v>
      </c>
      <c r="G180" s="290">
        <f t="shared" si="28"/>
        <v>1</v>
      </c>
      <c r="H180" s="291">
        <f t="shared" si="28"/>
        <v>0.8</v>
      </c>
      <c r="I180" s="277">
        <f t="shared" si="21"/>
        <v>0.90000000432902039</v>
      </c>
      <c r="J180" s="277">
        <f t="shared" si="23"/>
        <v>4.2129809771594619E-10</v>
      </c>
      <c r="K180" s="274" t="str">
        <f t="shared" si="26"/>
        <v>0.000</v>
      </c>
      <c r="L180" s="127"/>
    </row>
    <row r="181" spans="2:12" x14ac:dyDescent="0.25">
      <c r="B181" s="95">
        <v>175</v>
      </c>
      <c r="C181" s="277">
        <f t="shared" si="22"/>
        <v>0.70710676728997213</v>
      </c>
      <c r="D181" s="289">
        <f t="shared" si="24"/>
        <v>0.1</v>
      </c>
      <c r="E181" s="288">
        <f t="shared" si="20"/>
        <v>-3.2543691102064766E-2</v>
      </c>
      <c r="F181" s="290">
        <f t="shared" si="28"/>
        <v>1</v>
      </c>
      <c r="G181" s="290">
        <f t="shared" si="28"/>
        <v>1</v>
      </c>
      <c r="H181" s="291">
        <f t="shared" si="28"/>
        <v>0.8</v>
      </c>
      <c r="I181" s="277">
        <f t="shared" si="21"/>
        <v>0.90000000393054513</v>
      </c>
      <c r="J181" s="277">
        <f t="shared" si="23"/>
        <v>3.8251889905453809E-10</v>
      </c>
      <c r="K181" s="274" t="str">
        <f t="shared" si="26"/>
        <v>0.000</v>
      </c>
      <c r="L181" s="127"/>
    </row>
    <row r="182" spans="2:12" x14ac:dyDescent="0.25">
      <c r="B182" s="95">
        <v>176</v>
      </c>
      <c r="C182" s="277">
        <f t="shared" si="22"/>
        <v>0.70710676856911658</v>
      </c>
      <c r="D182" s="289">
        <f t="shared" si="24"/>
        <v>0.1</v>
      </c>
      <c r="E182" s="288">
        <f t="shared" si="20"/>
        <v>-3.2543691090762057E-2</v>
      </c>
      <c r="F182" s="290">
        <f t="shared" si="28"/>
        <v>1</v>
      </c>
      <c r="G182" s="290">
        <f t="shared" si="28"/>
        <v>1</v>
      </c>
      <c r="H182" s="291">
        <f t="shared" si="28"/>
        <v>0.8</v>
      </c>
      <c r="I182" s="277">
        <f t="shared" si="21"/>
        <v>0.90000000356874832</v>
      </c>
      <c r="J182" s="277">
        <f t="shared" si="23"/>
        <v>3.4730875294387462E-10</v>
      </c>
      <c r="K182" s="274" t="str">
        <f t="shared" si="26"/>
        <v>0.000</v>
      </c>
      <c r="L182" s="127"/>
    </row>
    <row r="183" spans="2:12" x14ac:dyDescent="0.25">
      <c r="B183" s="95">
        <v>177</v>
      </c>
      <c r="C183" s="277">
        <f t="shared" si="22"/>
        <v>0.70710676973051911</v>
      </c>
      <c r="D183" s="289">
        <f t="shared" si="24"/>
        <v>0.1</v>
      </c>
      <c r="E183" s="288">
        <f t="shared" si="20"/>
        <v>-3.2543691080499725E-2</v>
      </c>
      <c r="F183" s="290">
        <f t="shared" si="28"/>
        <v>1</v>
      </c>
      <c r="G183" s="290">
        <f t="shared" si="28"/>
        <v>1</v>
      </c>
      <c r="H183" s="291">
        <f t="shared" si="28"/>
        <v>0.8</v>
      </c>
      <c r="I183" s="277">
        <f t="shared" si="21"/>
        <v>0.9000000032402542</v>
      </c>
      <c r="J183" s="277">
        <f t="shared" si="23"/>
        <v>3.1534015686635023E-10</v>
      </c>
      <c r="K183" s="274" t="str">
        <f t="shared" si="26"/>
        <v>0.000</v>
      </c>
      <c r="L183" s="127"/>
    </row>
    <row r="184" spans="2:12" x14ac:dyDescent="0.25">
      <c r="B184" s="95">
        <v>178</v>
      </c>
      <c r="C184" s="277">
        <f t="shared" si="22"/>
        <v>0.70710677078501749</v>
      </c>
      <c r="D184" s="289">
        <f t="shared" si="24"/>
        <v>0.1</v>
      </c>
      <c r="E184" s="288">
        <f t="shared" si="20"/>
        <v>-3.2543691071182018E-2</v>
      </c>
      <c r="F184" s="290">
        <f t="shared" ref="F184:H199" si="29">F183</f>
        <v>1</v>
      </c>
      <c r="G184" s="290">
        <f t="shared" si="29"/>
        <v>1</v>
      </c>
      <c r="H184" s="291">
        <f t="shared" si="29"/>
        <v>0.8</v>
      </c>
      <c r="I184" s="277">
        <f t="shared" si="21"/>
        <v>0.900000002941997</v>
      </c>
      <c r="J184" s="277">
        <f t="shared" si="23"/>
        <v>2.8631375305112209E-10</v>
      </c>
      <c r="K184" s="274" t="str">
        <f t="shared" si="26"/>
        <v>0.000</v>
      </c>
      <c r="L184" s="127"/>
    </row>
    <row r="185" spans="2:12" x14ac:dyDescent="0.25">
      <c r="B185" s="95">
        <v>179</v>
      </c>
      <c r="C185" s="277">
        <f t="shared" si="22"/>
        <v>0.70710677174245185</v>
      </c>
      <c r="D185" s="289">
        <f t="shared" si="24"/>
        <v>0.1</v>
      </c>
      <c r="E185" s="288">
        <f t="shared" si="20"/>
        <v>-3.2543691062721987E-2</v>
      </c>
      <c r="F185" s="290">
        <f t="shared" si="29"/>
        <v>1</v>
      </c>
      <c r="G185" s="290">
        <f t="shared" si="29"/>
        <v>1</v>
      </c>
      <c r="H185" s="291">
        <f t="shared" si="29"/>
        <v>0.8</v>
      </c>
      <c r="I185" s="277">
        <f t="shared" si="21"/>
        <v>0.90000000267119362</v>
      </c>
      <c r="J185" s="277">
        <f t="shared" si="23"/>
        <v>2.5995918134555513E-10</v>
      </c>
      <c r="K185" s="274" t="str">
        <f t="shared" si="26"/>
        <v>0.000</v>
      </c>
      <c r="L185" s="127"/>
    </row>
    <row r="186" spans="2:12" x14ac:dyDescent="0.25">
      <c r="B186" s="95">
        <v>180</v>
      </c>
      <c r="C186" s="277">
        <f t="shared" si="22"/>
        <v>0.70710677261175681</v>
      </c>
      <c r="D186" s="289">
        <f t="shared" si="24"/>
        <v>0.1</v>
      </c>
      <c r="E186" s="288">
        <f t="shared" si="20"/>
        <v>-3.2543691055040666E-2</v>
      </c>
      <c r="F186" s="290">
        <f t="shared" si="29"/>
        <v>1</v>
      </c>
      <c r="G186" s="290">
        <f t="shared" si="29"/>
        <v>1</v>
      </c>
      <c r="H186" s="291">
        <f t="shared" si="29"/>
        <v>0.8</v>
      </c>
      <c r="I186" s="277">
        <f t="shared" si="21"/>
        <v>0.90000000242531719</v>
      </c>
      <c r="J186" s="277">
        <f t="shared" si="23"/>
        <v>2.3603102807743833E-10</v>
      </c>
      <c r="K186" s="274" t="str">
        <f t="shared" si="26"/>
        <v>0.000</v>
      </c>
      <c r="L186" s="127"/>
    </row>
    <row r="187" spans="2:12" x14ac:dyDescent="0.25">
      <c r="B187" s="95">
        <v>181</v>
      </c>
      <c r="C187" s="277">
        <f t="shared" si="22"/>
        <v>0.70710677340104455</v>
      </c>
      <c r="D187" s="289">
        <f t="shared" si="24"/>
        <v>0.1</v>
      </c>
      <c r="E187" s="288">
        <f t="shared" si="20"/>
        <v>-3.2543691048066412E-2</v>
      </c>
      <c r="F187" s="290">
        <f t="shared" si="29"/>
        <v>1</v>
      </c>
      <c r="G187" s="290">
        <f t="shared" si="29"/>
        <v>1</v>
      </c>
      <c r="H187" s="291">
        <f t="shared" si="29"/>
        <v>0.8</v>
      </c>
      <c r="I187" s="277">
        <f t="shared" si="21"/>
        <v>0.90000000220207277</v>
      </c>
      <c r="J187" s="277">
        <f t="shared" si="23"/>
        <v>2.1430434848157507E-10</v>
      </c>
      <c r="K187" s="274" t="str">
        <f t="shared" si="26"/>
        <v>0.000</v>
      </c>
      <c r="L187" s="127"/>
    </row>
    <row r="188" spans="2:12" x14ac:dyDescent="0.25">
      <c r="B188" s="95">
        <v>182</v>
      </c>
      <c r="C188" s="277">
        <f t="shared" si="22"/>
        <v>0.7071067741176803</v>
      </c>
      <c r="D188" s="289">
        <f t="shared" si="24"/>
        <v>0.1</v>
      </c>
      <c r="E188" s="288">
        <f t="shared" si="20"/>
        <v>-3.2543691041734095E-2</v>
      </c>
      <c r="F188" s="290">
        <f t="shared" si="29"/>
        <v>1</v>
      </c>
      <c r="G188" s="290">
        <f t="shared" si="29"/>
        <v>1</v>
      </c>
      <c r="H188" s="291">
        <f t="shared" si="29"/>
        <v>0.8</v>
      </c>
      <c r="I188" s="277">
        <f t="shared" si="21"/>
        <v>0.90000000199937769</v>
      </c>
      <c r="J188" s="277">
        <f t="shared" si="23"/>
        <v>1.94578931055755E-10</v>
      </c>
      <c r="K188" s="274" t="str">
        <f t="shared" si="26"/>
        <v>0.000</v>
      </c>
      <c r="L188" s="127"/>
    </row>
    <row r="189" spans="2:12" x14ac:dyDescent="0.25">
      <c r="B189" s="95">
        <v>183</v>
      </c>
      <c r="C189" s="277">
        <f t="shared" si="22"/>
        <v>0.7071067747683516</v>
      </c>
      <c r="D189" s="289">
        <f t="shared" si="24"/>
        <v>0.1</v>
      </c>
      <c r="E189" s="288">
        <f t="shared" si="20"/>
        <v>-3.2543691035984666E-2</v>
      </c>
      <c r="F189" s="290">
        <f t="shared" si="29"/>
        <v>1</v>
      </c>
      <c r="G189" s="290">
        <f t="shared" si="29"/>
        <v>1</v>
      </c>
      <c r="H189" s="291">
        <f t="shared" si="29"/>
        <v>0.8</v>
      </c>
      <c r="I189" s="277">
        <f t="shared" si="21"/>
        <v>0.90000000181534001</v>
      </c>
      <c r="J189" s="277">
        <f t="shared" si="23"/>
        <v>1.7666799701798153E-10</v>
      </c>
      <c r="K189" s="274" t="str">
        <f t="shared" si="26"/>
        <v>0.000</v>
      </c>
      <c r="L189" s="127"/>
    </row>
    <row r="190" spans="2:12" x14ac:dyDescent="0.25">
      <c r="B190" s="95">
        <v>184</v>
      </c>
      <c r="C190" s="277">
        <f t="shared" si="22"/>
        <v>0.70710677535913025</v>
      </c>
      <c r="D190" s="289">
        <f t="shared" si="24"/>
        <v>0.1</v>
      </c>
      <c r="E190" s="288">
        <f t="shared" si="20"/>
        <v>-3.254369103076446E-2</v>
      </c>
      <c r="F190" s="290">
        <f t="shared" si="29"/>
        <v>1</v>
      </c>
      <c r="G190" s="290">
        <f t="shared" si="29"/>
        <v>1</v>
      </c>
      <c r="H190" s="291">
        <f t="shared" si="29"/>
        <v>0.8</v>
      </c>
      <c r="I190" s="277">
        <f t="shared" si="21"/>
        <v>0.90000000164824256</v>
      </c>
      <c r="J190" s="277">
        <f t="shared" si="23"/>
        <v>1.6040608936483401E-10</v>
      </c>
      <c r="K190" s="274" t="str">
        <f t="shared" si="26"/>
        <v>0.000</v>
      </c>
      <c r="L190" s="127"/>
    </row>
    <row r="191" spans="2:12" x14ac:dyDescent="0.25">
      <c r="B191" s="95">
        <v>185</v>
      </c>
      <c r="C191" s="277">
        <f t="shared" si="22"/>
        <v>0.70710677589552917</v>
      </c>
      <c r="D191" s="289">
        <f t="shared" si="24"/>
        <v>0.1</v>
      </c>
      <c r="E191" s="288">
        <f t="shared" si="20"/>
        <v>-3.2543691026024758E-2</v>
      </c>
      <c r="F191" s="290">
        <f t="shared" si="29"/>
        <v>1</v>
      </c>
      <c r="G191" s="290">
        <f t="shared" si="29"/>
        <v>1</v>
      </c>
      <c r="H191" s="291">
        <f t="shared" si="29"/>
        <v>0.8</v>
      </c>
      <c r="I191" s="277">
        <f t="shared" si="21"/>
        <v>0.90000000149652593</v>
      </c>
      <c r="J191" s="277">
        <f t="shared" si="23"/>
        <v>1.4564118381330214E-10</v>
      </c>
      <c r="K191" s="274" t="str">
        <f t="shared" si="26"/>
        <v>0.000</v>
      </c>
      <c r="L191" s="127"/>
    </row>
    <row r="192" spans="2:12" x14ac:dyDescent="0.25">
      <c r="B192" s="95">
        <v>186</v>
      </c>
      <c r="C192" s="277">
        <f t="shared" si="22"/>
        <v>0.70710677638255404</v>
      </c>
      <c r="D192" s="289">
        <f t="shared" si="24"/>
        <v>0.1</v>
      </c>
      <c r="E192" s="288">
        <f t="shared" si="20"/>
        <v>-3.2543691021721326E-2</v>
      </c>
      <c r="F192" s="290">
        <f t="shared" si="29"/>
        <v>1</v>
      </c>
      <c r="G192" s="290">
        <f t="shared" si="29"/>
        <v>1</v>
      </c>
      <c r="H192" s="291">
        <f t="shared" si="29"/>
        <v>0.8</v>
      </c>
      <c r="I192" s="277">
        <f t="shared" si="21"/>
        <v>0.90000000135877456</v>
      </c>
      <c r="J192" s="277">
        <f t="shared" si="23"/>
        <v>1.3223554167202154E-10</v>
      </c>
      <c r="K192" s="274" t="str">
        <f t="shared" si="26"/>
        <v>0.000</v>
      </c>
      <c r="L192" s="127"/>
    </row>
    <row r="193" spans="2:12" x14ac:dyDescent="0.25">
      <c r="B193" s="95">
        <v>187</v>
      </c>
      <c r="C193" s="277">
        <f t="shared" si="22"/>
        <v>0.70710677682474943</v>
      </c>
      <c r="D193" s="289">
        <f t="shared" si="24"/>
        <v>0.1</v>
      </c>
      <c r="E193" s="288">
        <f t="shared" si="20"/>
        <v>-3.2543691017814021E-2</v>
      </c>
      <c r="F193" s="290">
        <f t="shared" si="29"/>
        <v>1</v>
      </c>
      <c r="G193" s="290">
        <f t="shared" si="29"/>
        <v>1</v>
      </c>
      <c r="H193" s="291">
        <f t="shared" si="29"/>
        <v>0.8</v>
      </c>
      <c r="I193" s="277">
        <f t="shared" si="21"/>
        <v>0.90000000123370283</v>
      </c>
      <c r="J193" s="277">
        <f t="shared" si="23"/>
        <v>1.2006336444563577E-10</v>
      </c>
      <c r="K193" s="274" t="str">
        <f t="shared" si="26"/>
        <v>0.000</v>
      </c>
      <c r="L193" s="127"/>
    </row>
    <row r="194" spans="2:12" x14ac:dyDescent="0.25">
      <c r="B194" s="95">
        <v>188</v>
      </c>
      <c r="C194" s="277">
        <f t="shared" si="22"/>
        <v>0.70710677722624182</v>
      </c>
      <c r="D194" s="289">
        <f t="shared" si="24"/>
        <v>0.1</v>
      </c>
      <c r="E194" s="288">
        <f t="shared" si="20"/>
        <v>-3.2543691014266372E-2</v>
      </c>
      <c r="F194" s="290">
        <f t="shared" si="29"/>
        <v>1</v>
      </c>
      <c r="G194" s="290">
        <f t="shared" si="29"/>
        <v>1</v>
      </c>
      <c r="H194" s="291">
        <f t="shared" si="29"/>
        <v>0.8</v>
      </c>
      <c r="I194" s="277">
        <f t="shared" si="21"/>
        <v>0.90000000112014367</v>
      </c>
      <c r="J194" s="277">
        <f t="shared" si="23"/>
        <v>1.0901185992380044E-10</v>
      </c>
      <c r="K194" s="274" t="str">
        <f t="shared" si="26"/>
        <v>0.000</v>
      </c>
      <c r="L194" s="127"/>
    </row>
    <row r="195" spans="2:12" x14ac:dyDescent="0.25">
      <c r="B195" s="95">
        <v>189</v>
      </c>
      <c r="C195" s="277">
        <f t="shared" si="22"/>
        <v>0.70710677759077789</v>
      </c>
      <c r="D195" s="289">
        <f t="shared" si="24"/>
        <v>0.1</v>
      </c>
      <c r="E195" s="288">
        <f t="shared" si="20"/>
        <v>-3.2543691011045268E-2</v>
      </c>
      <c r="F195" s="290">
        <f t="shared" si="29"/>
        <v>1</v>
      </c>
      <c r="G195" s="290">
        <f t="shared" si="29"/>
        <v>1</v>
      </c>
      <c r="H195" s="291">
        <f t="shared" si="29"/>
        <v>0.8</v>
      </c>
      <c r="I195" s="277">
        <f t="shared" si="21"/>
        <v>0.90000000101703725</v>
      </c>
      <c r="J195" s="277">
        <f t="shared" si="23"/>
        <v>9.89778306965715E-11</v>
      </c>
      <c r="K195" s="274" t="str">
        <f t="shared" si="26"/>
        <v>0.000</v>
      </c>
      <c r="L195" s="127"/>
    </row>
    <row r="196" spans="2:12" x14ac:dyDescent="0.25">
      <c r="B196" s="95">
        <v>190</v>
      </c>
      <c r="C196" s="277">
        <f t="shared" si="22"/>
        <v>0.70710677792175936</v>
      </c>
      <c r="D196" s="289">
        <f t="shared" si="24"/>
        <v>0.1</v>
      </c>
      <c r="E196" s="288">
        <f t="shared" si="20"/>
        <v>-3.254369100812067E-2</v>
      </c>
      <c r="F196" s="290">
        <f t="shared" si="29"/>
        <v>1</v>
      </c>
      <c r="G196" s="290">
        <f t="shared" si="29"/>
        <v>1</v>
      </c>
      <c r="H196" s="291">
        <f t="shared" si="29"/>
        <v>0.8</v>
      </c>
      <c r="I196" s="277">
        <f t="shared" si="21"/>
        <v>0.90000000092342158</v>
      </c>
      <c r="J196" s="277">
        <f t="shared" si="23"/>
        <v>8.9866821283275331E-11</v>
      </c>
      <c r="K196" s="274" t="str">
        <f t="shared" si="26"/>
        <v>0.000</v>
      </c>
      <c r="L196" s="127"/>
    </row>
    <row r="197" spans="2:12" x14ac:dyDescent="0.25">
      <c r="B197" s="95">
        <v>191</v>
      </c>
      <c r="C197" s="277">
        <f t="shared" si="22"/>
        <v>0.70710677822227475</v>
      </c>
      <c r="D197" s="289">
        <f t="shared" si="24"/>
        <v>0.1</v>
      </c>
      <c r="E197" s="288">
        <f t="shared" si="20"/>
        <v>-3.2543691005465267E-2</v>
      </c>
      <c r="F197" s="290">
        <f t="shared" si="29"/>
        <v>1</v>
      </c>
      <c r="G197" s="290">
        <f t="shared" si="29"/>
        <v>1</v>
      </c>
      <c r="H197" s="291">
        <f t="shared" si="29"/>
        <v>0.8</v>
      </c>
      <c r="I197" s="277">
        <f t="shared" si="21"/>
        <v>0.90000000083842302</v>
      </c>
      <c r="J197" s="277">
        <f t="shared" si="23"/>
        <v>8.1595037092654768E-11</v>
      </c>
      <c r="K197" s="274" t="str">
        <f t="shared" si="26"/>
        <v>0.000</v>
      </c>
      <c r="L197" s="127"/>
    </row>
    <row r="198" spans="2:12" x14ac:dyDescent="0.25">
      <c r="B198" s="95">
        <v>192</v>
      </c>
      <c r="C198" s="277">
        <f t="shared" si="22"/>
        <v>0.70710677849512849</v>
      </c>
      <c r="D198" s="289">
        <f t="shared" si="24"/>
        <v>0.1</v>
      </c>
      <c r="E198" s="288">
        <f t="shared" ref="E198:E261" si="30" xml:space="preserve"> (((1-C198)*C198) * ( (C198*(H198 - G198) + (1-C198)*(G198 - F198) )) / I198)</f>
        <v>-3.2543691003054293E-2</v>
      </c>
      <c r="F198" s="290">
        <f t="shared" si="29"/>
        <v>1</v>
      </c>
      <c r="G198" s="290">
        <f t="shared" si="29"/>
        <v>1</v>
      </c>
      <c r="H198" s="291">
        <f t="shared" si="29"/>
        <v>0.8</v>
      </c>
      <c r="I198" s="277">
        <f t="shared" ref="I198:I261" si="31">(((1-C198)^2)*F198) + (2*(1-C198)*(C198)*G198) + ((C198^2)*H198)</f>
        <v>0.90000000076124831</v>
      </c>
      <c r="J198" s="277">
        <f t="shared" si="23"/>
        <v>7.4084227195910964E-11</v>
      </c>
      <c r="K198" s="274" t="str">
        <f t="shared" si="26"/>
        <v>0.000</v>
      </c>
      <c r="L198" s="127"/>
    </row>
    <row r="199" spans="2:12" x14ac:dyDescent="0.25">
      <c r="B199" s="95">
        <v>193</v>
      </c>
      <c r="C199" s="277">
        <f t="shared" ref="C199:C262" si="32">(1-D199)*(C198+E198) + D199*$C$2</f>
        <v>0.70710677874286676</v>
      </c>
      <c r="D199" s="289">
        <f t="shared" si="24"/>
        <v>0.1</v>
      </c>
      <c r="E199" s="288">
        <f t="shared" si="30"/>
        <v>-3.2543691000865238E-2</v>
      </c>
      <c r="F199" s="290">
        <f t="shared" si="29"/>
        <v>1</v>
      </c>
      <c r="G199" s="290">
        <f t="shared" si="29"/>
        <v>1</v>
      </c>
      <c r="H199" s="291">
        <f t="shared" si="29"/>
        <v>0.8</v>
      </c>
      <c r="I199" s="277">
        <f t="shared" si="31"/>
        <v>0.90000000069117725</v>
      </c>
      <c r="J199" s="277">
        <f t="shared" ref="J199:J262" si="33">ABS((E198-E199)/E199)</f>
        <v>6.7265095811376664E-11</v>
      </c>
      <c r="K199" s="274" t="str">
        <f t="shared" si="26"/>
        <v>0.000</v>
      </c>
      <c r="L199" s="127"/>
    </row>
    <row r="200" spans="2:12" x14ac:dyDescent="0.25">
      <c r="B200" s="95">
        <v>194</v>
      </c>
      <c r="C200" s="277">
        <f t="shared" si="32"/>
        <v>0.70710677896780127</v>
      </c>
      <c r="D200" s="289">
        <f t="shared" ref="D200:D263" si="34">D199</f>
        <v>0.1</v>
      </c>
      <c r="E200" s="288">
        <f t="shared" si="30"/>
        <v>-3.2543690998877675E-2</v>
      </c>
      <c r="F200" s="290">
        <f t="shared" ref="F200:H215" si="35">F199</f>
        <v>1</v>
      </c>
      <c r="G200" s="290">
        <f t="shared" si="35"/>
        <v>1</v>
      </c>
      <c r="H200" s="291">
        <f t="shared" si="35"/>
        <v>0.8</v>
      </c>
      <c r="I200" s="277">
        <f t="shared" si="31"/>
        <v>0.90000000062755625</v>
      </c>
      <c r="J200" s="277">
        <f t="shared" si="33"/>
        <v>6.1073677602086478E-11</v>
      </c>
      <c r="K200" s="274" t="str">
        <f t="shared" ref="K200:K263" si="36">IF(J200&lt;1/10000,"0.000"," ")</f>
        <v>0.000</v>
      </c>
      <c r="L200" s="127"/>
    </row>
    <row r="201" spans="2:12" x14ac:dyDescent="0.25">
      <c r="B201" s="95">
        <v>195</v>
      </c>
      <c r="C201" s="277">
        <f t="shared" si="32"/>
        <v>0.70710677917203124</v>
      </c>
      <c r="D201" s="289">
        <f t="shared" si="34"/>
        <v>0.1</v>
      </c>
      <c r="E201" s="288">
        <f t="shared" si="30"/>
        <v>-3.254369099707307E-2</v>
      </c>
      <c r="F201" s="290">
        <f t="shared" si="35"/>
        <v>1</v>
      </c>
      <c r="G201" s="290">
        <f t="shared" si="35"/>
        <v>1</v>
      </c>
      <c r="H201" s="291">
        <f t="shared" si="35"/>
        <v>0.8</v>
      </c>
      <c r="I201" s="277">
        <f t="shared" si="31"/>
        <v>0.90000000056979124</v>
      </c>
      <c r="J201" s="277">
        <f t="shared" si="33"/>
        <v>5.5451764111371394E-11</v>
      </c>
      <c r="K201" s="274" t="str">
        <f t="shared" si="36"/>
        <v>0.000</v>
      </c>
      <c r="L201" s="127"/>
    </row>
    <row r="202" spans="2:12" x14ac:dyDescent="0.25">
      <c r="B202" s="95">
        <v>196</v>
      </c>
      <c r="C202" s="277">
        <f t="shared" si="32"/>
        <v>0.70710677935746236</v>
      </c>
      <c r="D202" s="289">
        <f t="shared" si="34"/>
        <v>0.1</v>
      </c>
      <c r="E202" s="288">
        <f t="shared" si="30"/>
        <v>-3.2543690995434568E-2</v>
      </c>
      <c r="F202" s="290">
        <f t="shared" si="35"/>
        <v>1</v>
      </c>
      <c r="G202" s="290">
        <f t="shared" si="35"/>
        <v>1</v>
      </c>
      <c r="H202" s="291">
        <f t="shared" si="35"/>
        <v>0.8</v>
      </c>
      <c r="I202" s="277">
        <f t="shared" si="31"/>
        <v>0.90000000051734341</v>
      </c>
      <c r="J202" s="277">
        <f t="shared" si="33"/>
        <v>5.0347756634033451E-11</v>
      </c>
      <c r="K202" s="274" t="str">
        <f t="shared" si="36"/>
        <v>0.000</v>
      </c>
      <c r="L202" s="127"/>
    </row>
    <row r="203" spans="2:12" x14ac:dyDescent="0.25">
      <c r="B203" s="95">
        <v>197</v>
      </c>
      <c r="C203" s="277">
        <f t="shared" si="32"/>
        <v>0.70710677952582501</v>
      </c>
      <c r="D203" s="289">
        <f t="shared" si="34"/>
        <v>0.1</v>
      </c>
      <c r="E203" s="288">
        <f t="shared" si="30"/>
        <v>-3.2543690993946897E-2</v>
      </c>
      <c r="F203" s="290">
        <f t="shared" si="35"/>
        <v>1</v>
      </c>
      <c r="G203" s="290">
        <f t="shared" si="35"/>
        <v>1</v>
      </c>
      <c r="H203" s="291">
        <f t="shared" si="35"/>
        <v>0.8</v>
      </c>
      <c r="I203" s="277">
        <f t="shared" si="31"/>
        <v>0.90000000046972328</v>
      </c>
      <c r="J203" s="277">
        <f t="shared" si="33"/>
        <v>4.5713041513908174E-11</v>
      </c>
      <c r="K203" s="274" t="str">
        <f t="shared" si="36"/>
        <v>0.000</v>
      </c>
      <c r="L203" s="127"/>
    </row>
    <row r="204" spans="2:12" x14ac:dyDescent="0.25">
      <c r="B204" s="95">
        <v>198</v>
      </c>
      <c r="C204" s="277">
        <f t="shared" si="32"/>
        <v>0.70710677967869029</v>
      </c>
      <c r="D204" s="289">
        <f t="shared" si="34"/>
        <v>0.1</v>
      </c>
      <c r="E204" s="288">
        <f t="shared" si="30"/>
        <v>-3.2543690992596151E-2</v>
      </c>
      <c r="F204" s="290">
        <f t="shared" si="35"/>
        <v>1</v>
      </c>
      <c r="G204" s="290">
        <f t="shared" si="35"/>
        <v>1</v>
      </c>
      <c r="H204" s="291">
        <f t="shared" si="35"/>
        <v>0.8</v>
      </c>
      <c r="I204" s="277">
        <f t="shared" si="31"/>
        <v>0.90000000042648642</v>
      </c>
      <c r="J204" s="277">
        <f t="shared" si="33"/>
        <v>4.1505614846318265E-11</v>
      </c>
      <c r="K204" s="274" t="str">
        <f t="shared" si="36"/>
        <v>0.000</v>
      </c>
      <c r="L204" s="127"/>
    </row>
    <row r="205" spans="2:12" x14ac:dyDescent="0.25">
      <c r="B205" s="95">
        <v>199</v>
      </c>
      <c r="C205" s="277">
        <f t="shared" si="32"/>
        <v>0.70710677981748471</v>
      </c>
      <c r="D205" s="289">
        <f t="shared" si="34"/>
        <v>0.1</v>
      </c>
      <c r="E205" s="288">
        <f t="shared" si="30"/>
        <v>-3.2543690991369743E-2</v>
      </c>
      <c r="F205" s="290">
        <f t="shared" si="35"/>
        <v>1</v>
      </c>
      <c r="G205" s="290">
        <f t="shared" si="35"/>
        <v>1</v>
      </c>
      <c r="H205" s="291">
        <f t="shared" si="35"/>
        <v>0.8</v>
      </c>
      <c r="I205" s="277">
        <f t="shared" si="31"/>
        <v>0.90000000038722938</v>
      </c>
      <c r="J205" s="277">
        <f t="shared" si="33"/>
        <v>3.7684965251096138E-11</v>
      </c>
      <c r="K205" s="274" t="str">
        <f t="shared" si="36"/>
        <v>0.000</v>
      </c>
      <c r="L205" s="127"/>
    </row>
    <row r="206" spans="2:12" x14ac:dyDescent="0.25">
      <c r="B206" s="95">
        <v>200</v>
      </c>
      <c r="C206" s="277">
        <f t="shared" si="32"/>
        <v>0.70710677994350346</v>
      </c>
      <c r="D206" s="289">
        <f t="shared" si="34"/>
        <v>0.1</v>
      </c>
      <c r="E206" s="288">
        <f t="shared" si="30"/>
        <v>-3.2543690990256217E-2</v>
      </c>
      <c r="F206" s="290">
        <f t="shared" si="35"/>
        <v>1</v>
      </c>
      <c r="G206" s="290">
        <f t="shared" si="35"/>
        <v>1</v>
      </c>
      <c r="H206" s="291">
        <f t="shared" si="35"/>
        <v>0.8</v>
      </c>
      <c r="I206" s="277">
        <f t="shared" si="31"/>
        <v>0.900000000351586</v>
      </c>
      <c r="J206" s="277">
        <f t="shared" si="33"/>
        <v>3.4216338228408476E-11</v>
      </c>
      <c r="K206" s="274" t="str">
        <f t="shared" si="36"/>
        <v>0.000</v>
      </c>
      <c r="L206" s="127"/>
    </row>
    <row r="207" spans="2:12" x14ac:dyDescent="0.25">
      <c r="B207" s="95">
        <v>201</v>
      </c>
      <c r="C207" s="277">
        <f t="shared" si="32"/>
        <v>0.70710678005792249</v>
      </c>
      <c r="D207" s="289">
        <f t="shared" si="34"/>
        <v>0.1</v>
      </c>
      <c r="E207" s="288">
        <f t="shared" si="30"/>
        <v>-3.2543690989245193E-2</v>
      </c>
      <c r="F207" s="290">
        <f t="shared" si="35"/>
        <v>1</v>
      </c>
      <c r="G207" s="290">
        <f t="shared" si="35"/>
        <v>1</v>
      </c>
      <c r="H207" s="291">
        <f t="shared" si="35"/>
        <v>0.8</v>
      </c>
      <c r="I207" s="277">
        <f t="shared" si="31"/>
        <v>0.90000000031922334</v>
      </c>
      <c r="J207" s="277">
        <f t="shared" si="33"/>
        <v>3.1066685020731513E-11</v>
      </c>
      <c r="K207" s="274" t="str">
        <f t="shared" si="36"/>
        <v>0.000</v>
      </c>
      <c r="L207" s="127"/>
    </row>
    <row r="208" spans="2:12" x14ac:dyDescent="0.25">
      <c r="B208" s="95">
        <v>202</v>
      </c>
      <c r="C208" s="277">
        <f t="shared" si="32"/>
        <v>0.70710678016180961</v>
      </c>
      <c r="D208" s="289">
        <f t="shared" si="34"/>
        <v>0.1</v>
      </c>
      <c r="E208" s="288">
        <f t="shared" si="30"/>
        <v>-3.2543690988327233E-2</v>
      </c>
      <c r="F208" s="290">
        <f t="shared" si="35"/>
        <v>1</v>
      </c>
      <c r="G208" s="290">
        <f t="shared" si="35"/>
        <v>1</v>
      </c>
      <c r="H208" s="291">
        <f t="shared" si="35"/>
        <v>0.8</v>
      </c>
      <c r="I208" s="277">
        <f t="shared" si="31"/>
        <v>0.90000000028983973</v>
      </c>
      <c r="J208" s="277">
        <f t="shared" si="33"/>
        <v>2.8207008008555297E-11</v>
      </c>
      <c r="K208" s="274" t="str">
        <f t="shared" si="36"/>
        <v>0.000</v>
      </c>
      <c r="L208" s="127"/>
    </row>
    <row r="209" spans="2:12" x14ac:dyDescent="0.25">
      <c r="B209" s="95">
        <v>203</v>
      </c>
      <c r="C209" s="277">
        <f t="shared" si="32"/>
        <v>0.70710678025613416</v>
      </c>
      <c r="D209" s="289">
        <f t="shared" si="34"/>
        <v>0.1</v>
      </c>
      <c r="E209" s="288">
        <f t="shared" si="30"/>
        <v>-3.2543690987493767E-2</v>
      </c>
      <c r="F209" s="290">
        <f t="shared" si="35"/>
        <v>1</v>
      </c>
      <c r="G209" s="290">
        <f t="shared" si="35"/>
        <v>1</v>
      </c>
      <c r="H209" s="291">
        <f t="shared" si="35"/>
        <v>0.8</v>
      </c>
      <c r="I209" s="277">
        <f t="shared" si="31"/>
        <v>0.90000000026316063</v>
      </c>
      <c r="J209" s="277">
        <f t="shared" si="33"/>
        <v>2.5610654968058465E-11</v>
      </c>
      <c r="K209" s="274" t="str">
        <f t="shared" si="36"/>
        <v>0.000</v>
      </c>
      <c r="L209" s="127"/>
    </row>
    <row r="210" spans="2:12" x14ac:dyDescent="0.25">
      <c r="B210" s="95">
        <v>204</v>
      </c>
      <c r="C210" s="277">
        <f t="shared" si="32"/>
        <v>0.70710678034177632</v>
      </c>
      <c r="D210" s="289">
        <f t="shared" si="34"/>
        <v>0.1</v>
      </c>
      <c r="E210" s="288">
        <f t="shared" si="30"/>
        <v>-3.2543690986737019E-2</v>
      </c>
      <c r="F210" s="290">
        <f t="shared" si="35"/>
        <v>1</v>
      </c>
      <c r="G210" s="290">
        <f t="shared" si="35"/>
        <v>1</v>
      </c>
      <c r="H210" s="291">
        <f t="shared" si="35"/>
        <v>0.8</v>
      </c>
      <c r="I210" s="277">
        <f t="shared" si="31"/>
        <v>0.90000000023893745</v>
      </c>
      <c r="J210" s="277">
        <f t="shared" si="33"/>
        <v>2.3253319071110488E-11</v>
      </c>
      <c r="K210" s="274" t="str">
        <f t="shared" si="36"/>
        <v>0.000</v>
      </c>
      <c r="L210" s="127"/>
    </row>
    <row r="211" spans="2:12" x14ac:dyDescent="0.25">
      <c r="B211" s="95">
        <v>205</v>
      </c>
      <c r="C211" s="277">
        <f t="shared" si="32"/>
        <v>0.70710678041953534</v>
      </c>
      <c r="D211" s="289">
        <f t="shared" si="34"/>
        <v>0.1</v>
      </c>
      <c r="E211" s="288">
        <f t="shared" si="30"/>
        <v>-3.2543690986049936E-2</v>
      </c>
      <c r="F211" s="290">
        <f t="shared" si="35"/>
        <v>1</v>
      </c>
      <c r="G211" s="290">
        <f t="shared" si="35"/>
        <v>1</v>
      </c>
      <c r="H211" s="291">
        <f t="shared" si="35"/>
        <v>0.8</v>
      </c>
      <c r="I211" s="277">
        <f t="shared" si="31"/>
        <v>0.90000000021694371</v>
      </c>
      <c r="J211" s="277">
        <f t="shared" si="33"/>
        <v>2.1112612449691468E-11</v>
      </c>
      <c r="K211" s="274" t="str">
        <f t="shared" si="36"/>
        <v>0.000</v>
      </c>
      <c r="L211" s="127"/>
    </row>
    <row r="212" spans="2:12" x14ac:dyDescent="0.25">
      <c r="B212" s="95">
        <v>206</v>
      </c>
      <c r="C212" s="277">
        <f t="shared" si="32"/>
        <v>0.70710678049013687</v>
      </c>
      <c r="D212" s="289">
        <f t="shared" si="34"/>
        <v>0.1</v>
      </c>
      <c r="E212" s="288">
        <f t="shared" si="30"/>
        <v>-3.2543690985426081E-2</v>
      </c>
      <c r="F212" s="290">
        <f t="shared" si="35"/>
        <v>1</v>
      </c>
      <c r="G212" s="290">
        <f t="shared" si="35"/>
        <v>1</v>
      </c>
      <c r="H212" s="291">
        <f t="shared" si="35"/>
        <v>0.8</v>
      </c>
      <c r="I212" s="277">
        <f t="shared" si="31"/>
        <v>0.90000000019697468</v>
      </c>
      <c r="J212" s="277">
        <f t="shared" si="33"/>
        <v>1.9169771938221939E-11</v>
      </c>
      <c r="K212" s="274" t="str">
        <f t="shared" si="36"/>
        <v>0.000</v>
      </c>
      <c r="L212" s="127"/>
    </row>
    <row r="213" spans="2:12" x14ac:dyDescent="0.25">
      <c r="B213" s="95">
        <v>207</v>
      </c>
      <c r="C213" s="277">
        <f t="shared" si="32"/>
        <v>0.7071067805542397</v>
      </c>
      <c r="D213" s="289">
        <f t="shared" si="34"/>
        <v>0.1</v>
      </c>
      <c r="E213" s="288">
        <f t="shared" si="30"/>
        <v>-3.2543690984859659E-2</v>
      </c>
      <c r="F213" s="290">
        <f t="shared" si="35"/>
        <v>1</v>
      </c>
      <c r="G213" s="290">
        <f t="shared" si="35"/>
        <v>1</v>
      </c>
      <c r="H213" s="291">
        <f t="shared" si="35"/>
        <v>0.8</v>
      </c>
      <c r="I213" s="277">
        <f t="shared" si="31"/>
        <v>0.90000000017884374</v>
      </c>
      <c r="J213" s="277">
        <f t="shared" si="33"/>
        <v>1.7404968282161486E-11</v>
      </c>
      <c r="K213" s="274" t="str">
        <f t="shared" si="36"/>
        <v>0.000</v>
      </c>
      <c r="L213" s="127"/>
    </row>
    <row r="214" spans="2:12" x14ac:dyDescent="0.25">
      <c r="B214" s="95">
        <v>208</v>
      </c>
      <c r="C214" s="277">
        <f t="shared" si="32"/>
        <v>0.70710678061244203</v>
      </c>
      <c r="D214" s="289">
        <f t="shared" si="34"/>
        <v>0.1</v>
      </c>
      <c r="E214" s="288">
        <f t="shared" si="30"/>
        <v>-3.2543690984345376E-2</v>
      </c>
      <c r="F214" s="290">
        <f t="shared" si="35"/>
        <v>1</v>
      </c>
      <c r="G214" s="290">
        <f t="shared" si="35"/>
        <v>1</v>
      </c>
      <c r="H214" s="291">
        <f t="shared" si="35"/>
        <v>0.8</v>
      </c>
      <c r="I214" s="277">
        <f t="shared" si="31"/>
        <v>0.90000000016238157</v>
      </c>
      <c r="J214" s="277">
        <f t="shared" si="33"/>
        <v>1.5802849800576581E-11</v>
      </c>
      <c r="K214" s="274" t="str">
        <f t="shared" si="36"/>
        <v>0.000</v>
      </c>
      <c r="L214" s="127"/>
    </row>
    <row r="215" spans="2:12" x14ac:dyDescent="0.25">
      <c r="B215" s="95">
        <v>209</v>
      </c>
      <c r="C215" s="277">
        <f t="shared" si="32"/>
        <v>0.70710678066528698</v>
      </c>
      <c r="D215" s="289">
        <f t="shared" si="34"/>
        <v>0.1</v>
      </c>
      <c r="E215" s="288">
        <f t="shared" si="30"/>
        <v>-3.254369098387843E-2</v>
      </c>
      <c r="F215" s="290">
        <f t="shared" si="35"/>
        <v>1</v>
      </c>
      <c r="G215" s="290">
        <f t="shared" si="35"/>
        <v>1</v>
      </c>
      <c r="H215" s="291">
        <f t="shared" si="35"/>
        <v>0.8</v>
      </c>
      <c r="I215" s="277">
        <f t="shared" si="31"/>
        <v>0.90000000014743486</v>
      </c>
      <c r="J215" s="277">
        <f t="shared" si="33"/>
        <v>1.4348278030320832E-11</v>
      </c>
      <c r="K215" s="274" t="str">
        <f t="shared" si="36"/>
        <v>0.000</v>
      </c>
      <c r="L215" s="127"/>
    </row>
    <row r="216" spans="2:12" x14ac:dyDescent="0.25">
      <c r="B216" s="95">
        <v>210</v>
      </c>
      <c r="C216" s="277">
        <f t="shared" si="32"/>
        <v>0.70710678071326771</v>
      </c>
      <c r="D216" s="289">
        <f t="shared" si="34"/>
        <v>0.1</v>
      </c>
      <c r="E216" s="288">
        <f t="shared" si="30"/>
        <v>-3.2543690983454464E-2</v>
      </c>
      <c r="F216" s="290">
        <f t="shared" ref="F216:H231" si="37">F215</f>
        <v>1</v>
      </c>
      <c r="G216" s="290">
        <f t="shared" si="37"/>
        <v>1</v>
      </c>
      <c r="H216" s="291">
        <f t="shared" si="37"/>
        <v>0.8</v>
      </c>
      <c r="I216" s="277">
        <f t="shared" si="31"/>
        <v>0.90000000013386372</v>
      </c>
      <c r="J216" s="277">
        <f t="shared" si="33"/>
        <v>1.3027607032781881E-11</v>
      </c>
      <c r="K216" s="274" t="str">
        <f t="shared" si="36"/>
        <v>0.000</v>
      </c>
      <c r="L216" s="127"/>
    </row>
    <row r="217" spans="2:12" x14ac:dyDescent="0.25">
      <c r="B217" s="95">
        <v>211</v>
      </c>
      <c r="C217" s="277">
        <f t="shared" si="32"/>
        <v>0.70710678075683198</v>
      </c>
      <c r="D217" s="289">
        <f t="shared" si="34"/>
        <v>0.1</v>
      </c>
      <c r="E217" s="288">
        <f t="shared" si="30"/>
        <v>-3.2543690983069522E-2</v>
      </c>
      <c r="F217" s="290">
        <f t="shared" si="37"/>
        <v>1</v>
      </c>
      <c r="G217" s="290">
        <f t="shared" si="37"/>
        <v>1</v>
      </c>
      <c r="H217" s="291">
        <f t="shared" si="37"/>
        <v>0.8</v>
      </c>
      <c r="I217" s="277">
        <f t="shared" si="31"/>
        <v>0.90000000012154191</v>
      </c>
      <c r="J217" s="277">
        <f t="shared" si="33"/>
        <v>1.1828470176090937E-11</v>
      </c>
      <c r="K217" s="274" t="str">
        <f t="shared" si="36"/>
        <v>0.000</v>
      </c>
      <c r="L217" s="127"/>
    </row>
    <row r="218" spans="2:12" x14ac:dyDescent="0.25">
      <c r="B218" s="95">
        <v>212</v>
      </c>
      <c r="C218" s="277">
        <f t="shared" si="32"/>
        <v>0.70710678079638623</v>
      </c>
      <c r="D218" s="289">
        <f t="shared" si="34"/>
        <v>0.1</v>
      </c>
      <c r="E218" s="288">
        <f t="shared" si="30"/>
        <v>-3.254369098272001E-2</v>
      </c>
      <c r="F218" s="290">
        <f t="shared" si="37"/>
        <v>1</v>
      </c>
      <c r="G218" s="290">
        <f t="shared" si="37"/>
        <v>1</v>
      </c>
      <c r="H218" s="291">
        <f t="shared" si="37"/>
        <v>0.8</v>
      </c>
      <c r="I218" s="277">
        <f t="shared" si="31"/>
        <v>0.9000000001103543</v>
      </c>
      <c r="J218" s="277">
        <f t="shared" si="33"/>
        <v>1.0739780135123283E-11</v>
      </c>
      <c r="K218" s="274" t="str">
        <f t="shared" si="36"/>
        <v>0.000</v>
      </c>
      <c r="L218" s="127"/>
    </row>
    <row r="219" spans="2:12" x14ac:dyDescent="0.25">
      <c r="B219" s="95">
        <v>213</v>
      </c>
      <c r="C219" s="277">
        <f t="shared" si="32"/>
        <v>0.70710678083229961</v>
      </c>
      <c r="D219" s="289">
        <f t="shared" si="34"/>
        <v>0.1</v>
      </c>
      <c r="E219" s="288">
        <f t="shared" si="30"/>
        <v>-3.254369098240268E-2</v>
      </c>
      <c r="F219" s="290">
        <f t="shared" si="37"/>
        <v>1</v>
      </c>
      <c r="G219" s="290">
        <f t="shared" si="37"/>
        <v>1</v>
      </c>
      <c r="H219" s="291">
        <f t="shared" si="37"/>
        <v>0.8</v>
      </c>
      <c r="I219" s="277">
        <f t="shared" si="31"/>
        <v>0.90000000010019643</v>
      </c>
      <c r="J219" s="277">
        <f t="shared" si="33"/>
        <v>9.7508760203344682E-12</v>
      </c>
      <c r="K219" s="274" t="str">
        <f t="shared" si="36"/>
        <v>0.000</v>
      </c>
      <c r="L219" s="127"/>
    </row>
    <row r="220" spans="2:12" x14ac:dyDescent="0.25">
      <c r="B220" s="95">
        <v>214</v>
      </c>
      <c r="C220" s="277">
        <f t="shared" si="32"/>
        <v>0.70710678086490719</v>
      </c>
      <c r="D220" s="289">
        <f t="shared" si="34"/>
        <v>0.1</v>
      </c>
      <c r="E220" s="288">
        <f t="shared" si="30"/>
        <v>-3.2543690982114556E-2</v>
      </c>
      <c r="F220" s="290">
        <f t="shared" si="37"/>
        <v>1</v>
      </c>
      <c r="G220" s="290">
        <f t="shared" si="37"/>
        <v>1</v>
      </c>
      <c r="H220" s="291">
        <f t="shared" si="37"/>
        <v>0.8</v>
      </c>
      <c r="I220" s="277">
        <f t="shared" si="31"/>
        <v>0.90000000009097358</v>
      </c>
      <c r="J220" s="277">
        <f t="shared" si="33"/>
        <v>8.8534423378801E-12</v>
      </c>
      <c r="K220" s="274" t="str">
        <f t="shared" si="36"/>
        <v>0.000</v>
      </c>
      <c r="L220" s="127"/>
    </row>
    <row r="221" spans="2:12" x14ac:dyDescent="0.25">
      <c r="B221" s="95">
        <v>215</v>
      </c>
      <c r="C221" s="277">
        <f t="shared" si="32"/>
        <v>0.7071067808945134</v>
      </c>
      <c r="D221" s="289">
        <f t="shared" si="34"/>
        <v>0.1</v>
      </c>
      <c r="E221" s="288">
        <f t="shared" si="30"/>
        <v>-3.2543690981852953E-2</v>
      </c>
      <c r="F221" s="290">
        <f t="shared" si="37"/>
        <v>1</v>
      </c>
      <c r="G221" s="290">
        <f t="shared" si="37"/>
        <v>1</v>
      </c>
      <c r="H221" s="291">
        <f t="shared" si="37"/>
        <v>0.8</v>
      </c>
      <c r="I221" s="277">
        <f t="shared" si="31"/>
        <v>0.90000000008259973</v>
      </c>
      <c r="J221" s="277">
        <f t="shared" si="33"/>
        <v>8.038523940541406E-12</v>
      </c>
      <c r="K221" s="274" t="str">
        <f t="shared" si="36"/>
        <v>0.000</v>
      </c>
      <c r="L221" s="127"/>
    </row>
    <row r="222" spans="2:12" x14ac:dyDescent="0.25">
      <c r="B222" s="95">
        <v>216</v>
      </c>
      <c r="C222" s="277">
        <f t="shared" si="32"/>
        <v>0.70710678092139445</v>
      </c>
      <c r="D222" s="289">
        <f t="shared" si="34"/>
        <v>0.1</v>
      </c>
      <c r="E222" s="288">
        <f t="shared" si="30"/>
        <v>-3.2543690981615428E-2</v>
      </c>
      <c r="F222" s="290">
        <f t="shared" si="37"/>
        <v>1</v>
      </c>
      <c r="G222" s="290">
        <f t="shared" si="37"/>
        <v>1</v>
      </c>
      <c r="H222" s="291">
        <f t="shared" si="37"/>
        <v>0.8</v>
      </c>
      <c r="I222" s="277">
        <f t="shared" si="31"/>
        <v>0.90000000007499659</v>
      </c>
      <c r="J222" s="277">
        <f t="shared" si="33"/>
        <v>7.2986582056359572E-12</v>
      </c>
      <c r="K222" s="274" t="str">
        <f t="shared" si="36"/>
        <v>0.000</v>
      </c>
      <c r="L222" s="127"/>
    </row>
    <row r="223" spans="2:12" x14ac:dyDescent="0.25">
      <c r="B223" s="95">
        <v>217</v>
      </c>
      <c r="C223" s="277">
        <f t="shared" si="32"/>
        <v>0.70710678094580104</v>
      </c>
      <c r="D223" s="289">
        <f t="shared" si="34"/>
        <v>0.1</v>
      </c>
      <c r="E223" s="288">
        <f t="shared" si="30"/>
        <v>-3.2543690981399767E-2</v>
      </c>
      <c r="F223" s="290">
        <f t="shared" si="37"/>
        <v>1</v>
      </c>
      <c r="G223" s="290">
        <f t="shared" si="37"/>
        <v>1</v>
      </c>
      <c r="H223" s="291">
        <f t="shared" si="37"/>
        <v>0.8</v>
      </c>
      <c r="I223" s="277">
        <f t="shared" si="31"/>
        <v>0.90000000006809333</v>
      </c>
      <c r="J223" s="277">
        <f t="shared" si="33"/>
        <v>6.626808946062598E-12</v>
      </c>
      <c r="K223" s="274" t="str">
        <f t="shared" si="36"/>
        <v>0.000</v>
      </c>
      <c r="L223" s="127"/>
    </row>
    <row r="224" spans="2:12" x14ac:dyDescent="0.25">
      <c r="B224" s="95">
        <v>218</v>
      </c>
      <c r="C224" s="277">
        <f t="shared" si="32"/>
        <v>0.7071067809679612</v>
      </c>
      <c r="D224" s="289">
        <f t="shared" si="34"/>
        <v>0.1</v>
      </c>
      <c r="E224" s="288">
        <f t="shared" si="30"/>
        <v>-3.2543690981203952E-2</v>
      </c>
      <c r="F224" s="290">
        <f t="shared" si="37"/>
        <v>1</v>
      </c>
      <c r="G224" s="290">
        <f t="shared" si="37"/>
        <v>1</v>
      </c>
      <c r="H224" s="291">
        <f t="shared" si="37"/>
        <v>0.8</v>
      </c>
      <c r="I224" s="277">
        <f t="shared" si="31"/>
        <v>0.90000000006182557</v>
      </c>
      <c r="J224" s="277">
        <f t="shared" si="33"/>
        <v>6.0170060636747667E-12</v>
      </c>
      <c r="K224" s="274" t="str">
        <f t="shared" si="36"/>
        <v>0.000</v>
      </c>
      <c r="L224" s="127"/>
    </row>
    <row r="225" spans="2:12" x14ac:dyDescent="0.25">
      <c r="B225" s="95">
        <v>219</v>
      </c>
      <c r="C225" s="277">
        <f t="shared" si="32"/>
        <v>0.70710678098808155</v>
      </c>
      <c r="D225" s="289">
        <f t="shared" si="34"/>
        <v>0.1</v>
      </c>
      <c r="E225" s="288">
        <f t="shared" si="30"/>
        <v>-3.2543690981026163E-2</v>
      </c>
      <c r="F225" s="290">
        <f t="shared" si="37"/>
        <v>1</v>
      </c>
      <c r="G225" s="290">
        <f t="shared" si="37"/>
        <v>1</v>
      </c>
      <c r="H225" s="291">
        <f t="shared" si="37"/>
        <v>0.8</v>
      </c>
      <c r="I225" s="277">
        <f t="shared" si="31"/>
        <v>0.90000000005613467</v>
      </c>
      <c r="J225" s="277">
        <f t="shared" si="33"/>
        <v>5.46306624253427E-12</v>
      </c>
      <c r="K225" s="274" t="str">
        <f t="shared" si="36"/>
        <v>0.000</v>
      </c>
      <c r="L225" s="127"/>
    </row>
    <row r="226" spans="2:12" x14ac:dyDescent="0.25">
      <c r="B226" s="95">
        <v>220</v>
      </c>
      <c r="C226" s="277">
        <f t="shared" si="32"/>
        <v>0.70710678100634983</v>
      </c>
      <c r="D226" s="289">
        <f t="shared" si="34"/>
        <v>0.1</v>
      </c>
      <c r="E226" s="288">
        <f t="shared" si="30"/>
        <v>-3.2543690980864751E-2</v>
      </c>
      <c r="F226" s="290">
        <f t="shared" si="37"/>
        <v>1</v>
      </c>
      <c r="G226" s="290">
        <f t="shared" si="37"/>
        <v>1</v>
      </c>
      <c r="H226" s="291">
        <f t="shared" si="37"/>
        <v>0.8</v>
      </c>
      <c r="I226" s="277">
        <f t="shared" si="31"/>
        <v>0.90000000005096759</v>
      </c>
      <c r="J226" s="277">
        <f t="shared" si="33"/>
        <v>4.9598722556577349E-12</v>
      </c>
      <c r="K226" s="274" t="str">
        <f t="shared" si="36"/>
        <v>0.000</v>
      </c>
      <c r="L226" s="127"/>
    </row>
    <row r="227" spans="2:12" x14ac:dyDescent="0.25">
      <c r="B227" s="95">
        <v>221</v>
      </c>
      <c r="C227" s="277">
        <f t="shared" si="32"/>
        <v>0.70710678102293656</v>
      </c>
      <c r="D227" s="289">
        <f t="shared" si="34"/>
        <v>0.1</v>
      </c>
      <c r="E227" s="288">
        <f t="shared" si="30"/>
        <v>-3.2543690980718187E-2</v>
      </c>
      <c r="F227" s="290">
        <f t="shared" si="37"/>
        <v>1</v>
      </c>
      <c r="G227" s="290">
        <f t="shared" si="37"/>
        <v>1</v>
      </c>
      <c r="H227" s="291">
        <f t="shared" si="37"/>
        <v>0.8</v>
      </c>
      <c r="I227" s="277">
        <f t="shared" si="31"/>
        <v>0.90000000004627623</v>
      </c>
      <c r="J227" s="277">
        <f t="shared" si="33"/>
        <v>4.503586182807776E-12</v>
      </c>
      <c r="K227" s="274" t="str">
        <f t="shared" si="36"/>
        <v>0.000</v>
      </c>
      <c r="L227" s="127"/>
    </row>
    <row r="228" spans="2:12" x14ac:dyDescent="0.25">
      <c r="B228" s="95">
        <v>222</v>
      </c>
      <c r="C228" s="277">
        <f t="shared" si="32"/>
        <v>0.70710678103799651</v>
      </c>
      <c r="D228" s="289">
        <f t="shared" si="34"/>
        <v>0.1</v>
      </c>
      <c r="E228" s="288">
        <f t="shared" si="30"/>
        <v>-3.2543690980585113E-2</v>
      </c>
      <c r="F228" s="290">
        <f t="shared" si="37"/>
        <v>1</v>
      </c>
      <c r="G228" s="290">
        <f t="shared" si="37"/>
        <v>1</v>
      </c>
      <c r="H228" s="291">
        <f t="shared" si="37"/>
        <v>0.8</v>
      </c>
      <c r="I228" s="277">
        <f t="shared" si="31"/>
        <v>0.90000000004201652</v>
      </c>
      <c r="J228" s="277">
        <f t="shared" si="33"/>
        <v>4.0890907970003175E-12</v>
      </c>
      <c r="K228" s="274" t="str">
        <f t="shared" si="36"/>
        <v>0.000</v>
      </c>
      <c r="L228" s="127"/>
    </row>
    <row r="229" spans="2:12" x14ac:dyDescent="0.25">
      <c r="B229" s="95">
        <v>223</v>
      </c>
      <c r="C229" s="277">
        <f t="shared" si="32"/>
        <v>0.70710678105167024</v>
      </c>
      <c r="D229" s="289">
        <f t="shared" si="34"/>
        <v>0.1</v>
      </c>
      <c r="E229" s="288">
        <f t="shared" si="30"/>
        <v>-3.2543690980464286E-2</v>
      </c>
      <c r="F229" s="290">
        <f t="shared" si="37"/>
        <v>1</v>
      </c>
      <c r="G229" s="290">
        <f t="shared" si="37"/>
        <v>1</v>
      </c>
      <c r="H229" s="291">
        <f t="shared" si="37"/>
        <v>0.8</v>
      </c>
      <c r="I229" s="277">
        <f t="shared" si="31"/>
        <v>0.90000000003814906</v>
      </c>
      <c r="J229" s="277">
        <f t="shared" si="33"/>
        <v>3.7127613957884499E-12</v>
      </c>
      <c r="K229" s="274" t="str">
        <f t="shared" si="36"/>
        <v>0.000</v>
      </c>
      <c r="L229" s="127"/>
    </row>
    <row r="230" spans="2:12" x14ac:dyDescent="0.25">
      <c r="B230" s="95">
        <v>224</v>
      </c>
      <c r="C230" s="277">
        <f t="shared" si="32"/>
        <v>0.70710678106408531</v>
      </c>
      <c r="D230" s="289">
        <f t="shared" si="34"/>
        <v>0.1</v>
      </c>
      <c r="E230" s="288">
        <f t="shared" si="30"/>
        <v>-3.2543690980354589E-2</v>
      </c>
      <c r="F230" s="290">
        <f t="shared" si="37"/>
        <v>1</v>
      </c>
      <c r="G230" s="290">
        <f t="shared" si="37"/>
        <v>1</v>
      </c>
      <c r="H230" s="291">
        <f t="shared" si="37"/>
        <v>0.8</v>
      </c>
      <c r="I230" s="277">
        <f t="shared" si="31"/>
        <v>0.90000000003463754</v>
      </c>
      <c r="J230" s="277">
        <f t="shared" si="33"/>
        <v>3.3707600589339833E-12</v>
      </c>
      <c r="K230" s="274" t="str">
        <f t="shared" si="36"/>
        <v>0.000</v>
      </c>
      <c r="L230" s="127"/>
    </row>
    <row r="231" spans="2:12" x14ac:dyDescent="0.25">
      <c r="B231" s="95">
        <v>225</v>
      </c>
      <c r="C231" s="277">
        <f t="shared" si="32"/>
        <v>0.70710678107535763</v>
      </c>
      <c r="D231" s="289">
        <f t="shared" si="34"/>
        <v>0.1</v>
      </c>
      <c r="E231" s="288">
        <f t="shared" si="30"/>
        <v>-3.2543690980254981E-2</v>
      </c>
      <c r="F231" s="290">
        <f t="shared" si="37"/>
        <v>1</v>
      </c>
      <c r="G231" s="290">
        <f t="shared" si="37"/>
        <v>1</v>
      </c>
      <c r="H231" s="291">
        <f t="shared" si="37"/>
        <v>0.8</v>
      </c>
      <c r="I231" s="277">
        <f t="shared" si="31"/>
        <v>0.90000000003144931</v>
      </c>
      <c r="J231" s="277">
        <f t="shared" si="33"/>
        <v>3.0607413907360006E-12</v>
      </c>
      <c r="K231" s="274" t="str">
        <f t="shared" si="36"/>
        <v>0.000</v>
      </c>
      <c r="L231" s="127"/>
    </row>
    <row r="232" spans="2:12" x14ac:dyDescent="0.25">
      <c r="B232" s="95">
        <v>226</v>
      </c>
      <c r="C232" s="277">
        <f t="shared" si="32"/>
        <v>0.70710678108559233</v>
      </c>
      <c r="D232" s="289">
        <f t="shared" si="34"/>
        <v>0.1</v>
      </c>
      <c r="E232" s="288">
        <f t="shared" si="30"/>
        <v>-3.254369098016454E-2</v>
      </c>
      <c r="F232" s="290">
        <f t="shared" ref="F232:H247" si="38">F231</f>
        <v>1</v>
      </c>
      <c r="G232" s="290">
        <f t="shared" si="38"/>
        <v>1</v>
      </c>
      <c r="H232" s="291">
        <f t="shared" si="38"/>
        <v>0.8</v>
      </c>
      <c r="I232" s="277">
        <f t="shared" si="31"/>
        <v>0.90000000002855451</v>
      </c>
      <c r="J232" s="277">
        <f t="shared" si="33"/>
        <v>2.7790806887470494E-12</v>
      </c>
      <c r="K232" s="274" t="str">
        <f t="shared" si="36"/>
        <v>0.000</v>
      </c>
      <c r="L232" s="127"/>
    </row>
    <row r="233" spans="2:12" x14ac:dyDescent="0.25">
      <c r="B233" s="95">
        <v>227</v>
      </c>
      <c r="C233" s="277">
        <f t="shared" si="32"/>
        <v>0.70710678109488501</v>
      </c>
      <c r="D233" s="289">
        <f t="shared" si="34"/>
        <v>0.1</v>
      </c>
      <c r="E233" s="288">
        <f t="shared" si="30"/>
        <v>-3.2543690980082432E-2</v>
      </c>
      <c r="F233" s="290">
        <f t="shared" si="38"/>
        <v>1</v>
      </c>
      <c r="G233" s="290">
        <f t="shared" si="38"/>
        <v>1</v>
      </c>
      <c r="H233" s="291">
        <f t="shared" si="38"/>
        <v>0.8</v>
      </c>
      <c r="I233" s="277">
        <f t="shared" si="31"/>
        <v>0.90000000002592617</v>
      </c>
      <c r="J233" s="277">
        <f t="shared" si="33"/>
        <v>2.5230061216838119E-12</v>
      </c>
      <c r="K233" s="274" t="str">
        <f t="shared" si="36"/>
        <v>0.000</v>
      </c>
      <c r="L233" s="127"/>
    </row>
    <row r="234" spans="2:12" x14ac:dyDescent="0.25">
      <c r="B234" s="95">
        <v>228</v>
      </c>
      <c r="C234" s="277">
        <f t="shared" si="32"/>
        <v>0.70710678110332226</v>
      </c>
      <c r="D234" s="289">
        <f t="shared" si="34"/>
        <v>0.1</v>
      </c>
      <c r="E234" s="288">
        <f t="shared" si="30"/>
        <v>-3.2543690980007881E-2</v>
      </c>
      <c r="F234" s="290">
        <f t="shared" si="38"/>
        <v>1</v>
      </c>
      <c r="G234" s="290">
        <f t="shared" si="38"/>
        <v>1</v>
      </c>
      <c r="H234" s="291">
        <f t="shared" si="38"/>
        <v>0.8</v>
      </c>
      <c r="I234" s="277">
        <f t="shared" si="31"/>
        <v>0.90000000002353975</v>
      </c>
      <c r="J234" s="277">
        <f t="shared" si="33"/>
        <v>2.2908119472182012E-12</v>
      </c>
      <c r="K234" s="274" t="str">
        <f t="shared" si="36"/>
        <v>0.000</v>
      </c>
      <c r="L234" s="127"/>
    </row>
    <row r="235" spans="2:12" x14ac:dyDescent="0.25">
      <c r="B235" s="95">
        <v>229</v>
      </c>
      <c r="C235" s="277">
        <f t="shared" si="32"/>
        <v>0.70710678111098291</v>
      </c>
      <c r="D235" s="289">
        <f t="shared" si="34"/>
        <v>0.1</v>
      </c>
      <c r="E235" s="288">
        <f t="shared" si="30"/>
        <v>-3.2543690979940192E-2</v>
      </c>
      <c r="F235" s="290">
        <f t="shared" si="38"/>
        <v>1</v>
      </c>
      <c r="G235" s="290">
        <f t="shared" si="38"/>
        <v>1</v>
      </c>
      <c r="H235" s="291">
        <f t="shared" si="38"/>
        <v>0.8</v>
      </c>
      <c r="I235" s="277">
        <f t="shared" si="31"/>
        <v>0.90000000002137293</v>
      </c>
      <c r="J235" s="277">
        <f t="shared" si="33"/>
        <v>2.0799395518577841E-12</v>
      </c>
      <c r="K235" s="274" t="str">
        <f t="shared" si="36"/>
        <v>0.000</v>
      </c>
      <c r="L235" s="127"/>
    </row>
    <row r="236" spans="2:12" x14ac:dyDescent="0.25">
      <c r="B236" s="95">
        <v>230</v>
      </c>
      <c r="C236" s="277">
        <f t="shared" si="32"/>
        <v>0.70710678111793845</v>
      </c>
      <c r="D236" s="289">
        <f t="shared" si="34"/>
        <v>0.1</v>
      </c>
      <c r="E236" s="288">
        <f t="shared" si="30"/>
        <v>-3.2543690979878727E-2</v>
      </c>
      <c r="F236" s="290">
        <f t="shared" si="38"/>
        <v>1</v>
      </c>
      <c r="G236" s="290">
        <f t="shared" si="38"/>
        <v>1</v>
      </c>
      <c r="H236" s="291">
        <f t="shared" si="38"/>
        <v>0.8</v>
      </c>
      <c r="I236" s="277">
        <f t="shared" si="31"/>
        <v>0.90000000001940572</v>
      </c>
      <c r="J236" s="277">
        <f t="shared" si="33"/>
        <v>1.8886831932743259E-12</v>
      </c>
      <c r="K236" s="274" t="str">
        <f t="shared" si="36"/>
        <v>0.000</v>
      </c>
      <c r="L236" s="127"/>
    </row>
    <row r="237" spans="2:12" x14ac:dyDescent="0.25">
      <c r="B237" s="95">
        <v>231</v>
      </c>
      <c r="C237" s="277">
        <f t="shared" si="32"/>
        <v>0.70710678112425374</v>
      </c>
      <c r="D237" s="289">
        <f t="shared" si="34"/>
        <v>0.1</v>
      </c>
      <c r="E237" s="288">
        <f t="shared" si="30"/>
        <v>-3.2543690979822924E-2</v>
      </c>
      <c r="F237" s="290">
        <f t="shared" si="38"/>
        <v>1</v>
      </c>
      <c r="G237" s="290">
        <f t="shared" si="38"/>
        <v>1</v>
      </c>
      <c r="H237" s="291">
        <f t="shared" si="38"/>
        <v>0.8</v>
      </c>
      <c r="I237" s="277">
        <f t="shared" si="31"/>
        <v>0.90000000001761937</v>
      </c>
      <c r="J237" s="277">
        <f t="shared" si="33"/>
        <v>1.7146974757663325E-12</v>
      </c>
      <c r="K237" s="274" t="str">
        <f t="shared" si="36"/>
        <v>0.000</v>
      </c>
      <c r="L237" s="127"/>
    </row>
    <row r="238" spans="2:12" x14ac:dyDescent="0.25">
      <c r="B238" s="95">
        <v>232</v>
      </c>
      <c r="C238" s="277">
        <f t="shared" si="32"/>
        <v>0.7071067811299877</v>
      </c>
      <c r="D238" s="289">
        <f t="shared" si="34"/>
        <v>0.1</v>
      </c>
      <c r="E238" s="288">
        <f t="shared" si="30"/>
        <v>-3.2543690979772256E-2</v>
      </c>
      <c r="F238" s="290">
        <f t="shared" si="38"/>
        <v>1</v>
      </c>
      <c r="G238" s="290">
        <f t="shared" si="38"/>
        <v>1</v>
      </c>
      <c r="H238" s="291">
        <f t="shared" si="38"/>
        <v>0.8</v>
      </c>
      <c r="I238" s="277">
        <f t="shared" si="31"/>
        <v>0.90000000001599756</v>
      </c>
      <c r="J238" s="277">
        <f t="shared" si="33"/>
        <v>1.5569163103786685E-12</v>
      </c>
      <c r="K238" s="274" t="str">
        <f t="shared" si="36"/>
        <v>0.000</v>
      </c>
      <c r="L238" s="127"/>
    </row>
    <row r="239" spans="2:12" x14ac:dyDescent="0.25">
      <c r="B239" s="95">
        <v>233</v>
      </c>
      <c r="C239" s="277">
        <f t="shared" si="32"/>
        <v>0.70710678113519387</v>
      </c>
      <c r="D239" s="289">
        <f t="shared" si="34"/>
        <v>0.1</v>
      </c>
      <c r="E239" s="288">
        <f t="shared" si="30"/>
        <v>-3.2543690979726259E-2</v>
      </c>
      <c r="F239" s="290">
        <f t="shared" si="38"/>
        <v>1</v>
      </c>
      <c r="G239" s="290">
        <f t="shared" si="38"/>
        <v>1</v>
      </c>
      <c r="H239" s="291">
        <f t="shared" si="38"/>
        <v>0.8</v>
      </c>
      <c r="I239" s="277">
        <f t="shared" si="31"/>
        <v>0.90000000001452496</v>
      </c>
      <c r="J239" s="277">
        <f t="shared" si="33"/>
        <v>1.4134207369918902E-12</v>
      </c>
      <c r="K239" s="274" t="str">
        <f t="shared" si="36"/>
        <v>0.000</v>
      </c>
      <c r="L239" s="127"/>
    </row>
    <row r="240" spans="2:12" x14ac:dyDescent="0.25">
      <c r="B240" s="95">
        <v>234</v>
      </c>
      <c r="C240" s="277">
        <f t="shared" si="32"/>
        <v>0.70710678113992076</v>
      </c>
      <c r="D240" s="289">
        <f t="shared" si="34"/>
        <v>0.1</v>
      </c>
      <c r="E240" s="288">
        <f t="shared" si="30"/>
        <v>-3.2543690979684493E-2</v>
      </c>
      <c r="F240" s="290">
        <f t="shared" si="38"/>
        <v>1</v>
      </c>
      <c r="G240" s="290">
        <f t="shared" si="38"/>
        <v>1</v>
      </c>
      <c r="H240" s="291">
        <f t="shared" si="38"/>
        <v>0.8</v>
      </c>
      <c r="I240" s="277">
        <f t="shared" si="31"/>
        <v>0.90000000001318803</v>
      </c>
      <c r="J240" s="277">
        <f t="shared" si="33"/>
        <v>1.2833578844418623E-12</v>
      </c>
      <c r="K240" s="274" t="str">
        <f t="shared" si="36"/>
        <v>0.000</v>
      </c>
      <c r="L240" s="127"/>
    </row>
    <row r="241" spans="2:12" x14ac:dyDescent="0.25">
      <c r="B241" s="95">
        <v>235</v>
      </c>
      <c r="C241" s="277">
        <f t="shared" si="32"/>
        <v>0.70710678114421266</v>
      </c>
      <c r="D241" s="289">
        <f t="shared" si="34"/>
        <v>0.1</v>
      </c>
      <c r="E241" s="288">
        <f t="shared" si="30"/>
        <v>-3.2543690979646565E-2</v>
      </c>
      <c r="F241" s="290">
        <f t="shared" si="38"/>
        <v>1</v>
      </c>
      <c r="G241" s="290">
        <f t="shared" si="38"/>
        <v>1</v>
      </c>
      <c r="H241" s="291">
        <f t="shared" si="38"/>
        <v>0.8</v>
      </c>
      <c r="I241" s="277">
        <f t="shared" si="31"/>
        <v>0.90000000001197411</v>
      </c>
      <c r="J241" s="277">
        <f t="shared" si="33"/>
        <v>1.1654484459822886E-12</v>
      </c>
      <c r="K241" s="274" t="str">
        <f t="shared" si="36"/>
        <v>0.000</v>
      </c>
      <c r="L241" s="127"/>
    </row>
    <row r="242" spans="2:12" x14ac:dyDescent="0.25">
      <c r="B242" s="95">
        <v>236</v>
      </c>
      <c r="C242" s="277">
        <f t="shared" si="32"/>
        <v>0.70710678114810943</v>
      </c>
      <c r="D242" s="289">
        <f t="shared" si="34"/>
        <v>0.1</v>
      </c>
      <c r="E242" s="288">
        <f t="shared" si="30"/>
        <v>-3.2543690979612135E-2</v>
      </c>
      <c r="F242" s="290">
        <f t="shared" si="38"/>
        <v>1</v>
      </c>
      <c r="G242" s="290">
        <f t="shared" si="38"/>
        <v>1</v>
      </c>
      <c r="H242" s="291">
        <f t="shared" si="38"/>
        <v>0.8</v>
      </c>
      <c r="I242" s="277">
        <f t="shared" si="31"/>
        <v>0.90000000001087199</v>
      </c>
      <c r="J242" s="277">
        <f t="shared" si="33"/>
        <v>1.0579866792847117E-12</v>
      </c>
      <c r="K242" s="274" t="str">
        <f t="shared" si="36"/>
        <v>0.000</v>
      </c>
      <c r="L242" s="127"/>
    </row>
    <row r="243" spans="2:12" x14ac:dyDescent="0.25">
      <c r="B243" s="95">
        <v>237</v>
      </c>
      <c r="C243" s="277">
        <f t="shared" si="32"/>
        <v>0.70710678115164749</v>
      </c>
      <c r="D243" s="289">
        <f t="shared" si="34"/>
        <v>0.1</v>
      </c>
      <c r="E243" s="288">
        <f t="shared" si="30"/>
        <v>-3.2543690979580875E-2</v>
      </c>
      <c r="F243" s="290">
        <f t="shared" si="38"/>
        <v>1</v>
      </c>
      <c r="G243" s="290">
        <f t="shared" si="38"/>
        <v>1</v>
      </c>
      <c r="H243" s="291">
        <f t="shared" si="38"/>
        <v>0.8</v>
      </c>
      <c r="I243" s="277">
        <f t="shared" si="31"/>
        <v>0.90000000000987124</v>
      </c>
      <c r="J243" s="277">
        <f t="shared" si="33"/>
        <v>9.6054614876707052E-13</v>
      </c>
      <c r="K243" s="274" t="str">
        <f t="shared" si="36"/>
        <v>0.000</v>
      </c>
      <c r="L243" s="127"/>
    </row>
    <row r="244" spans="2:12" x14ac:dyDescent="0.25">
      <c r="B244" s="95">
        <v>238</v>
      </c>
      <c r="C244" s="277">
        <f t="shared" si="32"/>
        <v>0.70710678115485992</v>
      </c>
      <c r="D244" s="289">
        <f t="shared" si="34"/>
        <v>0.1</v>
      </c>
      <c r="E244" s="288">
        <f t="shared" si="30"/>
        <v>-3.2543690979552488E-2</v>
      </c>
      <c r="F244" s="290">
        <f t="shared" si="38"/>
        <v>1</v>
      </c>
      <c r="G244" s="290">
        <f t="shared" si="38"/>
        <v>1</v>
      </c>
      <c r="H244" s="291">
        <f t="shared" si="38"/>
        <v>0.8</v>
      </c>
      <c r="I244" s="277">
        <f t="shared" si="31"/>
        <v>0.90000000000896263</v>
      </c>
      <c r="J244" s="277">
        <f t="shared" si="33"/>
        <v>8.7227398326515278E-13</v>
      </c>
      <c r="K244" s="274" t="str">
        <f t="shared" si="36"/>
        <v>0.000</v>
      </c>
      <c r="L244" s="127"/>
    </row>
    <row r="245" spans="2:12" x14ac:dyDescent="0.25">
      <c r="B245" s="95">
        <v>239</v>
      </c>
      <c r="C245" s="277">
        <f t="shared" si="32"/>
        <v>0.7071067811577767</v>
      </c>
      <c r="D245" s="289">
        <f t="shared" si="34"/>
        <v>0.1</v>
      </c>
      <c r="E245" s="288">
        <f t="shared" si="30"/>
        <v>-3.254369097952671E-2</v>
      </c>
      <c r="F245" s="290">
        <f t="shared" si="38"/>
        <v>1</v>
      </c>
      <c r="G245" s="290">
        <f t="shared" si="38"/>
        <v>1</v>
      </c>
      <c r="H245" s="291">
        <f t="shared" si="38"/>
        <v>0.8</v>
      </c>
      <c r="I245" s="277">
        <f t="shared" si="31"/>
        <v>0.90000000000813762</v>
      </c>
      <c r="J245" s="277">
        <f t="shared" si="33"/>
        <v>7.9210409382366398E-13</v>
      </c>
      <c r="K245" s="274" t="str">
        <f t="shared" si="36"/>
        <v>0.000</v>
      </c>
      <c r="L245" s="127"/>
    </row>
    <row r="246" spans="2:12" x14ac:dyDescent="0.25">
      <c r="B246" s="95">
        <v>240</v>
      </c>
      <c r="C246" s="277">
        <f t="shared" si="32"/>
        <v>0.70710678116042502</v>
      </c>
      <c r="D246" s="289">
        <f t="shared" si="34"/>
        <v>0.1</v>
      </c>
      <c r="E246" s="288">
        <f t="shared" si="30"/>
        <v>-3.2543690979503305E-2</v>
      </c>
      <c r="F246" s="290">
        <f t="shared" si="38"/>
        <v>1</v>
      </c>
      <c r="G246" s="290">
        <f t="shared" si="38"/>
        <v>1</v>
      </c>
      <c r="H246" s="291">
        <f t="shared" si="38"/>
        <v>0.8</v>
      </c>
      <c r="I246" s="277">
        <f t="shared" si="31"/>
        <v>0.90000000000738856</v>
      </c>
      <c r="J246" s="277">
        <f t="shared" si="33"/>
        <v>7.1918360927836884E-13</v>
      </c>
      <c r="K246" s="274" t="str">
        <f t="shared" si="36"/>
        <v>0.000</v>
      </c>
      <c r="L246" s="127"/>
    </row>
    <row r="247" spans="2:12" x14ac:dyDescent="0.25">
      <c r="B247" s="95">
        <v>241</v>
      </c>
      <c r="C247" s="277">
        <f t="shared" si="32"/>
        <v>0.70710678116282955</v>
      </c>
      <c r="D247" s="289">
        <f t="shared" si="34"/>
        <v>0.1</v>
      </c>
      <c r="E247" s="288">
        <f t="shared" si="30"/>
        <v>-3.2543690979482065E-2</v>
      </c>
      <c r="F247" s="290">
        <f t="shared" si="38"/>
        <v>1</v>
      </c>
      <c r="G247" s="290">
        <f t="shared" si="38"/>
        <v>1</v>
      </c>
      <c r="H247" s="291">
        <f t="shared" si="38"/>
        <v>0.8</v>
      </c>
      <c r="I247" s="277">
        <f t="shared" si="31"/>
        <v>0.90000000000670854</v>
      </c>
      <c r="J247" s="277">
        <f t="shared" si="33"/>
        <v>6.5265965846502335E-13</v>
      </c>
      <c r="K247" s="274" t="str">
        <f t="shared" si="36"/>
        <v>0.000</v>
      </c>
      <c r="L247" s="127"/>
    </row>
    <row r="248" spans="2:12" x14ac:dyDescent="0.25">
      <c r="B248" s="95">
        <v>242</v>
      </c>
      <c r="C248" s="277">
        <f t="shared" si="32"/>
        <v>0.70710678116501269</v>
      </c>
      <c r="D248" s="289">
        <f t="shared" si="34"/>
        <v>0.1</v>
      </c>
      <c r="E248" s="288">
        <f t="shared" si="30"/>
        <v>-3.2543690979462775E-2</v>
      </c>
      <c r="F248" s="290">
        <f t="shared" ref="F248:H263" si="39">F247</f>
        <v>1</v>
      </c>
      <c r="G248" s="290">
        <f t="shared" si="39"/>
        <v>1</v>
      </c>
      <c r="H248" s="291">
        <f t="shared" si="39"/>
        <v>0.8</v>
      </c>
      <c r="I248" s="277">
        <f t="shared" si="31"/>
        <v>0.90000000000609104</v>
      </c>
      <c r="J248" s="277">
        <f t="shared" si="33"/>
        <v>5.9274545917472735E-13</v>
      </c>
      <c r="K248" s="274" t="str">
        <f t="shared" si="36"/>
        <v>0.000</v>
      </c>
      <c r="L248" s="127"/>
    </row>
    <row r="249" spans="2:12" x14ac:dyDescent="0.25">
      <c r="B249" s="95">
        <v>243</v>
      </c>
      <c r="C249" s="277">
        <f t="shared" si="32"/>
        <v>0.70710678116699499</v>
      </c>
      <c r="D249" s="289">
        <f t="shared" si="34"/>
        <v>0.1</v>
      </c>
      <c r="E249" s="288">
        <f t="shared" si="30"/>
        <v>-3.2543690979445261E-2</v>
      </c>
      <c r="F249" s="290">
        <f t="shared" si="39"/>
        <v>1</v>
      </c>
      <c r="G249" s="290">
        <f t="shared" si="39"/>
        <v>1</v>
      </c>
      <c r="H249" s="291">
        <f t="shared" si="39"/>
        <v>0.8</v>
      </c>
      <c r="I249" s="277">
        <f t="shared" si="31"/>
        <v>0.90000000000553038</v>
      </c>
      <c r="J249" s="277">
        <f t="shared" si="33"/>
        <v>5.3816170466108528E-13</v>
      </c>
      <c r="K249" s="274" t="str">
        <f t="shared" si="36"/>
        <v>0.000</v>
      </c>
      <c r="L249" s="127"/>
    </row>
    <row r="250" spans="2:12" x14ac:dyDescent="0.25">
      <c r="B250" s="95">
        <v>244</v>
      </c>
      <c r="C250" s="277">
        <f t="shared" si="32"/>
        <v>0.70710678116879466</v>
      </c>
      <c r="D250" s="289">
        <f t="shared" si="34"/>
        <v>0.1</v>
      </c>
      <c r="E250" s="288">
        <f t="shared" si="30"/>
        <v>-3.2543690979429357E-2</v>
      </c>
      <c r="F250" s="290">
        <f t="shared" si="39"/>
        <v>1</v>
      </c>
      <c r="G250" s="290">
        <f t="shared" si="39"/>
        <v>1</v>
      </c>
      <c r="H250" s="291">
        <f t="shared" si="39"/>
        <v>0.8</v>
      </c>
      <c r="I250" s="277">
        <f t="shared" si="31"/>
        <v>0.90000000000502123</v>
      </c>
      <c r="J250" s="277">
        <f t="shared" si="33"/>
        <v>4.8869517713304684E-13</v>
      </c>
      <c r="K250" s="274" t="str">
        <f t="shared" si="36"/>
        <v>0.000</v>
      </c>
      <c r="L250" s="127"/>
    </row>
    <row r="251" spans="2:12" x14ac:dyDescent="0.25">
      <c r="B251" s="95">
        <v>245</v>
      </c>
      <c r="C251" s="277">
        <f t="shared" si="32"/>
        <v>0.7071067811704288</v>
      </c>
      <c r="D251" s="289">
        <f t="shared" si="34"/>
        <v>0.1</v>
      </c>
      <c r="E251" s="288">
        <f t="shared" si="30"/>
        <v>-3.254369097941491E-2</v>
      </c>
      <c r="F251" s="290">
        <f t="shared" si="39"/>
        <v>1</v>
      </c>
      <c r="G251" s="290">
        <f t="shared" si="39"/>
        <v>1</v>
      </c>
      <c r="H251" s="291">
        <f t="shared" si="39"/>
        <v>0.8</v>
      </c>
      <c r="I251" s="277">
        <f t="shared" si="31"/>
        <v>0.90000000000455915</v>
      </c>
      <c r="J251" s="277">
        <f t="shared" si="33"/>
        <v>4.439194410084883E-13</v>
      </c>
      <c r="K251" s="274" t="str">
        <f t="shared" si="36"/>
        <v>0.000</v>
      </c>
      <c r="L251" s="127"/>
    </row>
    <row r="252" spans="2:12" x14ac:dyDescent="0.25">
      <c r="B252" s="95">
        <v>246</v>
      </c>
      <c r="C252" s="277">
        <f t="shared" si="32"/>
        <v>0.7071067811719125</v>
      </c>
      <c r="D252" s="289">
        <f t="shared" si="34"/>
        <v>0.1</v>
      </c>
      <c r="E252" s="288">
        <f t="shared" si="30"/>
        <v>-3.2543690979401803E-2</v>
      </c>
      <c r="F252" s="290">
        <f t="shared" si="39"/>
        <v>1</v>
      </c>
      <c r="G252" s="290">
        <f t="shared" si="39"/>
        <v>1</v>
      </c>
      <c r="H252" s="291">
        <f t="shared" si="39"/>
        <v>0.8</v>
      </c>
      <c r="I252" s="277">
        <f t="shared" si="31"/>
        <v>0.90000000000413949</v>
      </c>
      <c r="J252" s="277">
        <f t="shared" si="33"/>
        <v>4.0276840733207114E-13</v>
      </c>
      <c r="K252" s="274" t="str">
        <f t="shared" si="36"/>
        <v>0.000</v>
      </c>
      <c r="L252" s="127"/>
    </row>
    <row r="253" spans="2:12" x14ac:dyDescent="0.25">
      <c r="B253" s="95">
        <v>247</v>
      </c>
      <c r="C253" s="277">
        <f t="shared" si="32"/>
        <v>0.70710678117325965</v>
      </c>
      <c r="D253" s="289">
        <f t="shared" si="34"/>
        <v>0.1</v>
      </c>
      <c r="E253" s="288">
        <f t="shared" si="30"/>
        <v>-3.2543690979389903E-2</v>
      </c>
      <c r="F253" s="290">
        <f t="shared" si="39"/>
        <v>1</v>
      </c>
      <c r="G253" s="290">
        <f t="shared" si="39"/>
        <v>1</v>
      </c>
      <c r="H253" s="291">
        <f t="shared" si="39"/>
        <v>0.8</v>
      </c>
      <c r="I253" s="277">
        <f t="shared" si="31"/>
        <v>0.90000000000375835</v>
      </c>
      <c r="J253" s="277">
        <f t="shared" si="33"/>
        <v>3.6566851168594739E-13</v>
      </c>
      <c r="K253" s="274" t="str">
        <f t="shared" si="36"/>
        <v>0.000</v>
      </c>
      <c r="L253" s="127"/>
    </row>
    <row r="254" spans="2:12" x14ac:dyDescent="0.25">
      <c r="B254" s="95">
        <v>248</v>
      </c>
      <c r="C254" s="277">
        <f t="shared" si="32"/>
        <v>0.70710678117448278</v>
      </c>
      <c r="D254" s="289">
        <f t="shared" si="34"/>
        <v>0.1</v>
      </c>
      <c r="E254" s="288">
        <f t="shared" si="30"/>
        <v>-3.2543690979379092E-2</v>
      </c>
      <c r="F254" s="290">
        <f t="shared" si="39"/>
        <v>1</v>
      </c>
      <c r="G254" s="290">
        <f t="shared" si="39"/>
        <v>1</v>
      </c>
      <c r="H254" s="291">
        <f t="shared" si="39"/>
        <v>0.8</v>
      </c>
      <c r="I254" s="277">
        <f t="shared" si="31"/>
        <v>0.90000000000341251</v>
      </c>
      <c r="J254" s="277">
        <f t="shared" si="33"/>
        <v>3.3219331848798556E-13</v>
      </c>
      <c r="K254" s="274" t="str">
        <f t="shared" si="36"/>
        <v>0.000</v>
      </c>
      <c r="L254" s="127"/>
    </row>
    <row r="255" spans="2:12" x14ac:dyDescent="0.25">
      <c r="B255" s="95">
        <v>249</v>
      </c>
      <c r="C255" s="277">
        <f t="shared" si="32"/>
        <v>0.70710678117559322</v>
      </c>
      <c r="D255" s="289">
        <f t="shared" si="34"/>
        <v>0.1</v>
      </c>
      <c r="E255" s="288">
        <f t="shared" si="30"/>
        <v>-3.2543690979369287E-2</v>
      </c>
      <c r="F255" s="290">
        <f t="shared" si="39"/>
        <v>1</v>
      </c>
      <c r="G255" s="290">
        <f t="shared" si="39"/>
        <v>1</v>
      </c>
      <c r="H255" s="291">
        <f t="shared" si="39"/>
        <v>0.8</v>
      </c>
      <c r="I255" s="277">
        <f t="shared" si="31"/>
        <v>0.90000000000309832</v>
      </c>
      <c r="J255" s="277">
        <f t="shared" si="33"/>
        <v>3.0127673878284019E-13</v>
      </c>
      <c r="K255" s="274" t="str">
        <f t="shared" si="36"/>
        <v>0.000</v>
      </c>
      <c r="L255" s="127"/>
    </row>
    <row r="256" spans="2:12" x14ac:dyDescent="0.25">
      <c r="B256" s="95">
        <v>250</v>
      </c>
      <c r="C256" s="277">
        <f t="shared" si="32"/>
        <v>0.70710678117660153</v>
      </c>
      <c r="D256" s="289">
        <f t="shared" si="34"/>
        <v>0.1</v>
      </c>
      <c r="E256" s="288">
        <f t="shared" si="30"/>
        <v>-3.2543690979360364E-2</v>
      </c>
      <c r="F256" s="290">
        <f t="shared" si="39"/>
        <v>1</v>
      </c>
      <c r="G256" s="290">
        <f t="shared" si="39"/>
        <v>1</v>
      </c>
      <c r="H256" s="291">
        <f t="shared" si="39"/>
        <v>0.8</v>
      </c>
      <c r="I256" s="277">
        <f t="shared" si="31"/>
        <v>0.90000000000281322</v>
      </c>
      <c r="J256" s="277">
        <f t="shared" si="33"/>
        <v>2.741980793169418E-13</v>
      </c>
      <c r="K256" s="274" t="str">
        <f t="shared" si="36"/>
        <v>0.000</v>
      </c>
      <c r="L256" s="127"/>
    </row>
    <row r="257" spans="2:12" x14ac:dyDescent="0.25">
      <c r="B257" s="95">
        <v>251</v>
      </c>
      <c r="C257" s="277">
        <f t="shared" si="32"/>
        <v>0.70710678117751702</v>
      </c>
      <c r="D257" s="289">
        <f t="shared" si="34"/>
        <v>0.1</v>
      </c>
      <c r="E257" s="288">
        <f t="shared" si="30"/>
        <v>-3.254369097935228E-2</v>
      </c>
      <c r="F257" s="290">
        <f t="shared" si="39"/>
        <v>1</v>
      </c>
      <c r="G257" s="290">
        <f t="shared" si="39"/>
        <v>1</v>
      </c>
      <c r="H257" s="291">
        <f t="shared" si="39"/>
        <v>0.8</v>
      </c>
      <c r="I257" s="277">
        <f t="shared" si="31"/>
        <v>0.90000000000255431</v>
      </c>
      <c r="J257" s="277">
        <f t="shared" si="33"/>
        <v>2.4839872659744677E-13</v>
      </c>
      <c r="K257" s="274" t="str">
        <f t="shared" si="36"/>
        <v>0.000</v>
      </c>
      <c r="L257" s="127"/>
    </row>
    <row r="258" spans="2:12" x14ac:dyDescent="0.25">
      <c r="B258" s="95">
        <v>252</v>
      </c>
      <c r="C258" s="277">
        <f t="shared" si="32"/>
        <v>0.70710678117834824</v>
      </c>
      <c r="D258" s="289">
        <f t="shared" si="34"/>
        <v>0.1</v>
      </c>
      <c r="E258" s="288">
        <f t="shared" si="30"/>
        <v>-3.2543690979344946E-2</v>
      </c>
      <c r="F258" s="290">
        <f t="shared" si="39"/>
        <v>1</v>
      </c>
      <c r="G258" s="290">
        <f t="shared" si="39"/>
        <v>1</v>
      </c>
      <c r="H258" s="291">
        <f t="shared" si="39"/>
        <v>0.8</v>
      </c>
      <c r="I258" s="277">
        <f t="shared" si="31"/>
        <v>0.90000000000231906</v>
      </c>
      <c r="J258" s="277">
        <f t="shared" si="33"/>
        <v>2.253712051618544E-13</v>
      </c>
      <c r="K258" s="274" t="str">
        <f t="shared" si="36"/>
        <v>0.000</v>
      </c>
      <c r="L258" s="127"/>
    </row>
    <row r="259" spans="2:12" x14ac:dyDescent="0.25">
      <c r="B259" s="95">
        <v>253</v>
      </c>
      <c r="C259" s="277">
        <f t="shared" si="32"/>
        <v>0.70710678117910297</v>
      </c>
      <c r="D259" s="289">
        <f t="shared" si="34"/>
        <v>0.1</v>
      </c>
      <c r="E259" s="288">
        <f t="shared" si="30"/>
        <v>-3.2543690979338263E-2</v>
      </c>
      <c r="F259" s="290">
        <f t="shared" si="39"/>
        <v>1</v>
      </c>
      <c r="G259" s="290">
        <f t="shared" si="39"/>
        <v>1</v>
      </c>
      <c r="H259" s="291">
        <f t="shared" si="39"/>
        <v>0.8</v>
      </c>
      <c r="I259" s="277">
        <f t="shared" si="31"/>
        <v>0.90000000000210578</v>
      </c>
      <c r="J259" s="277">
        <f t="shared" si="33"/>
        <v>2.0532873280123971E-13</v>
      </c>
      <c r="K259" s="274" t="str">
        <f t="shared" si="36"/>
        <v>0.000</v>
      </c>
      <c r="L259" s="127"/>
    </row>
    <row r="260" spans="2:12" x14ac:dyDescent="0.25">
      <c r="B260" s="95">
        <v>254</v>
      </c>
      <c r="C260" s="277">
        <f t="shared" si="32"/>
        <v>0.7071067811797882</v>
      </c>
      <c r="D260" s="289">
        <f t="shared" si="34"/>
        <v>0.1</v>
      </c>
      <c r="E260" s="288">
        <f t="shared" si="30"/>
        <v>-3.254369097933222E-2</v>
      </c>
      <c r="F260" s="290">
        <f t="shared" si="39"/>
        <v>1</v>
      </c>
      <c r="G260" s="290">
        <f t="shared" si="39"/>
        <v>1</v>
      </c>
      <c r="H260" s="291">
        <f t="shared" si="39"/>
        <v>0.8</v>
      </c>
      <c r="I260" s="277">
        <f t="shared" si="31"/>
        <v>0.90000000000191183</v>
      </c>
      <c r="J260" s="277">
        <f t="shared" si="33"/>
        <v>1.8571269602275493E-13</v>
      </c>
      <c r="K260" s="274" t="str">
        <f t="shared" si="36"/>
        <v>0.000</v>
      </c>
      <c r="L260" s="127"/>
    </row>
    <row r="261" spans="2:12" x14ac:dyDescent="0.25">
      <c r="B261" s="95">
        <v>255</v>
      </c>
      <c r="C261" s="277">
        <f t="shared" si="32"/>
        <v>0.70710678118041037</v>
      </c>
      <c r="D261" s="289">
        <f t="shared" si="34"/>
        <v>0.1</v>
      </c>
      <c r="E261" s="288">
        <f t="shared" si="30"/>
        <v>-3.2543690979326717E-2</v>
      </c>
      <c r="F261" s="290">
        <f t="shared" si="39"/>
        <v>1</v>
      </c>
      <c r="G261" s="290">
        <f t="shared" si="39"/>
        <v>1</v>
      </c>
      <c r="H261" s="291">
        <f t="shared" si="39"/>
        <v>0.8</v>
      </c>
      <c r="I261" s="277">
        <f t="shared" si="31"/>
        <v>0.90000000000173586</v>
      </c>
      <c r="J261" s="277">
        <f t="shared" si="33"/>
        <v>1.6908170831925321E-13</v>
      </c>
      <c r="K261" s="274" t="str">
        <f t="shared" si="36"/>
        <v>0.000</v>
      </c>
      <c r="L261" s="127"/>
    </row>
    <row r="262" spans="2:12" x14ac:dyDescent="0.25">
      <c r="B262" s="95">
        <v>256</v>
      </c>
      <c r="C262" s="277">
        <f t="shared" si="32"/>
        <v>0.70710678118097525</v>
      </c>
      <c r="D262" s="289">
        <f t="shared" si="34"/>
        <v>0.1</v>
      </c>
      <c r="E262" s="288">
        <f t="shared" ref="E262:E325" si="40" xml:space="preserve"> (((1-C262)*C262) * ( (C262*(H262 - G262) + (1-C262)*(G262 - F262) )) / I262)</f>
        <v>-3.2543690979321728E-2</v>
      </c>
      <c r="F262" s="290">
        <f t="shared" si="39"/>
        <v>1</v>
      </c>
      <c r="G262" s="290">
        <f t="shared" si="39"/>
        <v>1</v>
      </c>
      <c r="H262" s="291">
        <f t="shared" si="39"/>
        <v>0.8</v>
      </c>
      <c r="I262" s="277">
        <f t="shared" ref="I262:I325" si="41">(((1-C262)^2)*F262) + (2*(1-C262)*(C262)*G262) + ((C262^2)*H262)</f>
        <v>0.90000000000157609</v>
      </c>
      <c r="J262" s="277">
        <f t="shared" si="33"/>
        <v>1.5330359178002736E-13</v>
      </c>
      <c r="K262" s="274" t="str">
        <f t="shared" si="36"/>
        <v>0.000</v>
      </c>
      <c r="L262" s="127"/>
    </row>
    <row r="263" spans="2:12" x14ac:dyDescent="0.25">
      <c r="B263" s="95">
        <v>257</v>
      </c>
      <c r="C263" s="277">
        <f t="shared" ref="C263:C326" si="42">(1-D263)*(C262+E262) + D263*$C$2</f>
        <v>0.70710678118148818</v>
      </c>
      <c r="D263" s="289">
        <f t="shared" si="34"/>
        <v>0.1</v>
      </c>
      <c r="E263" s="288">
        <f t="shared" si="40"/>
        <v>-3.254369097931719E-2</v>
      </c>
      <c r="F263" s="290">
        <f t="shared" si="39"/>
        <v>1</v>
      </c>
      <c r="G263" s="290">
        <f t="shared" si="39"/>
        <v>1</v>
      </c>
      <c r="H263" s="291">
        <f t="shared" si="39"/>
        <v>0.8</v>
      </c>
      <c r="I263" s="277">
        <f t="shared" si="41"/>
        <v>0.90000000000143099</v>
      </c>
      <c r="J263" s="277">
        <f t="shared" ref="J263:J326" si="43">ABS((E262-E263)/E263)</f>
        <v>1.3944443536043378E-13</v>
      </c>
      <c r="K263" s="274" t="str">
        <f t="shared" si="36"/>
        <v>0.000</v>
      </c>
      <c r="L263" s="127"/>
    </row>
    <row r="264" spans="2:12" x14ac:dyDescent="0.25">
      <c r="B264" s="95">
        <v>258</v>
      </c>
      <c r="C264" s="277">
        <f t="shared" si="42"/>
        <v>0.70710678118195391</v>
      </c>
      <c r="D264" s="289">
        <f t="shared" ref="D264:D327" si="44">D263</f>
        <v>0.1</v>
      </c>
      <c r="E264" s="288">
        <f t="shared" si="40"/>
        <v>-3.2543690979313082E-2</v>
      </c>
      <c r="F264" s="290">
        <f t="shared" ref="F264:H279" si="45">F263</f>
        <v>1</v>
      </c>
      <c r="G264" s="290">
        <f t="shared" si="45"/>
        <v>1</v>
      </c>
      <c r="H264" s="291">
        <f t="shared" si="45"/>
        <v>0.8</v>
      </c>
      <c r="I264" s="277">
        <f t="shared" si="41"/>
        <v>0.90000000000129932</v>
      </c>
      <c r="J264" s="277">
        <f t="shared" si="43"/>
        <v>1.2622493231404771E-13</v>
      </c>
      <c r="K264" s="274" t="str">
        <f t="shared" ref="K264:K327" si="46">IF(J264&lt;1/10000,"0.000"," ")</f>
        <v>0.000</v>
      </c>
      <c r="L264" s="127"/>
    </row>
    <row r="265" spans="2:12" x14ac:dyDescent="0.25">
      <c r="B265" s="95">
        <v>259</v>
      </c>
      <c r="C265" s="277">
        <f t="shared" si="42"/>
        <v>0.70710678118237669</v>
      </c>
      <c r="D265" s="289">
        <f t="shared" si="44"/>
        <v>0.1</v>
      </c>
      <c r="E265" s="288">
        <f t="shared" si="40"/>
        <v>-3.2543690979309349E-2</v>
      </c>
      <c r="F265" s="290">
        <f t="shared" si="45"/>
        <v>1</v>
      </c>
      <c r="G265" s="290">
        <f t="shared" si="45"/>
        <v>1</v>
      </c>
      <c r="H265" s="291">
        <f t="shared" si="45"/>
        <v>0.8</v>
      </c>
      <c r="I265" s="277">
        <f t="shared" si="41"/>
        <v>0.90000000000117963</v>
      </c>
      <c r="J265" s="277">
        <f t="shared" si="43"/>
        <v>1.1471117159622543E-13</v>
      </c>
      <c r="K265" s="274" t="str">
        <f t="shared" si="46"/>
        <v>0.000</v>
      </c>
      <c r="L265" s="127"/>
    </row>
    <row r="266" spans="2:12" x14ac:dyDescent="0.25">
      <c r="B266" s="95">
        <v>260</v>
      </c>
      <c r="C266" s="277">
        <f t="shared" si="42"/>
        <v>0.7071067811827606</v>
      </c>
      <c r="D266" s="289">
        <f t="shared" si="44"/>
        <v>0.1</v>
      </c>
      <c r="E266" s="288">
        <f t="shared" si="40"/>
        <v>-3.2543690979305949E-2</v>
      </c>
      <c r="F266" s="290">
        <f t="shared" si="45"/>
        <v>1</v>
      </c>
      <c r="G266" s="290">
        <f t="shared" si="45"/>
        <v>1</v>
      </c>
      <c r="H266" s="291">
        <f t="shared" si="45"/>
        <v>0.8</v>
      </c>
      <c r="I266" s="277">
        <f t="shared" si="41"/>
        <v>0.90000000000107105</v>
      </c>
      <c r="J266" s="277">
        <f t="shared" si="43"/>
        <v>1.0447671762482592E-13</v>
      </c>
      <c r="K266" s="274" t="str">
        <f t="shared" si="46"/>
        <v>0.000</v>
      </c>
      <c r="L266" s="127"/>
    </row>
    <row r="267" spans="2:12" x14ac:dyDescent="0.25">
      <c r="B267" s="95">
        <v>261</v>
      </c>
      <c r="C267" s="277">
        <f t="shared" si="42"/>
        <v>0.7071067811831091</v>
      </c>
      <c r="D267" s="289">
        <f t="shared" si="44"/>
        <v>0.1</v>
      </c>
      <c r="E267" s="288">
        <f t="shared" si="40"/>
        <v>-3.2543690979302868E-2</v>
      </c>
      <c r="F267" s="290">
        <f t="shared" si="45"/>
        <v>1</v>
      </c>
      <c r="G267" s="290">
        <f t="shared" si="45"/>
        <v>1</v>
      </c>
      <c r="H267" s="291">
        <f t="shared" si="45"/>
        <v>0.8</v>
      </c>
      <c r="I267" s="277">
        <f t="shared" si="41"/>
        <v>0.90000000000097258</v>
      </c>
      <c r="J267" s="277">
        <f t="shared" si="43"/>
        <v>9.4668699235565506E-14</v>
      </c>
      <c r="K267" s="274" t="str">
        <f t="shared" si="46"/>
        <v>0.000</v>
      </c>
      <c r="L267" s="127"/>
    </row>
    <row r="268" spans="2:12" x14ac:dyDescent="0.25">
      <c r="B268" s="95">
        <v>262</v>
      </c>
      <c r="C268" s="277">
        <f t="shared" si="42"/>
        <v>0.70710678118342563</v>
      </c>
      <c r="D268" s="289">
        <f t="shared" si="44"/>
        <v>0.1</v>
      </c>
      <c r="E268" s="288">
        <f t="shared" si="40"/>
        <v>-3.2543690979300072E-2</v>
      </c>
      <c r="F268" s="290">
        <f t="shared" si="45"/>
        <v>1</v>
      </c>
      <c r="G268" s="290">
        <f t="shared" si="45"/>
        <v>1</v>
      </c>
      <c r="H268" s="291">
        <f t="shared" si="45"/>
        <v>0.8</v>
      </c>
      <c r="I268" s="277">
        <f t="shared" si="41"/>
        <v>0.90000000000088298</v>
      </c>
      <c r="J268" s="277">
        <f t="shared" si="43"/>
        <v>8.592676980165806E-14</v>
      </c>
      <c r="K268" s="274" t="str">
        <f t="shared" si="46"/>
        <v>0.000</v>
      </c>
      <c r="L268" s="127"/>
    </row>
    <row r="269" spans="2:12" x14ac:dyDescent="0.25">
      <c r="B269" s="95">
        <v>263</v>
      </c>
      <c r="C269" s="277">
        <f t="shared" si="42"/>
        <v>0.70710678118371295</v>
      </c>
      <c r="D269" s="289">
        <f t="shared" si="44"/>
        <v>0.1</v>
      </c>
      <c r="E269" s="288">
        <f t="shared" si="40"/>
        <v>-3.2543690979297539E-2</v>
      </c>
      <c r="F269" s="290">
        <f t="shared" si="45"/>
        <v>1</v>
      </c>
      <c r="G269" s="290">
        <f t="shared" si="45"/>
        <v>1</v>
      </c>
      <c r="H269" s="291">
        <f t="shared" si="45"/>
        <v>0.8</v>
      </c>
      <c r="I269" s="277">
        <f t="shared" si="41"/>
        <v>0.90000000000080171</v>
      </c>
      <c r="J269" s="277">
        <f t="shared" si="43"/>
        <v>7.782449374096186E-14</v>
      </c>
      <c r="K269" s="274" t="str">
        <f t="shared" si="46"/>
        <v>0.000</v>
      </c>
      <c r="L269" s="127"/>
    </row>
    <row r="270" spans="2:12" x14ac:dyDescent="0.25">
      <c r="B270" s="95">
        <v>264</v>
      </c>
      <c r="C270" s="277">
        <f t="shared" si="42"/>
        <v>0.70710678118397385</v>
      </c>
      <c r="D270" s="289">
        <f t="shared" si="44"/>
        <v>0.1</v>
      </c>
      <c r="E270" s="288">
        <f t="shared" si="40"/>
        <v>-3.2543690979295235E-2</v>
      </c>
      <c r="F270" s="290">
        <f t="shared" si="45"/>
        <v>1</v>
      </c>
      <c r="G270" s="290">
        <f t="shared" si="45"/>
        <v>1</v>
      </c>
      <c r="H270" s="291">
        <f t="shared" si="45"/>
        <v>0.8</v>
      </c>
      <c r="I270" s="277">
        <f t="shared" si="41"/>
        <v>0.900000000000728</v>
      </c>
      <c r="J270" s="277">
        <f t="shared" si="43"/>
        <v>7.0788306635619635E-14</v>
      </c>
      <c r="K270" s="274" t="str">
        <f t="shared" si="46"/>
        <v>0.000</v>
      </c>
      <c r="L270" s="127"/>
    </row>
    <row r="271" spans="2:12" x14ac:dyDescent="0.25">
      <c r="B271" s="95">
        <v>265</v>
      </c>
      <c r="C271" s="277">
        <f t="shared" si="42"/>
        <v>0.70710678118421078</v>
      </c>
      <c r="D271" s="289">
        <f t="shared" si="44"/>
        <v>0.1</v>
      </c>
      <c r="E271" s="288">
        <f t="shared" si="40"/>
        <v>-3.254369097929314E-2</v>
      </c>
      <c r="F271" s="290">
        <f t="shared" si="45"/>
        <v>1</v>
      </c>
      <c r="G271" s="290">
        <f t="shared" si="45"/>
        <v>1</v>
      </c>
      <c r="H271" s="291">
        <f t="shared" si="45"/>
        <v>0.8</v>
      </c>
      <c r="I271" s="277">
        <f t="shared" si="41"/>
        <v>0.90000000000066094</v>
      </c>
      <c r="J271" s="277">
        <f t="shared" si="43"/>
        <v>6.4391772903489476E-14</v>
      </c>
      <c r="K271" s="274" t="str">
        <f t="shared" si="46"/>
        <v>0.000</v>
      </c>
      <c r="L271" s="127"/>
    </row>
    <row r="272" spans="2:12" x14ac:dyDescent="0.25">
      <c r="B272" s="95">
        <v>266</v>
      </c>
      <c r="C272" s="277">
        <f t="shared" si="42"/>
        <v>0.70710678118442594</v>
      </c>
      <c r="D272" s="289">
        <f t="shared" si="44"/>
        <v>0.1</v>
      </c>
      <c r="E272" s="288">
        <f t="shared" si="40"/>
        <v>-3.2543690979291238E-2</v>
      </c>
      <c r="F272" s="290">
        <f t="shared" si="45"/>
        <v>1</v>
      </c>
      <c r="G272" s="290">
        <f t="shared" si="45"/>
        <v>1</v>
      </c>
      <c r="H272" s="291">
        <f t="shared" si="45"/>
        <v>0.8</v>
      </c>
      <c r="I272" s="277">
        <f t="shared" si="41"/>
        <v>0.9000000000006001</v>
      </c>
      <c r="J272" s="277">
        <f t="shared" si="43"/>
        <v>5.8421674753500493E-14</v>
      </c>
      <c r="K272" s="274" t="str">
        <f t="shared" si="46"/>
        <v>0.000</v>
      </c>
      <c r="L272" s="127"/>
    </row>
    <row r="273" spans="2:12" x14ac:dyDescent="0.25">
      <c r="B273" s="95">
        <v>267</v>
      </c>
      <c r="C273" s="277">
        <f t="shared" si="42"/>
        <v>0.70710678118462122</v>
      </c>
      <c r="D273" s="289">
        <f t="shared" si="44"/>
        <v>0.1</v>
      </c>
      <c r="E273" s="288">
        <f t="shared" si="40"/>
        <v>-3.2543690979289504E-2</v>
      </c>
      <c r="F273" s="290">
        <f t="shared" si="45"/>
        <v>1</v>
      </c>
      <c r="G273" s="290">
        <f t="shared" si="45"/>
        <v>1</v>
      </c>
      <c r="H273" s="291">
        <f t="shared" si="45"/>
        <v>0.8</v>
      </c>
      <c r="I273" s="277">
        <f t="shared" si="41"/>
        <v>0.90000000000054492</v>
      </c>
      <c r="J273" s="277">
        <f t="shared" si="43"/>
        <v>5.3304447767795257E-14</v>
      </c>
      <c r="K273" s="274" t="str">
        <f t="shared" si="46"/>
        <v>0.000</v>
      </c>
      <c r="L273" s="127"/>
    </row>
    <row r="274" spans="2:12" x14ac:dyDescent="0.25">
      <c r="B274" s="95">
        <v>268</v>
      </c>
      <c r="C274" s="277">
        <f t="shared" si="42"/>
        <v>0.70710678118479853</v>
      </c>
      <c r="D274" s="289">
        <f t="shared" si="44"/>
        <v>0.1</v>
      </c>
      <c r="E274" s="288">
        <f t="shared" si="40"/>
        <v>-3.2543690979287943E-2</v>
      </c>
      <c r="F274" s="290">
        <f t="shared" si="45"/>
        <v>1</v>
      </c>
      <c r="G274" s="290">
        <f t="shared" si="45"/>
        <v>1</v>
      </c>
      <c r="H274" s="291">
        <f t="shared" si="45"/>
        <v>0.8</v>
      </c>
      <c r="I274" s="277">
        <f t="shared" si="41"/>
        <v>0.90000000000049474</v>
      </c>
      <c r="J274" s="277">
        <f t="shared" si="43"/>
        <v>4.7974002991018038E-14</v>
      </c>
      <c r="K274" s="274" t="str">
        <f t="shared" si="46"/>
        <v>0.000</v>
      </c>
      <c r="L274" s="127"/>
    </row>
    <row r="275" spans="2:12" x14ac:dyDescent="0.25">
      <c r="B275" s="95">
        <v>269</v>
      </c>
      <c r="C275" s="277">
        <f t="shared" si="42"/>
        <v>0.70710678118495962</v>
      </c>
      <c r="D275" s="289">
        <f t="shared" si="44"/>
        <v>0.1</v>
      </c>
      <c r="E275" s="288">
        <f t="shared" si="40"/>
        <v>-3.2543690979286527E-2</v>
      </c>
      <c r="F275" s="290">
        <f t="shared" si="45"/>
        <v>1</v>
      </c>
      <c r="G275" s="290">
        <f t="shared" si="45"/>
        <v>1</v>
      </c>
      <c r="H275" s="291">
        <f t="shared" si="45"/>
        <v>0.8</v>
      </c>
      <c r="I275" s="277">
        <f t="shared" si="41"/>
        <v>0.90000000000044911</v>
      </c>
      <c r="J275" s="277">
        <f t="shared" si="43"/>
        <v>4.3496429378524912E-14</v>
      </c>
      <c r="K275" s="274" t="str">
        <f t="shared" si="46"/>
        <v>0.000</v>
      </c>
      <c r="L275" s="127"/>
    </row>
    <row r="276" spans="2:12" x14ac:dyDescent="0.25">
      <c r="B276" s="95">
        <v>270</v>
      </c>
      <c r="C276" s="277">
        <f t="shared" si="42"/>
        <v>0.70710678118510573</v>
      </c>
      <c r="D276" s="289">
        <f t="shared" si="44"/>
        <v>0.1</v>
      </c>
      <c r="E276" s="288">
        <f t="shared" si="40"/>
        <v>-3.2543690979285229E-2</v>
      </c>
      <c r="F276" s="290">
        <f t="shared" si="45"/>
        <v>1</v>
      </c>
      <c r="G276" s="290">
        <f t="shared" si="45"/>
        <v>1</v>
      </c>
      <c r="H276" s="291">
        <f t="shared" si="45"/>
        <v>0.8</v>
      </c>
      <c r="I276" s="277">
        <f t="shared" si="41"/>
        <v>0.90000000000040781</v>
      </c>
      <c r="J276" s="277">
        <f t="shared" si="43"/>
        <v>3.9871726930316088E-14</v>
      </c>
      <c r="K276" s="274" t="str">
        <f t="shared" si="46"/>
        <v>0.000</v>
      </c>
      <c r="L276" s="127"/>
    </row>
    <row r="277" spans="2:12" x14ac:dyDescent="0.25">
      <c r="B277" s="95">
        <v>271</v>
      </c>
      <c r="C277" s="277">
        <f t="shared" si="42"/>
        <v>0.7071067811852384</v>
      </c>
      <c r="D277" s="289">
        <f t="shared" si="44"/>
        <v>0.1</v>
      </c>
      <c r="E277" s="288">
        <f t="shared" si="40"/>
        <v>-3.2543690979284064E-2</v>
      </c>
      <c r="F277" s="290">
        <f t="shared" si="45"/>
        <v>1</v>
      </c>
      <c r="G277" s="290">
        <f t="shared" si="45"/>
        <v>1</v>
      </c>
      <c r="H277" s="291">
        <f t="shared" si="45"/>
        <v>0.8</v>
      </c>
      <c r="I277" s="277">
        <f t="shared" si="41"/>
        <v>0.90000000000037028</v>
      </c>
      <c r="J277" s="277">
        <f t="shared" si="43"/>
        <v>3.5820588899964404E-14</v>
      </c>
      <c r="K277" s="274" t="str">
        <f t="shared" si="46"/>
        <v>0.000</v>
      </c>
      <c r="L277" s="127"/>
    </row>
    <row r="278" spans="2:12" x14ac:dyDescent="0.25">
      <c r="B278" s="95">
        <v>272</v>
      </c>
      <c r="C278" s="277">
        <f t="shared" si="42"/>
        <v>0.70710678118535886</v>
      </c>
      <c r="D278" s="289">
        <f t="shared" si="44"/>
        <v>0.1</v>
      </c>
      <c r="E278" s="288">
        <f t="shared" si="40"/>
        <v>-3.2543690979282995E-2</v>
      </c>
      <c r="F278" s="290">
        <f t="shared" si="45"/>
        <v>1</v>
      </c>
      <c r="G278" s="290">
        <f t="shared" si="45"/>
        <v>1</v>
      </c>
      <c r="H278" s="291">
        <f t="shared" si="45"/>
        <v>0.8</v>
      </c>
      <c r="I278" s="277">
        <f t="shared" si="41"/>
        <v>0.9000000000003362</v>
      </c>
      <c r="J278" s="277">
        <f t="shared" si="43"/>
        <v>3.2835539824968448E-14</v>
      </c>
      <c r="K278" s="274" t="str">
        <f t="shared" si="46"/>
        <v>0.000</v>
      </c>
      <c r="L278" s="127"/>
    </row>
    <row r="279" spans="2:12" x14ac:dyDescent="0.25">
      <c r="B279" s="95">
        <v>273</v>
      </c>
      <c r="C279" s="277">
        <f t="shared" si="42"/>
        <v>0.70710678118546821</v>
      </c>
      <c r="D279" s="289">
        <f t="shared" si="44"/>
        <v>0.1</v>
      </c>
      <c r="E279" s="288">
        <f t="shared" si="40"/>
        <v>-3.2543690979282031E-2</v>
      </c>
      <c r="F279" s="290">
        <f t="shared" si="45"/>
        <v>1</v>
      </c>
      <c r="G279" s="290">
        <f t="shared" si="45"/>
        <v>1</v>
      </c>
      <c r="H279" s="291">
        <f t="shared" si="45"/>
        <v>0.8</v>
      </c>
      <c r="I279" s="277">
        <f t="shared" si="41"/>
        <v>0.90000000000030522</v>
      </c>
      <c r="J279" s="277">
        <f t="shared" si="43"/>
        <v>2.9637272958900971E-14</v>
      </c>
      <c r="K279" s="274" t="str">
        <f t="shared" si="46"/>
        <v>0.000</v>
      </c>
      <c r="L279" s="127"/>
    </row>
    <row r="280" spans="2:12" x14ac:dyDescent="0.25">
      <c r="B280" s="95">
        <v>274</v>
      </c>
      <c r="C280" s="277">
        <f t="shared" si="42"/>
        <v>0.70710678118556758</v>
      </c>
      <c r="D280" s="289">
        <f t="shared" si="44"/>
        <v>0.1</v>
      </c>
      <c r="E280" s="288">
        <f t="shared" si="40"/>
        <v>-3.2543690979281149E-2</v>
      </c>
      <c r="F280" s="290">
        <f t="shared" ref="F280:H295" si="47">F279</f>
        <v>1</v>
      </c>
      <c r="G280" s="290">
        <f t="shared" si="47"/>
        <v>1</v>
      </c>
      <c r="H280" s="291">
        <f t="shared" si="47"/>
        <v>0.8</v>
      </c>
      <c r="I280" s="277">
        <f t="shared" si="41"/>
        <v>0.90000000000027724</v>
      </c>
      <c r="J280" s="277">
        <f t="shared" si="43"/>
        <v>2.7078659466046942E-14</v>
      </c>
      <c r="K280" s="274" t="str">
        <f t="shared" si="46"/>
        <v>0.000</v>
      </c>
      <c r="L280" s="127"/>
    </row>
    <row r="281" spans="2:12" x14ac:dyDescent="0.25">
      <c r="B281" s="95">
        <v>275</v>
      </c>
      <c r="C281" s="277">
        <f t="shared" si="42"/>
        <v>0.70710678118565784</v>
      </c>
      <c r="D281" s="289">
        <f t="shared" si="44"/>
        <v>0.1</v>
      </c>
      <c r="E281" s="288">
        <f t="shared" si="40"/>
        <v>-3.2543690979280351E-2</v>
      </c>
      <c r="F281" s="290">
        <f t="shared" si="47"/>
        <v>1</v>
      </c>
      <c r="G281" s="290">
        <f t="shared" si="47"/>
        <v>1</v>
      </c>
      <c r="H281" s="291">
        <f t="shared" si="47"/>
        <v>0.8</v>
      </c>
      <c r="I281" s="277">
        <f t="shared" si="41"/>
        <v>0.90000000000025171</v>
      </c>
      <c r="J281" s="277">
        <f t="shared" si="43"/>
        <v>2.4520045973192715E-14</v>
      </c>
      <c r="K281" s="274" t="str">
        <f t="shared" si="46"/>
        <v>0.000</v>
      </c>
      <c r="L281" s="127"/>
    </row>
    <row r="282" spans="2:12" x14ac:dyDescent="0.25">
      <c r="B282" s="95">
        <v>276</v>
      </c>
      <c r="C282" s="277">
        <f t="shared" si="42"/>
        <v>0.70710678118573977</v>
      </c>
      <c r="D282" s="289">
        <f t="shared" si="44"/>
        <v>0.1</v>
      </c>
      <c r="E282" s="288">
        <f t="shared" si="40"/>
        <v>-3.2543690979279623E-2</v>
      </c>
      <c r="F282" s="290">
        <f t="shared" si="47"/>
        <v>1</v>
      </c>
      <c r="G282" s="290">
        <f t="shared" si="47"/>
        <v>1</v>
      </c>
      <c r="H282" s="291">
        <f t="shared" si="47"/>
        <v>0.8</v>
      </c>
      <c r="I282" s="277">
        <f t="shared" si="41"/>
        <v>0.90000000000022851</v>
      </c>
      <c r="J282" s="277">
        <f t="shared" si="43"/>
        <v>2.2387868062480805E-14</v>
      </c>
      <c r="K282" s="274" t="str">
        <f t="shared" si="46"/>
        <v>0.000</v>
      </c>
      <c r="L282" s="127"/>
    </row>
    <row r="283" spans="2:12" x14ac:dyDescent="0.25">
      <c r="B283" s="95">
        <v>277</v>
      </c>
      <c r="C283" s="277">
        <f t="shared" si="42"/>
        <v>0.70710678118581405</v>
      </c>
      <c r="D283" s="289">
        <f t="shared" si="44"/>
        <v>0.1</v>
      </c>
      <c r="E283" s="288">
        <f t="shared" si="40"/>
        <v>-3.2543690979278971E-2</v>
      </c>
      <c r="F283" s="290">
        <f t="shared" si="47"/>
        <v>1</v>
      </c>
      <c r="G283" s="290">
        <f t="shared" si="47"/>
        <v>1</v>
      </c>
      <c r="H283" s="291">
        <f t="shared" si="47"/>
        <v>0.8</v>
      </c>
      <c r="I283" s="277">
        <f t="shared" si="41"/>
        <v>0.90000000000020752</v>
      </c>
      <c r="J283" s="277">
        <f t="shared" si="43"/>
        <v>2.0042472360697503E-14</v>
      </c>
      <c r="K283" s="274" t="str">
        <f t="shared" si="46"/>
        <v>0.000</v>
      </c>
      <c r="L283" s="127"/>
    </row>
    <row r="284" spans="2:12" x14ac:dyDescent="0.25">
      <c r="B284" s="95">
        <v>278</v>
      </c>
      <c r="C284" s="277">
        <f t="shared" si="42"/>
        <v>0.70710678118588155</v>
      </c>
      <c r="D284" s="289">
        <f t="shared" si="44"/>
        <v>0.1</v>
      </c>
      <c r="E284" s="288">
        <f t="shared" si="40"/>
        <v>-3.2543690979278381E-2</v>
      </c>
      <c r="F284" s="290">
        <f t="shared" si="47"/>
        <v>1</v>
      </c>
      <c r="G284" s="290">
        <f t="shared" si="47"/>
        <v>1</v>
      </c>
      <c r="H284" s="291">
        <f t="shared" si="47"/>
        <v>0.8</v>
      </c>
      <c r="I284" s="277">
        <f t="shared" si="41"/>
        <v>0.90000000000018832</v>
      </c>
      <c r="J284" s="277">
        <f t="shared" si="43"/>
        <v>1.8123512241056583E-14</v>
      </c>
      <c r="K284" s="274" t="str">
        <f t="shared" si="46"/>
        <v>0.000</v>
      </c>
      <c r="L284" s="127"/>
    </row>
    <row r="285" spans="2:12" x14ac:dyDescent="0.25">
      <c r="B285" s="95">
        <v>279</v>
      </c>
      <c r="C285" s="277">
        <f t="shared" si="42"/>
        <v>0.70710678118594283</v>
      </c>
      <c r="D285" s="289">
        <f t="shared" si="44"/>
        <v>0.1</v>
      </c>
      <c r="E285" s="288">
        <f t="shared" si="40"/>
        <v>-3.2543690979277833E-2</v>
      </c>
      <c r="F285" s="290">
        <f t="shared" si="47"/>
        <v>1</v>
      </c>
      <c r="G285" s="290">
        <f t="shared" si="47"/>
        <v>1</v>
      </c>
      <c r="H285" s="291">
        <f t="shared" si="47"/>
        <v>0.8</v>
      </c>
      <c r="I285" s="277">
        <f t="shared" si="41"/>
        <v>0.900000000000171</v>
      </c>
      <c r="J285" s="277">
        <f t="shared" si="43"/>
        <v>1.6844205494629341E-14</v>
      </c>
      <c r="K285" s="274" t="str">
        <f t="shared" si="46"/>
        <v>0.000</v>
      </c>
      <c r="L285" s="127"/>
    </row>
    <row r="286" spans="2:12" x14ac:dyDescent="0.25">
      <c r="B286" s="95">
        <v>280</v>
      </c>
      <c r="C286" s="277">
        <f t="shared" si="42"/>
        <v>0.70710678118599857</v>
      </c>
      <c r="D286" s="289">
        <f t="shared" si="44"/>
        <v>0.1</v>
      </c>
      <c r="E286" s="288">
        <f t="shared" si="40"/>
        <v>-3.254369097927734E-2</v>
      </c>
      <c r="F286" s="290">
        <f t="shared" si="47"/>
        <v>1</v>
      </c>
      <c r="G286" s="290">
        <f t="shared" si="47"/>
        <v>1</v>
      </c>
      <c r="H286" s="291">
        <f t="shared" si="47"/>
        <v>0.8</v>
      </c>
      <c r="I286" s="277">
        <f t="shared" si="41"/>
        <v>0.90000000000015534</v>
      </c>
      <c r="J286" s="277">
        <f t="shared" si="43"/>
        <v>1.5138463166059513E-14</v>
      </c>
      <c r="K286" s="274" t="str">
        <f t="shared" si="46"/>
        <v>0.000</v>
      </c>
      <c r="L286" s="127"/>
    </row>
    <row r="287" spans="2:12" x14ac:dyDescent="0.25">
      <c r="B287" s="95">
        <v>281</v>
      </c>
      <c r="C287" s="277">
        <f t="shared" si="42"/>
        <v>0.70710678118604908</v>
      </c>
      <c r="D287" s="289">
        <f t="shared" si="44"/>
        <v>0.1</v>
      </c>
      <c r="E287" s="288">
        <f t="shared" si="40"/>
        <v>-3.2543690979276889E-2</v>
      </c>
      <c r="F287" s="290">
        <f t="shared" si="47"/>
        <v>1</v>
      </c>
      <c r="G287" s="290">
        <f t="shared" si="47"/>
        <v>1</v>
      </c>
      <c r="H287" s="291">
        <f t="shared" si="47"/>
        <v>0.8</v>
      </c>
      <c r="I287" s="277">
        <f t="shared" si="41"/>
        <v>0.90000000000014102</v>
      </c>
      <c r="J287" s="277">
        <f t="shared" si="43"/>
        <v>1.3859156419632139E-14</v>
      </c>
      <c r="K287" s="274" t="str">
        <f t="shared" si="46"/>
        <v>0.000</v>
      </c>
      <c r="L287" s="127"/>
    </row>
    <row r="288" spans="2:12" x14ac:dyDescent="0.25">
      <c r="B288" s="95">
        <v>282</v>
      </c>
      <c r="C288" s="277">
        <f t="shared" si="42"/>
        <v>0.70710678118609493</v>
      </c>
      <c r="D288" s="289">
        <f t="shared" si="44"/>
        <v>0.1</v>
      </c>
      <c r="E288" s="288">
        <f t="shared" si="40"/>
        <v>-3.2543690979276493E-2</v>
      </c>
      <c r="F288" s="290">
        <f t="shared" si="47"/>
        <v>1</v>
      </c>
      <c r="G288" s="290">
        <f t="shared" si="47"/>
        <v>1</v>
      </c>
      <c r="H288" s="291">
        <f t="shared" si="47"/>
        <v>0.8</v>
      </c>
      <c r="I288" s="277">
        <f t="shared" si="41"/>
        <v>0.90000000000012803</v>
      </c>
      <c r="J288" s="277">
        <f t="shared" si="43"/>
        <v>1.2153414091062177E-14</v>
      </c>
      <c r="K288" s="274" t="str">
        <f t="shared" si="46"/>
        <v>0.000</v>
      </c>
      <c r="L288" s="127"/>
    </row>
    <row r="289" spans="2:12" x14ac:dyDescent="0.25">
      <c r="B289" s="95">
        <v>283</v>
      </c>
      <c r="C289" s="277">
        <f t="shared" si="42"/>
        <v>0.70710678118613668</v>
      </c>
      <c r="D289" s="289">
        <f t="shared" si="44"/>
        <v>0.1</v>
      </c>
      <c r="E289" s="288">
        <f t="shared" si="40"/>
        <v>-3.2543690979276119E-2</v>
      </c>
      <c r="F289" s="290">
        <f t="shared" si="47"/>
        <v>1</v>
      </c>
      <c r="G289" s="290">
        <f t="shared" si="47"/>
        <v>1</v>
      </c>
      <c r="H289" s="291">
        <f t="shared" si="47"/>
        <v>0.8</v>
      </c>
      <c r="I289" s="277">
        <f t="shared" si="41"/>
        <v>0.90000000000011626</v>
      </c>
      <c r="J289" s="277">
        <f t="shared" si="43"/>
        <v>1.1513760717848512E-14</v>
      </c>
      <c r="K289" s="274" t="str">
        <f t="shared" si="46"/>
        <v>0.000</v>
      </c>
      <c r="L289" s="127"/>
    </row>
    <row r="290" spans="2:12" x14ac:dyDescent="0.25">
      <c r="B290" s="95">
        <v>284</v>
      </c>
      <c r="C290" s="277">
        <f t="shared" si="42"/>
        <v>0.70710678118617454</v>
      </c>
      <c r="D290" s="289">
        <f t="shared" si="44"/>
        <v>0.1</v>
      </c>
      <c r="E290" s="288">
        <f t="shared" si="40"/>
        <v>-3.2543690979275786E-2</v>
      </c>
      <c r="F290" s="290">
        <f t="shared" si="47"/>
        <v>1</v>
      </c>
      <c r="G290" s="290">
        <f t="shared" si="47"/>
        <v>1</v>
      </c>
      <c r="H290" s="291">
        <f t="shared" si="47"/>
        <v>0.8</v>
      </c>
      <c r="I290" s="277">
        <f t="shared" si="41"/>
        <v>0.90000000000010549</v>
      </c>
      <c r="J290" s="277">
        <f t="shared" si="43"/>
        <v>1.0234453971421004E-14</v>
      </c>
      <c r="K290" s="274" t="str">
        <f t="shared" si="46"/>
        <v>0.000</v>
      </c>
      <c r="L290" s="127"/>
    </row>
    <row r="291" spans="2:12" x14ac:dyDescent="0.25">
      <c r="B291" s="95">
        <v>285</v>
      </c>
      <c r="C291" s="277">
        <f t="shared" si="42"/>
        <v>0.70710678118620884</v>
      </c>
      <c r="D291" s="289">
        <f t="shared" si="44"/>
        <v>0.1</v>
      </c>
      <c r="E291" s="288">
        <f t="shared" si="40"/>
        <v>-3.254369097927548E-2</v>
      </c>
      <c r="F291" s="290">
        <f t="shared" si="47"/>
        <v>1</v>
      </c>
      <c r="G291" s="290">
        <f t="shared" si="47"/>
        <v>1</v>
      </c>
      <c r="H291" s="291">
        <f t="shared" si="47"/>
        <v>0.8</v>
      </c>
      <c r="I291" s="277">
        <f t="shared" si="41"/>
        <v>0.90000000000009583</v>
      </c>
      <c r="J291" s="277">
        <f t="shared" si="43"/>
        <v>9.3815828071360081E-15</v>
      </c>
      <c r="K291" s="274" t="str">
        <f t="shared" si="46"/>
        <v>0.000</v>
      </c>
      <c r="L291" s="127"/>
    </row>
    <row r="292" spans="2:12" x14ac:dyDescent="0.25">
      <c r="B292" s="95">
        <v>286</v>
      </c>
      <c r="C292" s="277">
        <f t="shared" si="42"/>
        <v>0.70710678118624004</v>
      </c>
      <c r="D292" s="289">
        <f t="shared" si="44"/>
        <v>0.1</v>
      </c>
      <c r="E292" s="288">
        <f t="shared" si="40"/>
        <v>-3.2543690979275203E-2</v>
      </c>
      <c r="F292" s="290">
        <f t="shared" si="47"/>
        <v>1</v>
      </c>
      <c r="G292" s="290">
        <f t="shared" si="47"/>
        <v>1</v>
      </c>
      <c r="H292" s="291">
        <f t="shared" si="47"/>
        <v>0.8</v>
      </c>
      <c r="I292" s="277">
        <f t="shared" si="41"/>
        <v>0.90000000000008695</v>
      </c>
      <c r="J292" s="277">
        <f t="shared" si="43"/>
        <v>8.52871164285099E-15</v>
      </c>
      <c r="K292" s="274" t="str">
        <f t="shared" si="46"/>
        <v>0.000</v>
      </c>
      <c r="L292" s="127"/>
    </row>
    <row r="293" spans="2:12" x14ac:dyDescent="0.25">
      <c r="B293" s="95">
        <v>287</v>
      </c>
      <c r="C293" s="277">
        <f t="shared" si="42"/>
        <v>0.70710678118626835</v>
      </c>
      <c r="D293" s="289">
        <f t="shared" si="44"/>
        <v>0.1</v>
      </c>
      <c r="E293" s="288">
        <f t="shared" si="40"/>
        <v>-3.254369097927496E-2</v>
      </c>
      <c r="F293" s="290">
        <f t="shared" si="47"/>
        <v>1</v>
      </c>
      <c r="G293" s="290">
        <f t="shared" si="47"/>
        <v>1</v>
      </c>
      <c r="H293" s="291">
        <f t="shared" si="47"/>
        <v>0.8</v>
      </c>
      <c r="I293" s="277">
        <f t="shared" si="41"/>
        <v>0.90000000000007896</v>
      </c>
      <c r="J293" s="277">
        <f t="shared" si="43"/>
        <v>7.4626226874946709E-15</v>
      </c>
      <c r="K293" s="274" t="str">
        <f t="shared" si="46"/>
        <v>0.000</v>
      </c>
      <c r="L293" s="127"/>
    </row>
    <row r="294" spans="2:12" x14ac:dyDescent="0.25">
      <c r="B294" s="95">
        <v>288</v>
      </c>
      <c r="C294" s="277">
        <f t="shared" si="42"/>
        <v>0.707106781186294</v>
      </c>
      <c r="D294" s="289">
        <f t="shared" si="44"/>
        <v>0.1</v>
      </c>
      <c r="E294" s="288">
        <f t="shared" si="40"/>
        <v>-3.2543690979274724E-2</v>
      </c>
      <c r="F294" s="290">
        <f t="shared" si="47"/>
        <v>1</v>
      </c>
      <c r="G294" s="290">
        <f t="shared" si="47"/>
        <v>1</v>
      </c>
      <c r="H294" s="291">
        <f t="shared" si="47"/>
        <v>0.8</v>
      </c>
      <c r="I294" s="277">
        <f t="shared" si="41"/>
        <v>0.90000000000007185</v>
      </c>
      <c r="J294" s="277">
        <f t="shared" si="43"/>
        <v>7.2494048964234472E-15</v>
      </c>
      <c r="K294" s="274" t="str">
        <f t="shared" si="46"/>
        <v>0.000</v>
      </c>
      <c r="L294" s="127"/>
    </row>
    <row r="295" spans="2:12" x14ac:dyDescent="0.25">
      <c r="B295" s="95">
        <v>289</v>
      </c>
      <c r="C295" s="277">
        <f t="shared" si="42"/>
        <v>0.70710678118631742</v>
      </c>
      <c r="D295" s="289">
        <f t="shared" si="44"/>
        <v>0.1</v>
      </c>
      <c r="E295" s="288">
        <f t="shared" si="40"/>
        <v>-3.2543690979274523E-2</v>
      </c>
      <c r="F295" s="290">
        <f t="shared" si="47"/>
        <v>1</v>
      </c>
      <c r="G295" s="290">
        <f t="shared" si="47"/>
        <v>1</v>
      </c>
      <c r="H295" s="291">
        <f t="shared" si="47"/>
        <v>0.8</v>
      </c>
      <c r="I295" s="277">
        <f t="shared" si="41"/>
        <v>0.90000000000006508</v>
      </c>
      <c r="J295" s="277">
        <f t="shared" si="43"/>
        <v>6.1833159410670965E-15</v>
      </c>
      <c r="K295" s="274" t="str">
        <f t="shared" si="46"/>
        <v>0.000</v>
      </c>
      <c r="L295" s="127"/>
    </row>
    <row r="296" spans="2:12" x14ac:dyDescent="0.25">
      <c r="B296" s="95">
        <v>290</v>
      </c>
      <c r="C296" s="277">
        <f t="shared" si="42"/>
        <v>0.70710678118633852</v>
      </c>
      <c r="D296" s="289">
        <f t="shared" si="44"/>
        <v>0.1</v>
      </c>
      <c r="E296" s="288">
        <f t="shared" si="40"/>
        <v>-3.2543690979274335E-2</v>
      </c>
      <c r="F296" s="290">
        <f t="shared" ref="F296:H311" si="48">F295</f>
        <v>1</v>
      </c>
      <c r="G296" s="290">
        <f t="shared" si="48"/>
        <v>1</v>
      </c>
      <c r="H296" s="291">
        <f t="shared" si="48"/>
        <v>0.8</v>
      </c>
      <c r="I296" s="277">
        <f t="shared" si="41"/>
        <v>0.90000000000005909</v>
      </c>
      <c r="J296" s="277">
        <f t="shared" si="43"/>
        <v>5.7568803589245709E-15</v>
      </c>
      <c r="K296" s="274" t="str">
        <f t="shared" si="46"/>
        <v>0.000</v>
      </c>
      <c r="L296" s="127"/>
    </row>
    <row r="297" spans="2:12" x14ac:dyDescent="0.25">
      <c r="B297" s="95">
        <v>291</v>
      </c>
      <c r="C297" s="277">
        <f t="shared" si="42"/>
        <v>0.70710678118635772</v>
      </c>
      <c r="D297" s="289">
        <f t="shared" si="44"/>
        <v>0.1</v>
      </c>
      <c r="E297" s="288">
        <f t="shared" si="40"/>
        <v>-3.2543690979274162E-2</v>
      </c>
      <c r="F297" s="290">
        <f t="shared" si="48"/>
        <v>1</v>
      </c>
      <c r="G297" s="290">
        <f t="shared" si="48"/>
        <v>1</v>
      </c>
      <c r="H297" s="291">
        <f t="shared" si="48"/>
        <v>0.8</v>
      </c>
      <c r="I297" s="277">
        <f t="shared" si="41"/>
        <v>0.90000000000005376</v>
      </c>
      <c r="J297" s="277">
        <f t="shared" si="43"/>
        <v>5.330444776782039E-15</v>
      </c>
      <c r="K297" s="274" t="str">
        <f t="shared" si="46"/>
        <v>0.000</v>
      </c>
      <c r="L297" s="127"/>
    </row>
    <row r="298" spans="2:12" x14ac:dyDescent="0.25">
      <c r="B298" s="95">
        <v>292</v>
      </c>
      <c r="C298" s="277">
        <f t="shared" si="42"/>
        <v>0.70710678118637527</v>
      </c>
      <c r="D298" s="289">
        <f t="shared" si="44"/>
        <v>0.1</v>
      </c>
      <c r="E298" s="288">
        <f t="shared" si="40"/>
        <v>-3.2543690979274016E-2</v>
      </c>
      <c r="F298" s="290">
        <f t="shared" si="48"/>
        <v>1</v>
      </c>
      <c r="G298" s="290">
        <f t="shared" si="48"/>
        <v>1</v>
      </c>
      <c r="H298" s="291">
        <f t="shared" si="48"/>
        <v>0.8</v>
      </c>
      <c r="I298" s="277">
        <f t="shared" si="41"/>
        <v>0.90000000000004876</v>
      </c>
      <c r="J298" s="277">
        <f t="shared" si="43"/>
        <v>4.4775736124969326E-15</v>
      </c>
      <c r="K298" s="274" t="str">
        <f t="shared" si="46"/>
        <v>0.000</v>
      </c>
      <c r="L298" s="127"/>
    </row>
    <row r="299" spans="2:12" x14ac:dyDescent="0.25">
      <c r="B299" s="95">
        <v>293</v>
      </c>
      <c r="C299" s="277">
        <f t="shared" si="42"/>
        <v>0.70710678118639114</v>
      </c>
      <c r="D299" s="289">
        <f t="shared" si="44"/>
        <v>0.1</v>
      </c>
      <c r="E299" s="288">
        <f t="shared" si="40"/>
        <v>-3.254369097927387E-2</v>
      </c>
      <c r="F299" s="290">
        <f t="shared" si="48"/>
        <v>1</v>
      </c>
      <c r="G299" s="290">
        <f t="shared" si="48"/>
        <v>1</v>
      </c>
      <c r="H299" s="291">
        <f t="shared" si="48"/>
        <v>0.8</v>
      </c>
      <c r="I299" s="277">
        <f t="shared" si="41"/>
        <v>0.90000000000004432</v>
      </c>
      <c r="J299" s="277">
        <f t="shared" si="43"/>
        <v>4.4775736124969531E-15</v>
      </c>
      <c r="K299" s="274" t="str">
        <f t="shared" si="46"/>
        <v>0.000</v>
      </c>
      <c r="L299" s="127"/>
    </row>
    <row r="300" spans="2:12" x14ac:dyDescent="0.25">
      <c r="B300" s="95">
        <v>294</v>
      </c>
      <c r="C300" s="277">
        <f t="shared" si="42"/>
        <v>0.70710678118640546</v>
      </c>
      <c r="D300" s="289">
        <f t="shared" si="44"/>
        <v>0.1</v>
      </c>
      <c r="E300" s="288">
        <f t="shared" si="40"/>
        <v>-3.2543690979273746E-2</v>
      </c>
      <c r="F300" s="290">
        <f t="shared" si="48"/>
        <v>1</v>
      </c>
      <c r="G300" s="290">
        <f t="shared" si="48"/>
        <v>1</v>
      </c>
      <c r="H300" s="291">
        <f t="shared" si="48"/>
        <v>0.8</v>
      </c>
      <c r="I300" s="277">
        <f t="shared" si="41"/>
        <v>0.9000000000000401</v>
      </c>
      <c r="J300" s="277">
        <f t="shared" si="43"/>
        <v>3.8379202392831169E-15</v>
      </c>
      <c r="K300" s="274" t="str">
        <f t="shared" si="46"/>
        <v>0.000</v>
      </c>
      <c r="L300" s="127"/>
    </row>
    <row r="301" spans="2:12" x14ac:dyDescent="0.25">
      <c r="B301" s="95">
        <v>295</v>
      </c>
      <c r="C301" s="277">
        <f t="shared" si="42"/>
        <v>0.70710678118641845</v>
      </c>
      <c r="D301" s="289">
        <f t="shared" si="44"/>
        <v>0.1</v>
      </c>
      <c r="E301" s="288">
        <f t="shared" si="40"/>
        <v>-3.2543690979273628E-2</v>
      </c>
      <c r="F301" s="290">
        <f t="shared" si="48"/>
        <v>1</v>
      </c>
      <c r="G301" s="290">
        <f t="shared" si="48"/>
        <v>1</v>
      </c>
      <c r="H301" s="291">
        <f t="shared" si="48"/>
        <v>0.8</v>
      </c>
      <c r="I301" s="277">
        <f t="shared" si="41"/>
        <v>0.90000000000003655</v>
      </c>
      <c r="J301" s="277">
        <f t="shared" si="43"/>
        <v>3.6247024482118459E-15</v>
      </c>
      <c r="K301" s="274" t="str">
        <f t="shared" si="46"/>
        <v>0.000</v>
      </c>
      <c r="L301" s="127"/>
    </row>
    <row r="302" spans="2:12" x14ac:dyDescent="0.25">
      <c r="B302" s="95">
        <v>296</v>
      </c>
      <c r="C302" s="277">
        <f t="shared" si="42"/>
        <v>0.70710678118643033</v>
      </c>
      <c r="D302" s="289">
        <f t="shared" si="44"/>
        <v>0.1</v>
      </c>
      <c r="E302" s="288">
        <f t="shared" si="40"/>
        <v>-3.2543690979273517E-2</v>
      </c>
      <c r="F302" s="290">
        <f t="shared" si="48"/>
        <v>1</v>
      </c>
      <c r="G302" s="290">
        <f t="shared" si="48"/>
        <v>1</v>
      </c>
      <c r="H302" s="291">
        <f t="shared" si="48"/>
        <v>0.8</v>
      </c>
      <c r="I302" s="277">
        <f t="shared" si="41"/>
        <v>0.90000000000003322</v>
      </c>
      <c r="J302" s="277">
        <f t="shared" si="43"/>
        <v>3.4114846571405724E-15</v>
      </c>
      <c r="K302" s="274" t="str">
        <f t="shared" si="46"/>
        <v>0.000</v>
      </c>
      <c r="L302" s="127"/>
    </row>
    <row r="303" spans="2:12" x14ac:dyDescent="0.25">
      <c r="B303" s="95">
        <v>297</v>
      </c>
      <c r="C303" s="277">
        <f t="shared" si="42"/>
        <v>0.7071067811864411</v>
      </c>
      <c r="D303" s="289">
        <f t="shared" si="44"/>
        <v>0.1</v>
      </c>
      <c r="E303" s="288">
        <f t="shared" si="40"/>
        <v>-3.2543690979273426E-2</v>
      </c>
      <c r="F303" s="290">
        <f t="shared" si="48"/>
        <v>1</v>
      </c>
      <c r="G303" s="290">
        <f t="shared" si="48"/>
        <v>1</v>
      </c>
      <c r="H303" s="291">
        <f t="shared" si="48"/>
        <v>0.8</v>
      </c>
      <c r="I303" s="277">
        <f t="shared" si="41"/>
        <v>0.90000000000003011</v>
      </c>
      <c r="J303" s="277">
        <f t="shared" si="43"/>
        <v>2.7718312839267229E-15</v>
      </c>
      <c r="K303" s="274" t="str">
        <f t="shared" si="46"/>
        <v>0.000</v>
      </c>
      <c r="L303" s="127"/>
    </row>
    <row r="304" spans="2:12" x14ac:dyDescent="0.25">
      <c r="B304" s="95">
        <v>298</v>
      </c>
      <c r="C304" s="277">
        <f t="shared" si="42"/>
        <v>0.70710678118645087</v>
      </c>
      <c r="D304" s="289">
        <f t="shared" si="44"/>
        <v>0.1</v>
      </c>
      <c r="E304" s="288">
        <f t="shared" si="40"/>
        <v>-3.2543690979273343E-2</v>
      </c>
      <c r="F304" s="290">
        <f t="shared" si="48"/>
        <v>1</v>
      </c>
      <c r="G304" s="290">
        <f t="shared" si="48"/>
        <v>1</v>
      </c>
      <c r="H304" s="291">
        <f t="shared" si="48"/>
        <v>0.8</v>
      </c>
      <c r="I304" s="277">
        <f t="shared" si="41"/>
        <v>0.90000000000002733</v>
      </c>
      <c r="J304" s="277">
        <f t="shared" si="43"/>
        <v>2.5586134928554431E-15</v>
      </c>
      <c r="K304" s="274" t="str">
        <f t="shared" si="46"/>
        <v>0.000</v>
      </c>
      <c r="L304" s="127"/>
    </row>
    <row r="305" spans="2:12" x14ac:dyDescent="0.25">
      <c r="B305" s="95">
        <v>299</v>
      </c>
      <c r="C305" s="277">
        <f t="shared" si="42"/>
        <v>0.70710678118645975</v>
      </c>
      <c r="D305" s="289">
        <f t="shared" si="44"/>
        <v>0.1</v>
      </c>
      <c r="E305" s="288">
        <f t="shared" si="40"/>
        <v>-3.254369097927326E-2</v>
      </c>
      <c r="F305" s="290">
        <f t="shared" si="48"/>
        <v>1</v>
      </c>
      <c r="G305" s="290">
        <f t="shared" si="48"/>
        <v>1</v>
      </c>
      <c r="H305" s="291">
        <f t="shared" si="48"/>
        <v>0.8</v>
      </c>
      <c r="I305" s="277">
        <f t="shared" si="41"/>
        <v>0.90000000000002478</v>
      </c>
      <c r="J305" s="277">
        <f t="shared" si="43"/>
        <v>2.5586134928554494E-15</v>
      </c>
      <c r="K305" s="274" t="str">
        <f t="shared" si="46"/>
        <v>0.000</v>
      </c>
      <c r="L305" s="127"/>
    </row>
    <row r="306" spans="2:12" x14ac:dyDescent="0.25">
      <c r="B306" s="95">
        <v>300</v>
      </c>
      <c r="C306" s="277">
        <f t="shared" si="42"/>
        <v>0.70710678118646786</v>
      </c>
      <c r="D306" s="289">
        <f t="shared" si="44"/>
        <v>0.1</v>
      </c>
      <c r="E306" s="288">
        <f t="shared" si="40"/>
        <v>-3.254369097927319E-2</v>
      </c>
      <c r="F306" s="290">
        <f t="shared" si="48"/>
        <v>1</v>
      </c>
      <c r="G306" s="290">
        <f t="shared" si="48"/>
        <v>1</v>
      </c>
      <c r="H306" s="291">
        <f t="shared" si="48"/>
        <v>0.8</v>
      </c>
      <c r="I306" s="277">
        <f t="shared" si="41"/>
        <v>0.90000000000002256</v>
      </c>
      <c r="J306" s="277">
        <f t="shared" si="43"/>
        <v>2.1321779107128793E-15</v>
      </c>
      <c r="K306" s="274" t="str">
        <f t="shared" si="46"/>
        <v>0.000</v>
      </c>
      <c r="L306" s="127"/>
    </row>
    <row r="307" spans="2:12" x14ac:dyDescent="0.25">
      <c r="B307" s="95">
        <v>301</v>
      </c>
      <c r="C307" s="277">
        <f t="shared" si="42"/>
        <v>0.70710678118647519</v>
      </c>
      <c r="D307" s="289">
        <f t="shared" si="44"/>
        <v>0.1</v>
      </c>
      <c r="E307" s="288">
        <f t="shared" si="40"/>
        <v>-3.2543690979273128E-2</v>
      </c>
      <c r="F307" s="290">
        <f t="shared" si="48"/>
        <v>1</v>
      </c>
      <c r="G307" s="290">
        <f t="shared" si="48"/>
        <v>1</v>
      </c>
      <c r="H307" s="291">
        <f t="shared" si="48"/>
        <v>0.8</v>
      </c>
      <c r="I307" s="277">
        <f t="shared" si="41"/>
        <v>0.90000000000002056</v>
      </c>
      <c r="J307" s="277">
        <f t="shared" si="43"/>
        <v>1.9189601196415948E-15</v>
      </c>
      <c r="K307" s="274" t="str">
        <f t="shared" si="46"/>
        <v>0.000</v>
      </c>
      <c r="L307" s="127"/>
    </row>
    <row r="308" spans="2:12" x14ac:dyDescent="0.25">
      <c r="B308" s="95">
        <v>302</v>
      </c>
      <c r="C308" s="277">
        <f t="shared" si="42"/>
        <v>0.70710678118648185</v>
      </c>
      <c r="D308" s="289">
        <f t="shared" si="44"/>
        <v>0.1</v>
      </c>
      <c r="E308" s="288">
        <f t="shared" si="40"/>
        <v>-3.2543690979273072E-2</v>
      </c>
      <c r="F308" s="290">
        <f t="shared" si="48"/>
        <v>1</v>
      </c>
      <c r="G308" s="290">
        <f t="shared" si="48"/>
        <v>1</v>
      </c>
      <c r="H308" s="291">
        <f t="shared" si="48"/>
        <v>0.8</v>
      </c>
      <c r="I308" s="277">
        <f t="shared" si="41"/>
        <v>0.90000000000001856</v>
      </c>
      <c r="J308" s="277">
        <f t="shared" si="43"/>
        <v>1.7057423285703095E-15</v>
      </c>
      <c r="K308" s="274" t="str">
        <f t="shared" si="46"/>
        <v>0.000</v>
      </c>
      <c r="L308" s="127"/>
    </row>
    <row r="309" spans="2:12" x14ac:dyDescent="0.25">
      <c r="B309" s="95">
        <v>303</v>
      </c>
      <c r="C309" s="277">
        <f t="shared" si="42"/>
        <v>0.70710678118648784</v>
      </c>
      <c r="D309" s="289">
        <f t="shared" si="44"/>
        <v>0.1</v>
      </c>
      <c r="E309" s="288">
        <f t="shared" si="40"/>
        <v>-3.2543690979273017E-2</v>
      </c>
      <c r="F309" s="290">
        <f t="shared" si="48"/>
        <v>1</v>
      </c>
      <c r="G309" s="290">
        <f t="shared" si="48"/>
        <v>1</v>
      </c>
      <c r="H309" s="291">
        <f t="shared" si="48"/>
        <v>0.8</v>
      </c>
      <c r="I309" s="277">
        <f t="shared" si="41"/>
        <v>0.9000000000000169</v>
      </c>
      <c r="J309" s="277">
        <f t="shared" si="43"/>
        <v>1.7057423285703124E-15</v>
      </c>
      <c r="K309" s="274" t="str">
        <f t="shared" si="46"/>
        <v>0.000</v>
      </c>
      <c r="L309" s="127"/>
    </row>
    <row r="310" spans="2:12" x14ac:dyDescent="0.25">
      <c r="B310" s="95">
        <v>304</v>
      </c>
      <c r="C310" s="277">
        <f t="shared" si="42"/>
        <v>0.70710678118649339</v>
      </c>
      <c r="D310" s="289">
        <f t="shared" si="44"/>
        <v>0.1</v>
      </c>
      <c r="E310" s="288">
        <f t="shared" si="40"/>
        <v>-3.2543690979272961E-2</v>
      </c>
      <c r="F310" s="290">
        <f t="shared" si="48"/>
        <v>1</v>
      </c>
      <c r="G310" s="290">
        <f t="shared" si="48"/>
        <v>1</v>
      </c>
      <c r="H310" s="291">
        <f t="shared" si="48"/>
        <v>0.8</v>
      </c>
      <c r="I310" s="277">
        <f t="shared" si="41"/>
        <v>0.90000000000001545</v>
      </c>
      <c r="J310" s="277">
        <f t="shared" si="43"/>
        <v>1.7057423285703154E-15</v>
      </c>
      <c r="K310" s="274" t="str">
        <f t="shared" si="46"/>
        <v>0.000</v>
      </c>
      <c r="L310" s="127"/>
    </row>
    <row r="311" spans="2:12" x14ac:dyDescent="0.25">
      <c r="B311" s="95">
        <v>305</v>
      </c>
      <c r="C311" s="277">
        <f t="shared" si="42"/>
        <v>0.70710678118649839</v>
      </c>
      <c r="D311" s="289">
        <f t="shared" si="44"/>
        <v>0.1</v>
      </c>
      <c r="E311" s="288">
        <f t="shared" si="40"/>
        <v>-3.2543690979272927E-2</v>
      </c>
      <c r="F311" s="290">
        <f t="shared" si="48"/>
        <v>1</v>
      </c>
      <c r="G311" s="290">
        <f t="shared" si="48"/>
        <v>1</v>
      </c>
      <c r="H311" s="291">
        <f t="shared" si="48"/>
        <v>0.8</v>
      </c>
      <c r="I311" s="277">
        <f t="shared" si="41"/>
        <v>0.9000000000000139</v>
      </c>
      <c r="J311" s="277">
        <f t="shared" si="43"/>
        <v>1.0660889553564483E-15</v>
      </c>
      <c r="K311" s="274" t="str">
        <f t="shared" si="46"/>
        <v>0.000</v>
      </c>
      <c r="L311" s="127"/>
    </row>
    <row r="312" spans="2:12" x14ac:dyDescent="0.25">
      <c r="B312" s="95">
        <v>306</v>
      </c>
      <c r="C312" s="277">
        <f t="shared" si="42"/>
        <v>0.70710678118650294</v>
      </c>
      <c r="D312" s="289">
        <f t="shared" si="44"/>
        <v>0.1</v>
      </c>
      <c r="E312" s="288">
        <f t="shared" si="40"/>
        <v>-3.2543690979272892E-2</v>
      </c>
      <c r="F312" s="290">
        <f t="shared" ref="F312:H327" si="49">F311</f>
        <v>1</v>
      </c>
      <c r="G312" s="290">
        <f t="shared" si="49"/>
        <v>1</v>
      </c>
      <c r="H312" s="291">
        <f t="shared" si="49"/>
        <v>0.8</v>
      </c>
      <c r="I312" s="277">
        <f t="shared" si="41"/>
        <v>0.90000000000001257</v>
      </c>
      <c r="J312" s="277">
        <f t="shared" si="43"/>
        <v>1.0660889553564493E-15</v>
      </c>
      <c r="K312" s="274" t="str">
        <f t="shared" si="46"/>
        <v>0.000</v>
      </c>
      <c r="L312" s="127"/>
    </row>
    <row r="313" spans="2:12" x14ac:dyDescent="0.25">
      <c r="B313" s="95">
        <v>307</v>
      </c>
      <c r="C313" s="277">
        <f t="shared" si="42"/>
        <v>0.70710678118650705</v>
      </c>
      <c r="D313" s="289">
        <f t="shared" si="44"/>
        <v>0.1</v>
      </c>
      <c r="E313" s="288">
        <f t="shared" si="40"/>
        <v>-3.2543690979272843E-2</v>
      </c>
      <c r="F313" s="290">
        <f t="shared" si="49"/>
        <v>1</v>
      </c>
      <c r="G313" s="290">
        <f t="shared" si="49"/>
        <v>1</v>
      </c>
      <c r="H313" s="291">
        <f t="shared" si="49"/>
        <v>0.8</v>
      </c>
      <c r="I313" s="277">
        <f t="shared" si="41"/>
        <v>0.90000000000001146</v>
      </c>
      <c r="J313" s="277">
        <f t="shared" si="43"/>
        <v>1.4925245374990313E-15</v>
      </c>
      <c r="K313" s="274" t="str">
        <f t="shared" si="46"/>
        <v>0.000</v>
      </c>
      <c r="L313" s="127"/>
    </row>
    <row r="314" spans="2:12" x14ac:dyDescent="0.25">
      <c r="B314" s="95">
        <v>308</v>
      </c>
      <c r="C314" s="277">
        <f t="shared" si="42"/>
        <v>0.70710678118651071</v>
      </c>
      <c r="D314" s="289">
        <f t="shared" si="44"/>
        <v>0.1</v>
      </c>
      <c r="E314" s="288">
        <f t="shared" si="40"/>
        <v>-3.2543690979272816E-2</v>
      </c>
      <c r="F314" s="290">
        <f t="shared" si="49"/>
        <v>1</v>
      </c>
      <c r="G314" s="290">
        <f t="shared" si="49"/>
        <v>1</v>
      </c>
      <c r="H314" s="291">
        <f t="shared" si="49"/>
        <v>0.8</v>
      </c>
      <c r="I314" s="277">
        <f t="shared" si="41"/>
        <v>0.90000000000001046</v>
      </c>
      <c r="J314" s="277">
        <f t="shared" si="43"/>
        <v>8.5287116428516144E-16</v>
      </c>
      <c r="K314" s="274" t="str">
        <f t="shared" si="46"/>
        <v>0.000</v>
      </c>
      <c r="L314" s="127"/>
    </row>
    <row r="315" spans="2:12" x14ac:dyDescent="0.25">
      <c r="B315" s="95">
        <v>309</v>
      </c>
      <c r="C315" s="277">
        <f t="shared" si="42"/>
        <v>0.70710678118651416</v>
      </c>
      <c r="D315" s="289">
        <f t="shared" si="44"/>
        <v>0.1</v>
      </c>
      <c r="E315" s="288">
        <f t="shared" si="40"/>
        <v>-3.2543690979272781E-2</v>
      </c>
      <c r="F315" s="290">
        <f t="shared" si="49"/>
        <v>1</v>
      </c>
      <c r="G315" s="290">
        <f t="shared" si="49"/>
        <v>1</v>
      </c>
      <c r="H315" s="291">
        <f t="shared" si="49"/>
        <v>0.8</v>
      </c>
      <c r="I315" s="277">
        <f t="shared" si="41"/>
        <v>0.90000000000000946</v>
      </c>
      <c r="J315" s="277">
        <f t="shared" si="43"/>
        <v>1.066088955356453E-15</v>
      </c>
      <c r="K315" s="274" t="str">
        <f t="shared" si="46"/>
        <v>0.000</v>
      </c>
      <c r="L315" s="127"/>
    </row>
    <row r="316" spans="2:12" x14ac:dyDescent="0.25">
      <c r="B316" s="95">
        <v>310</v>
      </c>
      <c r="C316" s="277">
        <f t="shared" si="42"/>
        <v>0.70710678118651726</v>
      </c>
      <c r="D316" s="289">
        <f t="shared" si="44"/>
        <v>0.1</v>
      </c>
      <c r="E316" s="288">
        <f t="shared" si="40"/>
        <v>-3.254369097927276E-2</v>
      </c>
      <c r="F316" s="290">
        <f t="shared" si="49"/>
        <v>1</v>
      </c>
      <c r="G316" s="290">
        <f t="shared" si="49"/>
        <v>1</v>
      </c>
      <c r="H316" s="291">
        <f t="shared" si="49"/>
        <v>0.8</v>
      </c>
      <c r="I316" s="277">
        <f t="shared" si="41"/>
        <v>0.90000000000000857</v>
      </c>
      <c r="J316" s="277">
        <f t="shared" si="43"/>
        <v>6.3965337321387222E-16</v>
      </c>
      <c r="K316" s="274" t="str">
        <f t="shared" si="46"/>
        <v>0.000</v>
      </c>
      <c r="L316" s="127"/>
    </row>
    <row r="317" spans="2:12" x14ac:dyDescent="0.25">
      <c r="B317" s="95">
        <v>311</v>
      </c>
      <c r="C317" s="277">
        <f t="shared" si="42"/>
        <v>0.70710678118652004</v>
      </c>
      <c r="D317" s="289">
        <f t="shared" si="44"/>
        <v>0.1</v>
      </c>
      <c r="E317" s="288">
        <f t="shared" si="40"/>
        <v>-3.2543690979272732E-2</v>
      </c>
      <c r="F317" s="290">
        <f t="shared" si="49"/>
        <v>1</v>
      </c>
      <c r="G317" s="290">
        <f t="shared" si="49"/>
        <v>1</v>
      </c>
      <c r="H317" s="291">
        <f t="shared" si="49"/>
        <v>0.8</v>
      </c>
      <c r="I317" s="277">
        <f t="shared" si="41"/>
        <v>0.90000000000000779</v>
      </c>
      <c r="J317" s="277">
        <f t="shared" si="43"/>
        <v>8.5287116428516371E-16</v>
      </c>
      <c r="K317" s="274" t="str">
        <f t="shared" si="46"/>
        <v>0.000</v>
      </c>
      <c r="L317" s="127"/>
    </row>
    <row r="318" spans="2:12" x14ac:dyDescent="0.25">
      <c r="B318" s="95">
        <v>312</v>
      </c>
      <c r="C318" s="277">
        <f t="shared" si="42"/>
        <v>0.70710678118652248</v>
      </c>
      <c r="D318" s="289">
        <f t="shared" si="44"/>
        <v>0.1</v>
      </c>
      <c r="E318" s="288">
        <f t="shared" si="40"/>
        <v>-3.2543690979272705E-2</v>
      </c>
      <c r="F318" s="290">
        <f t="shared" si="49"/>
        <v>1</v>
      </c>
      <c r="G318" s="290">
        <f t="shared" si="49"/>
        <v>1</v>
      </c>
      <c r="H318" s="291">
        <f t="shared" si="49"/>
        <v>0.8</v>
      </c>
      <c r="I318" s="277">
        <f t="shared" si="41"/>
        <v>0.90000000000000713</v>
      </c>
      <c r="J318" s="277">
        <f t="shared" si="43"/>
        <v>8.528711642851644E-16</v>
      </c>
      <c r="K318" s="274" t="str">
        <f t="shared" si="46"/>
        <v>0.000</v>
      </c>
      <c r="L318" s="127"/>
    </row>
    <row r="319" spans="2:12" x14ac:dyDescent="0.25">
      <c r="B319" s="95">
        <v>313</v>
      </c>
      <c r="C319" s="277">
        <f t="shared" si="42"/>
        <v>0.70710678118652481</v>
      </c>
      <c r="D319" s="289">
        <f t="shared" si="44"/>
        <v>0.1</v>
      </c>
      <c r="E319" s="288">
        <f t="shared" si="40"/>
        <v>-3.2543690979272691E-2</v>
      </c>
      <c r="F319" s="290">
        <f t="shared" si="49"/>
        <v>1</v>
      </c>
      <c r="G319" s="290">
        <f t="shared" si="49"/>
        <v>1</v>
      </c>
      <c r="H319" s="291">
        <f t="shared" si="49"/>
        <v>0.8</v>
      </c>
      <c r="I319" s="277">
        <f t="shared" si="41"/>
        <v>0.90000000000000635</v>
      </c>
      <c r="J319" s="277">
        <f t="shared" si="43"/>
        <v>4.264355821425824E-16</v>
      </c>
      <c r="K319" s="274" t="str">
        <f t="shared" si="46"/>
        <v>0.000</v>
      </c>
      <c r="L319" s="127"/>
    </row>
    <row r="320" spans="2:12" x14ac:dyDescent="0.25">
      <c r="B320" s="95">
        <v>314</v>
      </c>
      <c r="C320" s="277">
        <f t="shared" si="42"/>
        <v>0.70710678118652692</v>
      </c>
      <c r="D320" s="289">
        <f t="shared" si="44"/>
        <v>0.1</v>
      </c>
      <c r="E320" s="288">
        <f t="shared" si="40"/>
        <v>-3.254369097927267E-2</v>
      </c>
      <c r="F320" s="290">
        <f t="shared" si="49"/>
        <v>1</v>
      </c>
      <c r="G320" s="290">
        <f t="shared" si="49"/>
        <v>1</v>
      </c>
      <c r="H320" s="291">
        <f t="shared" si="49"/>
        <v>0.8</v>
      </c>
      <c r="I320" s="277">
        <f t="shared" si="41"/>
        <v>0.90000000000000591</v>
      </c>
      <c r="J320" s="277">
        <f t="shared" si="43"/>
        <v>6.3965337321387399E-16</v>
      </c>
      <c r="K320" s="274" t="str">
        <f t="shared" si="46"/>
        <v>0.000</v>
      </c>
      <c r="L320" s="127"/>
    </row>
    <row r="321" spans="2:12" x14ac:dyDescent="0.25">
      <c r="B321" s="95">
        <v>315</v>
      </c>
      <c r="C321" s="277">
        <f t="shared" si="42"/>
        <v>0.70710678118652881</v>
      </c>
      <c r="D321" s="289">
        <f t="shared" si="44"/>
        <v>0.1</v>
      </c>
      <c r="E321" s="288">
        <f t="shared" si="40"/>
        <v>-3.2543690979272656E-2</v>
      </c>
      <c r="F321" s="290">
        <f t="shared" si="49"/>
        <v>1</v>
      </c>
      <c r="G321" s="290">
        <f t="shared" si="49"/>
        <v>1</v>
      </c>
      <c r="H321" s="291">
        <f t="shared" si="49"/>
        <v>0.8</v>
      </c>
      <c r="I321" s="277">
        <f t="shared" si="41"/>
        <v>0.90000000000000535</v>
      </c>
      <c r="J321" s="277">
        <f t="shared" si="43"/>
        <v>4.2643558214258284E-16</v>
      </c>
      <c r="K321" s="274" t="str">
        <f t="shared" si="46"/>
        <v>0.000</v>
      </c>
      <c r="L321" s="127"/>
    </row>
    <row r="322" spans="2:12" x14ac:dyDescent="0.25">
      <c r="B322" s="95">
        <v>316</v>
      </c>
      <c r="C322" s="277">
        <f t="shared" si="42"/>
        <v>0.70710678118653048</v>
      </c>
      <c r="D322" s="289">
        <f t="shared" si="44"/>
        <v>0.1</v>
      </c>
      <c r="E322" s="288">
        <f t="shared" si="40"/>
        <v>-3.2543690979272642E-2</v>
      </c>
      <c r="F322" s="290">
        <f t="shared" si="49"/>
        <v>1</v>
      </c>
      <c r="G322" s="290">
        <f t="shared" si="49"/>
        <v>1</v>
      </c>
      <c r="H322" s="291">
        <f t="shared" si="49"/>
        <v>0.8</v>
      </c>
      <c r="I322" s="277">
        <f t="shared" si="41"/>
        <v>0.9000000000000048</v>
      </c>
      <c r="J322" s="277">
        <f t="shared" si="43"/>
        <v>4.2643558214258304E-16</v>
      </c>
      <c r="K322" s="274" t="str">
        <f t="shared" si="46"/>
        <v>0.000</v>
      </c>
      <c r="L322" s="127"/>
    </row>
    <row r="323" spans="2:12" x14ac:dyDescent="0.25">
      <c r="B323" s="95">
        <v>317</v>
      </c>
      <c r="C323" s="277">
        <f t="shared" si="42"/>
        <v>0.70710678118653203</v>
      </c>
      <c r="D323" s="289">
        <f t="shared" si="44"/>
        <v>0.1</v>
      </c>
      <c r="E323" s="288">
        <f t="shared" si="40"/>
        <v>-3.2543690979272621E-2</v>
      </c>
      <c r="F323" s="290">
        <f t="shared" si="49"/>
        <v>1</v>
      </c>
      <c r="G323" s="290">
        <f t="shared" si="49"/>
        <v>1</v>
      </c>
      <c r="H323" s="291">
        <f t="shared" si="49"/>
        <v>0.8</v>
      </c>
      <c r="I323" s="277">
        <f t="shared" si="41"/>
        <v>0.90000000000000435</v>
      </c>
      <c r="J323" s="277">
        <f t="shared" si="43"/>
        <v>6.3965337321387498E-16</v>
      </c>
      <c r="K323" s="274" t="str">
        <f t="shared" si="46"/>
        <v>0.000</v>
      </c>
      <c r="L323" s="127"/>
    </row>
    <row r="324" spans="2:12" x14ac:dyDescent="0.25">
      <c r="B324" s="95">
        <v>318</v>
      </c>
      <c r="C324" s="277">
        <f t="shared" si="42"/>
        <v>0.70710678118653347</v>
      </c>
      <c r="D324" s="289">
        <f t="shared" si="44"/>
        <v>0.1</v>
      </c>
      <c r="E324" s="288">
        <f t="shared" si="40"/>
        <v>-3.2543690979272615E-2</v>
      </c>
      <c r="F324" s="290">
        <f t="shared" si="49"/>
        <v>1</v>
      </c>
      <c r="G324" s="290">
        <f t="shared" si="49"/>
        <v>1</v>
      </c>
      <c r="H324" s="291">
        <f t="shared" si="49"/>
        <v>0.8</v>
      </c>
      <c r="I324" s="277">
        <f t="shared" si="41"/>
        <v>0.90000000000000402</v>
      </c>
      <c r="J324" s="277">
        <f t="shared" si="43"/>
        <v>2.1321779107129169E-16</v>
      </c>
      <c r="K324" s="274" t="str">
        <f t="shared" si="46"/>
        <v>0.000</v>
      </c>
      <c r="L324" s="127"/>
    </row>
    <row r="325" spans="2:12" x14ac:dyDescent="0.25">
      <c r="B325" s="95">
        <v>319</v>
      </c>
      <c r="C325" s="277">
        <f t="shared" si="42"/>
        <v>0.70710678118653481</v>
      </c>
      <c r="D325" s="289">
        <f t="shared" si="44"/>
        <v>0.1</v>
      </c>
      <c r="E325" s="288">
        <f t="shared" si="40"/>
        <v>-3.2543690979272601E-2</v>
      </c>
      <c r="F325" s="290">
        <f t="shared" si="49"/>
        <v>1</v>
      </c>
      <c r="G325" s="290">
        <f t="shared" si="49"/>
        <v>1</v>
      </c>
      <c r="H325" s="291">
        <f t="shared" si="49"/>
        <v>0.8</v>
      </c>
      <c r="I325" s="277">
        <f t="shared" si="41"/>
        <v>0.90000000000000369</v>
      </c>
      <c r="J325" s="277">
        <f t="shared" si="43"/>
        <v>4.2643558214258358E-16</v>
      </c>
      <c r="K325" s="274" t="str">
        <f t="shared" si="46"/>
        <v>0.000</v>
      </c>
      <c r="L325" s="127"/>
    </row>
    <row r="326" spans="2:12" x14ac:dyDescent="0.25">
      <c r="B326" s="95">
        <v>320</v>
      </c>
      <c r="C326" s="277">
        <f t="shared" si="42"/>
        <v>0.70710678118653603</v>
      </c>
      <c r="D326" s="289">
        <f t="shared" si="44"/>
        <v>0.1</v>
      </c>
      <c r="E326" s="288">
        <f t="shared" ref="E326:E389" si="50" xml:space="preserve"> (((1-C326)*C326) * ( (C326*(H326 - G326) + (1-C326)*(G326 - F326) )) / I326)</f>
        <v>-3.2543690979272594E-2</v>
      </c>
      <c r="F326" s="290">
        <f t="shared" si="49"/>
        <v>1</v>
      </c>
      <c r="G326" s="290">
        <f t="shared" si="49"/>
        <v>1</v>
      </c>
      <c r="H326" s="291">
        <f t="shared" si="49"/>
        <v>0.8</v>
      </c>
      <c r="I326" s="277">
        <f t="shared" ref="I326:I389" si="51">(((1-C326)^2)*F326) + (2*(1-C326)*(C326)*G326) + ((C326^2)*H326)</f>
        <v>0.90000000000000324</v>
      </c>
      <c r="J326" s="277">
        <f t="shared" si="43"/>
        <v>2.1321779107129182E-16</v>
      </c>
      <c r="K326" s="274" t="str">
        <f t="shared" si="46"/>
        <v>0.000</v>
      </c>
      <c r="L326" s="127"/>
    </row>
    <row r="327" spans="2:12" x14ac:dyDescent="0.25">
      <c r="B327" s="95">
        <v>321</v>
      </c>
      <c r="C327" s="277">
        <f t="shared" ref="C327:C390" si="52">(1-D327)*(C326+E326) + D327*$C$2</f>
        <v>0.70710678118653714</v>
      </c>
      <c r="D327" s="289">
        <f t="shared" si="44"/>
        <v>0.1</v>
      </c>
      <c r="E327" s="288">
        <f t="shared" si="50"/>
        <v>-3.254369097927258E-2</v>
      </c>
      <c r="F327" s="290">
        <f t="shared" si="49"/>
        <v>1</v>
      </c>
      <c r="G327" s="290">
        <f t="shared" si="49"/>
        <v>1</v>
      </c>
      <c r="H327" s="291">
        <f t="shared" si="49"/>
        <v>0.8</v>
      </c>
      <c r="I327" s="277">
        <f t="shared" si="51"/>
        <v>0.90000000000000291</v>
      </c>
      <c r="J327" s="277">
        <f t="shared" ref="J327:J390" si="53">ABS((E326-E327)/E327)</f>
        <v>4.2643558214258383E-16</v>
      </c>
      <c r="K327" s="274" t="str">
        <f t="shared" si="46"/>
        <v>0.000</v>
      </c>
      <c r="L327" s="127"/>
    </row>
    <row r="328" spans="2:12" x14ac:dyDescent="0.25">
      <c r="B328" s="95">
        <v>322</v>
      </c>
      <c r="C328" s="277">
        <f t="shared" si="52"/>
        <v>0.70710678118653814</v>
      </c>
      <c r="D328" s="289">
        <f t="shared" ref="D328:D391" si="54">D327</f>
        <v>0.1</v>
      </c>
      <c r="E328" s="288">
        <f t="shared" si="50"/>
        <v>-3.2543690979272573E-2</v>
      </c>
      <c r="F328" s="290">
        <f t="shared" ref="F328:H343" si="55">F327</f>
        <v>1</v>
      </c>
      <c r="G328" s="290">
        <f t="shared" si="55"/>
        <v>1</v>
      </c>
      <c r="H328" s="291">
        <f t="shared" si="55"/>
        <v>0.8</v>
      </c>
      <c r="I328" s="277">
        <f t="shared" si="51"/>
        <v>0.90000000000000258</v>
      </c>
      <c r="J328" s="277">
        <f t="shared" si="53"/>
        <v>2.1321779107129196E-16</v>
      </c>
      <c r="K328" s="274" t="str">
        <f t="shared" ref="K328:K391" si="56">IF(J328&lt;1/10000,"0.000"," ")</f>
        <v>0.000</v>
      </c>
      <c r="L328" s="127"/>
    </row>
    <row r="329" spans="2:12" x14ac:dyDescent="0.25">
      <c r="B329" s="95">
        <v>323</v>
      </c>
      <c r="C329" s="277">
        <f t="shared" si="52"/>
        <v>0.70710678118653902</v>
      </c>
      <c r="D329" s="289">
        <f t="shared" si="54"/>
        <v>0.1</v>
      </c>
      <c r="E329" s="288">
        <f t="shared" si="50"/>
        <v>-3.2543690979272573E-2</v>
      </c>
      <c r="F329" s="290">
        <f t="shared" si="55"/>
        <v>1</v>
      </c>
      <c r="G329" s="290">
        <f t="shared" si="55"/>
        <v>1</v>
      </c>
      <c r="H329" s="291">
        <f t="shared" si="55"/>
        <v>0.8</v>
      </c>
      <c r="I329" s="277">
        <f t="shared" si="51"/>
        <v>0.90000000000000235</v>
      </c>
      <c r="J329" s="277">
        <f t="shared" si="53"/>
        <v>0</v>
      </c>
      <c r="K329" s="274" t="str">
        <f t="shared" si="56"/>
        <v>0.000</v>
      </c>
      <c r="L329" s="127"/>
    </row>
    <row r="330" spans="2:12" x14ac:dyDescent="0.25">
      <c r="B330" s="95">
        <v>324</v>
      </c>
      <c r="C330" s="277">
        <f t="shared" si="52"/>
        <v>0.7071067811865398</v>
      </c>
      <c r="D330" s="289">
        <f t="shared" si="54"/>
        <v>0.1</v>
      </c>
      <c r="E330" s="288">
        <f t="shared" si="50"/>
        <v>-3.2543690979272559E-2</v>
      </c>
      <c r="F330" s="290">
        <f t="shared" si="55"/>
        <v>1</v>
      </c>
      <c r="G330" s="290">
        <f t="shared" si="55"/>
        <v>1</v>
      </c>
      <c r="H330" s="291">
        <f t="shared" si="55"/>
        <v>0.8</v>
      </c>
      <c r="I330" s="277">
        <f t="shared" si="51"/>
        <v>0.90000000000000224</v>
      </c>
      <c r="J330" s="277">
        <f t="shared" si="53"/>
        <v>4.2643558214258412E-16</v>
      </c>
      <c r="K330" s="274" t="str">
        <f t="shared" si="56"/>
        <v>0.000</v>
      </c>
      <c r="L330" s="127"/>
    </row>
    <row r="331" spans="2:12" x14ac:dyDescent="0.25">
      <c r="B331" s="95">
        <v>325</v>
      </c>
      <c r="C331" s="277">
        <f t="shared" si="52"/>
        <v>0.70710678118654047</v>
      </c>
      <c r="D331" s="289">
        <f t="shared" si="54"/>
        <v>0.1</v>
      </c>
      <c r="E331" s="288">
        <f t="shared" si="50"/>
        <v>-3.2543690979272552E-2</v>
      </c>
      <c r="F331" s="290">
        <f t="shared" si="55"/>
        <v>1</v>
      </c>
      <c r="G331" s="290">
        <f t="shared" si="55"/>
        <v>1</v>
      </c>
      <c r="H331" s="291">
        <f t="shared" si="55"/>
        <v>0.8</v>
      </c>
      <c r="I331" s="277">
        <f t="shared" si="51"/>
        <v>0.90000000000000202</v>
      </c>
      <c r="J331" s="277">
        <f t="shared" si="53"/>
        <v>2.1321779107129211E-16</v>
      </c>
      <c r="K331" s="274" t="str">
        <f t="shared" si="56"/>
        <v>0.000</v>
      </c>
      <c r="L331" s="127"/>
    </row>
    <row r="332" spans="2:12" x14ac:dyDescent="0.25">
      <c r="B332" s="95">
        <v>326</v>
      </c>
      <c r="C332" s="277">
        <f t="shared" si="52"/>
        <v>0.70710678118654113</v>
      </c>
      <c r="D332" s="289">
        <f t="shared" si="54"/>
        <v>0.1</v>
      </c>
      <c r="E332" s="288">
        <f t="shared" si="50"/>
        <v>-3.2543690979272545E-2</v>
      </c>
      <c r="F332" s="290">
        <f t="shared" si="55"/>
        <v>1</v>
      </c>
      <c r="G332" s="290">
        <f t="shared" si="55"/>
        <v>1</v>
      </c>
      <c r="H332" s="291">
        <f t="shared" si="55"/>
        <v>0.8</v>
      </c>
      <c r="I332" s="277">
        <f t="shared" si="51"/>
        <v>0.90000000000000191</v>
      </c>
      <c r="J332" s="277">
        <f t="shared" si="53"/>
        <v>2.1321779107129214E-16</v>
      </c>
      <c r="K332" s="274" t="str">
        <f t="shared" si="56"/>
        <v>0.000</v>
      </c>
      <c r="L332" s="127"/>
    </row>
    <row r="333" spans="2:12" x14ac:dyDescent="0.25">
      <c r="B333" s="95">
        <v>327</v>
      </c>
      <c r="C333" s="277">
        <f t="shared" si="52"/>
        <v>0.70710678118654169</v>
      </c>
      <c r="D333" s="289">
        <f t="shared" si="54"/>
        <v>0.1</v>
      </c>
      <c r="E333" s="288">
        <f t="shared" si="50"/>
        <v>-3.2543690979272538E-2</v>
      </c>
      <c r="F333" s="290">
        <f t="shared" si="55"/>
        <v>1</v>
      </c>
      <c r="G333" s="290">
        <f t="shared" si="55"/>
        <v>1</v>
      </c>
      <c r="H333" s="291">
        <f t="shared" si="55"/>
        <v>0.8</v>
      </c>
      <c r="I333" s="277">
        <f t="shared" si="51"/>
        <v>0.90000000000000169</v>
      </c>
      <c r="J333" s="277">
        <f t="shared" si="53"/>
        <v>2.1321779107129219E-16</v>
      </c>
      <c r="K333" s="274" t="str">
        <f t="shared" si="56"/>
        <v>0.000</v>
      </c>
      <c r="L333" s="127"/>
    </row>
    <row r="334" spans="2:12" x14ac:dyDescent="0.25">
      <c r="B334" s="95">
        <v>328</v>
      </c>
      <c r="C334" s="277">
        <f t="shared" si="52"/>
        <v>0.70710678118654224</v>
      </c>
      <c r="D334" s="289">
        <f t="shared" si="54"/>
        <v>0.1</v>
      </c>
      <c r="E334" s="288">
        <f t="shared" si="50"/>
        <v>-3.2543690979272538E-2</v>
      </c>
      <c r="F334" s="290">
        <f t="shared" si="55"/>
        <v>1</v>
      </c>
      <c r="G334" s="290">
        <f t="shared" si="55"/>
        <v>1</v>
      </c>
      <c r="H334" s="291">
        <f t="shared" si="55"/>
        <v>0.8</v>
      </c>
      <c r="I334" s="277">
        <f t="shared" si="51"/>
        <v>0.90000000000000147</v>
      </c>
      <c r="J334" s="277">
        <f t="shared" si="53"/>
        <v>0</v>
      </c>
      <c r="K334" s="274" t="str">
        <f t="shared" si="56"/>
        <v>0.000</v>
      </c>
      <c r="L334" s="127"/>
    </row>
    <row r="335" spans="2:12" x14ac:dyDescent="0.25">
      <c r="B335" s="95">
        <v>329</v>
      </c>
      <c r="C335" s="277">
        <f t="shared" si="52"/>
        <v>0.70710678118654269</v>
      </c>
      <c r="D335" s="289">
        <f t="shared" si="54"/>
        <v>0.1</v>
      </c>
      <c r="E335" s="288">
        <f t="shared" si="50"/>
        <v>-3.2543690979272531E-2</v>
      </c>
      <c r="F335" s="290">
        <f t="shared" si="55"/>
        <v>1</v>
      </c>
      <c r="G335" s="290">
        <f t="shared" si="55"/>
        <v>1</v>
      </c>
      <c r="H335" s="291">
        <f t="shared" si="55"/>
        <v>0.8</v>
      </c>
      <c r="I335" s="277">
        <f t="shared" si="51"/>
        <v>0.90000000000000135</v>
      </c>
      <c r="J335" s="277">
        <f t="shared" si="53"/>
        <v>2.1321779107129223E-16</v>
      </c>
      <c r="K335" s="274" t="str">
        <f t="shared" si="56"/>
        <v>0.000</v>
      </c>
      <c r="L335" s="127"/>
    </row>
    <row r="336" spans="2:12" x14ac:dyDescent="0.25">
      <c r="B336" s="95">
        <v>330</v>
      </c>
      <c r="C336" s="277">
        <f t="shared" si="52"/>
        <v>0.70710678118654313</v>
      </c>
      <c r="D336" s="289">
        <f t="shared" si="54"/>
        <v>0.1</v>
      </c>
      <c r="E336" s="288">
        <f t="shared" si="50"/>
        <v>-3.2543690979272531E-2</v>
      </c>
      <c r="F336" s="290">
        <f t="shared" si="55"/>
        <v>1</v>
      </c>
      <c r="G336" s="290">
        <f t="shared" si="55"/>
        <v>1</v>
      </c>
      <c r="H336" s="291">
        <f t="shared" si="55"/>
        <v>0.8</v>
      </c>
      <c r="I336" s="277">
        <f t="shared" si="51"/>
        <v>0.90000000000000124</v>
      </c>
      <c r="J336" s="277">
        <f t="shared" si="53"/>
        <v>0</v>
      </c>
      <c r="K336" s="274" t="str">
        <f t="shared" si="56"/>
        <v>0.000</v>
      </c>
      <c r="L336" s="127"/>
    </row>
    <row r="337" spans="2:12" x14ac:dyDescent="0.25">
      <c r="B337" s="95">
        <v>331</v>
      </c>
      <c r="C337" s="277">
        <f t="shared" si="52"/>
        <v>0.70710678118654346</v>
      </c>
      <c r="D337" s="289">
        <f t="shared" si="54"/>
        <v>0.1</v>
      </c>
      <c r="E337" s="288">
        <f t="shared" si="50"/>
        <v>-3.2543690979272524E-2</v>
      </c>
      <c r="F337" s="290">
        <f t="shared" si="55"/>
        <v>1</v>
      </c>
      <c r="G337" s="290">
        <f t="shared" si="55"/>
        <v>1</v>
      </c>
      <c r="H337" s="291">
        <f t="shared" si="55"/>
        <v>0.8</v>
      </c>
      <c r="I337" s="277">
        <f t="shared" si="51"/>
        <v>0.90000000000000124</v>
      </c>
      <c r="J337" s="277">
        <f t="shared" si="53"/>
        <v>2.1321779107129228E-16</v>
      </c>
      <c r="K337" s="274" t="str">
        <f t="shared" si="56"/>
        <v>0.000</v>
      </c>
      <c r="L337" s="127"/>
    </row>
    <row r="338" spans="2:12" x14ac:dyDescent="0.25">
      <c r="B338" s="95">
        <v>332</v>
      </c>
      <c r="C338" s="277">
        <f t="shared" si="52"/>
        <v>0.7071067811865438</v>
      </c>
      <c r="D338" s="289">
        <f t="shared" si="54"/>
        <v>0.1</v>
      </c>
      <c r="E338" s="288">
        <f t="shared" si="50"/>
        <v>-3.2543690979272524E-2</v>
      </c>
      <c r="F338" s="290">
        <f t="shared" si="55"/>
        <v>1</v>
      </c>
      <c r="G338" s="290">
        <f t="shared" si="55"/>
        <v>1</v>
      </c>
      <c r="H338" s="291">
        <f t="shared" si="55"/>
        <v>0.8</v>
      </c>
      <c r="I338" s="277">
        <f t="shared" si="51"/>
        <v>0.90000000000000113</v>
      </c>
      <c r="J338" s="277">
        <f t="shared" si="53"/>
        <v>0</v>
      </c>
      <c r="K338" s="274" t="str">
        <f t="shared" si="56"/>
        <v>0.000</v>
      </c>
      <c r="L338" s="127"/>
    </row>
    <row r="339" spans="2:12" x14ac:dyDescent="0.25">
      <c r="B339" s="95">
        <v>333</v>
      </c>
      <c r="C339" s="277">
        <f t="shared" si="52"/>
        <v>0.70710678118654413</v>
      </c>
      <c r="D339" s="289">
        <f t="shared" si="54"/>
        <v>0.1</v>
      </c>
      <c r="E339" s="288">
        <f t="shared" si="50"/>
        <v>-3.254369097927251E-2</v>
      </c>
      <c r="F339" s="290">
        <f t="shared" si="55"/>
        <v>1</v>
      </c>
      <c r="G339" s="290">
        <f t="shared" si="55"/>
        <v>1</v>
      </c>
      <c r="H339" s="291">
        <f t="shared" si="55"/>
        <v>0.8</v>
      </c>
      <c r="I339" s="277">
        <f t="shared" si="51"/>
        <v>0.90000000000000102</v>
      </c>
      <c r="J339" s="277">
        <f t="shared" si="53"/>
        <v>4.2643558214258476E-16</v>
      </c>
      <c r="K339" s="274" t="str">
        <f t="shared" si="56"/>
        <v>0.000</v>
      </c>
      <c r="L339" s="127"/>
    </row>
    <row r="340" spans="2:12" x14ac:dyDescent="0.25">
      <c r="B340" s="95">
        <v>334</v>
      </c>
      <c r="C340" s="277">
        <f t="shared" si="52"/>
        <v>0.70710678118654446</v>
      </c>
      <c r="D340" s="289">
        <f t="shared" si="54"/>
        <v>0.1</v>
      </c>
      <c r="E340" s="288">
        <f t="shared" si="50"/>
        <v>-3.2543690979272517E-2</v>
      </c>
      <c r="F340" s="290">
        <f t="shared" si="55"/>
        <v>1</v>
      </c>
      <c r="G340" s="290">
        <f t="shared" si="55"/>
        <v>1</v>
      </c>
      <c r="H340" s="291">
        <f t="shared" si="55"/>
        <v>0.8</v>
      </c>
      <c r="I340" s="277">
        <f t="shared" si="51"/>
        <v>0.90000000000000091</v>
      </c>
      <c r="J340" s="277">
        <f t="shared" si="53"/>
        <v>2.1321779107129233E-16</v>
      </c>
      <c r="K340" s="274" t="str">
        <f t="shared" si="56"/>
        <v>0.000</v>
      </c>
      <c r="L340" s="127"/>
    </row>
    <row r="341" spans="2:12" x14ac:dyDescent="0.25">
      <c r="B341" s="95">
        <v>335</v>
      </c>
      <c r="C341" s="277">
        <f t="shared" si="52"/>
        <v>0.70710678118654469</v>
      </c>
      <c r="D341" s="289">
        <f t="shared" si="54"/>
        <v>0.1</v>
      </c>
      <c r="E341" s="288">
        <f t="shared" si="50"/>
        <v>-3.2543690979272517E-2</v>
      </c>
      <c r="F341" s="290">
        <f t="shared" si="55"/>
        <v>1</v>
      </c>
      <c r="G341" s="290">
        <f t="shared" si="55"/>
        <v>1</v>
      </c>
      <c r="H341" s="291">
        <f t="shared" si="55"/>
        <v>0.8</v>
      </c>
      <c r="I341" s="277">
        <f t="shared" si="51"/>
        <v>0.9000000000000008</v>
      </c>
      <c r="J341" s="277">
        <f t="shared" si="53"/>
        <v>0</v>
      </c>
      <c r="K341" s="274" t="str">
        <f t="shared" si="56"/>
        <v>0.000</v>
      </c>
      <c r="L341" s="127"/>
    </row>
    <row r="342" spans="2:12" x14ac:dyDescent="0.25">
      <c r="B342" s="95">
        <v>336</v>
      </c>
      <c r="C342" s="277">
        <f t="shared" si="52"/>
        <v>0.70710678118654491</v>
      </c>
      <c r="D342" s="289">
        <f t="shared" si="54"/>
        <v>0.1</v>
      </c>
      <c r="E342" s="288">
        <f t="shared" si="50"/>
        <v>-3.2543690979272517E-2</v>
      </c>
      <c r="F342" s="290">
        <f t="shared" si="55"/>
        <v>1</v>
      </c>
      <c r="G342" s="290">
        <f t="shared" si="55"/>
        <v>1</v>
      </c>
      <c r="H342" s="291">
        <f t="shared" si="55"/>
        <v>0.8</v>
      </c>
      <c r="I342" s="277">
        <f t="shared" si="51"/>
        <v>0.90000000000000069</v>
      </c>
      <c r="J342" s="277">
        <f t="shared" si="53"/>
        <v>0</v>
      </c>
      <c r="K342" s="274" t="str">
        <f t="shared" si="56"/>
        <v>0.000</v>
      </c>
      <c r="L342" s="127"/>
    </row>
    <row r="343" spans="2:12" x14ac:dyDescent="0.25">
      <c r="B343" s="95">
        <v>337</v>
      </c>
      <c r="C343" s="277">
        <f t="shared" si="52"/>
        <v>0.70710678118654513</v>
      </c>
      <c r="D343" s="289">
        <f t="shared" si="54"/>
        <v>0.1</v>
      </c>
      <c r="E343" s="288">
        <f t="shared" si="50"/>
        <v>-3.2543690979272517E-2</v>
      </c>
      <c r="F343" s="290">
        <f t="shared" si="55"/>
        <v>1</v>
      </c>
      <c r="G343" s="290">
        <f t="shared" si="55"/>
        <v>1</v>
      </c>
      <c r="H343" s="291">
        <f t="shared" si="55"/>
        <v>0.8</v>
      </c>
      <c r="I343" s="277">
        <f t="shared" si="51"/>
        <v>0.90000000000000058</v>
      </c>
      <c r="J343" s="277">
        <f t="shared" si="53"/>
        <v>0</v>
      </c>
      <c r="K343" s="274" t="str">
        <f t="shared" si="56"/>
        <v>0.000</v>
      </c>
      <c r="L343" s="127"/>
    </row>
    <row r="344" spans="2:12" x14ac:dyDescent="0.25">
      <c r="B344" s="95">
        <v>338</v>
      </c>
      <c r="C344" s="277">
        <f t="shared" si="52"/>
        <v>0.70710678118654535</v>
      </c>
      <c r="D344" s="289">
        <f t="shared" si="54"/>
        <v>0.1</v>
      </c>
      <c r="E344" s="288">
        <f t="shared" si="50"/>
        <v>-3.2543690979272503E-2</v>
      </c>
      <c r="F344" s="290">
        <f t="shared" ref="F344:H359" si="57">F343</f>
        <v>1</v>
      </c>
      <c r="G344" s="290">
        <f t="shared" si="57"/>
        <v>1</v>
      </c>
      <c r="H344" s="291">
        <f t="shared" si="57"/>
        <v>0.8</v>
      </c>
      <c r="I344" s="277">
        <f t="shared" si="51"/>
        <v>0.90000000000000069</v>
      </c>
      <c r="J344" s="277">
        <f t="shared" si="53"/>
        <v>4.2643558214258481E-16</v>
      </c>
      <c r="K344" s="274" t="str">
        <f t="shared" si="56"/>
        <v>0.000</v>
      </c>
      <c r="L344" s="127"/>
    </row>
    <row r="345" spans="2:12" x14ac:dyDescent="0.25">
      <c r="B345" s="95">
        <v>339</v>
      </c>
      <c r="C345" s="277">
        <f t="shared" si="52"/>
        <v>0.70710678118654557</v>
      </c>
      <c r="D345" s="289">
        <f t="shared" si="54"/>
        <v>0.1</v>
      </c>
      <c r="E345" s="288">
        <f t="shared" si="50"/>
        <v>-3.2543690979272503E-2</v>
      </c>
      <c r="F345" s="290">
        <f t="shared" si="57"/>
        <v>1</v>
      </c>
      <c r="G345" s="290">
        <f t="shared" si="57"/>
        <v>1</v>
      </c>
      <c r="H345" s="291">
        <f t="shared" si="57"/>
        <v>0.8</v>
      </c>
      <c r="I345" s="277">
        <f t="shared" si="51"/>
        <v>0.90000000000000058</v>
      </c>
      <c r="J345" s="277">
        <f t="shared" si="53"/>
        <v>0</v>
      </c>
      <c r="K345" s="274" t="str">
        <f t="shared" si="56"/>
        <v>0.000</v>
      </c>
      <c r="L345" s="127"/>
    </row>
    <row r="346" spans="2:12" x14ac:dyDescent="0.25">
      <c r="B346" s="95">
        <v>340</v>
      </c>
      <c r="C346" s="277">
        <f t="shared" si="52"/>
        <v>0.7071067811865458</v>
      </c>
      <c r="D346" s="289">
        <f t="shared" si="54"/>
        <v>0.1</v>
      </c>
      <c r="E346" s="288">
        <f t="shared" si="50"/>
        <v>-3.2543690979272497E-2</v>
      </c>
      <c r="F346" s="290">
        <f t="shared" si="57"/>
        <v>1</v>
      </c>
      <c r="G346" s="290">
        <f t="shared" si="57"/>
        <v>1</v>
      </c>
      <c r="H346" s="291">
        <f t="shared" si="57"/>
        <v>0.8</v>
      </c>
      <c r="I346" s="277">
        <f t="shared" si="51"/>
        <v>0.90000000000000058</v>
      </c>
      <c r="J346" s="277">
        <f t="shared" si="53"/>
        <v>2.1321779107129246E-16</v>
      </c>
      <c r="K346" s="274" t="str">
        <f t="shared" si="56"/>
        <v>0.000</v>
      </c>
      <c r="L346" s="127"/>
    </row>
    <row r="347" spans="2:12" x14ac:dyDescent="0.25">
      <c r="B347" s="95">
        <v>341</v>
      </c>
      <c r="C347" s="277">
        <f t="shared" si="52"/>
        <v>0.70710678118654602</v>
      </c>
      <c r="D347" s="289">
        <f t="shared" si="54"/>
        <v>0.1</v>
      </c>
      <c r="E347" s="288">
        <f t="shared" si="50"/>
        <v>-3.2543690979272503E-2</v>
      </c>
      <c r="F347" s="290">
        <f t="shared" si="57"/>
        <v>1</v>
      </c>
      <c r="G347" s="290">
        <f t="shared" si="57"/>
        <v>1</v>
      </c>
      <c r="H347" s="291">
        <f t="shared" si="57"/>
        <v>0.8</v>
      </c>
      <c r="I347" s="277">
        <f t="shared" si="51"/>
        <v>0.90000000000000047</v>
      </c>
      <c r="J347" s="277">
        <f t="shared" si="53"/>
        <v>2.1321779107129241E-16</v>
      </c>
      <c r="K347" s="274" t="str">
        <f t="shared" si="56"/>
        <v>0.000</v>
      </c>
      <c r="L347" s="127"/>
    </row>
    <row r="348" spans="2:12" x14ac:dyDescent="0.25">
      <c r="B348" s="95">
        <v>342</v>
      </c>
      <c r="C348" s="277">
        <f t="shared" si="52"/>
        <v>0.70710678118654624</v>
      </c>
      <c r="D348" s="289">
        <f t="shared" si="54"/>
        <v>0.1</v>
      </c>
      <c r="E348" s="288">
        <f t="shared" si="50"/>
        <v>-3.2543690979272503E-2</v>
      </c>
      <c r="F348" s="290">
        <f t="shared" si="57"/>
        <v>1</v>
      </c>
      <c r="G348" s="290">
        <f t="shared" si="57"/>
        <v>1</v>
      </c>
      <c r="H348" s="291">
        <f t="shared" si="57"/>
        <v>0.8</v>
      </c>
      <c r="I348" s="277">
        <f t="shared" si="51"/>
        <v>0.90000000000000036</v>
      </c>
      <c r="J348" s="277">
        <f t="shared" si="53"/>
        <v>0</v>
      </c>
      <c r="K348" s="274" t="str">
        <f t="shared" si="56"/>
        <v>0.000</v>
      </c>
      <c r="L348" s="127"/>
    </row>
    <row r="349" spans="2:12" x14ac:dyDescent="0.25">
      <c r="B349" s="95">
        <v>343</v>
      </c>
      <c r="C349" s="277">
        <f t="shared" si="52"/>
        <v>0.70710678118654635</v>
      </c>
      <c r="D349" s="289">
        <f t="shared" si="54"/>
        <v>0.1</v>
      </c>
      <c r="E349" s="288">
        <f t="shared" si="50"/>
        <v>-3.2543690979272497E-2</v>
      </c>
      <c r="F349" s="290">
        <f t="shared" si="57"/>
        <v>1</v>
      </c>
      <c r="G349" s="290">
        <f t="shared" si="57"/>
        <v>1</v>
      </c>
      <c r="H349" s="291">
        <f t="shared" si="57"/>
        <v>0.8</v>
      </c>
      <c r="I349" s="277">
        <f t="shared" si="51"/>
        <v>0.90000000000000036</v>
      </c>
      <c r="J349" s="277">
        <f t="shared" si="53"/>
        <v>2.1321779107129246E-16</v>
      </c>
      <c r="K349" s="274" t="str">
        <f t="shared" si="56"/>
        <v>0.000</v>
      </c>
      <c r="L349" s="127"/>
    </row>
    <row r="350" spans="2:12" x14ac:dyDescent="0.25">
      <c r="B350" s="95">
        <v>344</v>
      </c>
      <c r="C350" s="277">
        <f t="shared" si="52"/>
        <v>0.70710678118654646</v>
      </c>
      <c r="D350" s="289">
        <f t="shared" si="54"/>
        <v>0.1</v>
      </c>
      <c r="E350" s="288">
        <f t="shared" si="50"/>
        <v>-3.2543690979272497E-2</v>
      </c>
      <c r="F350" s="290">
        <f t="shared" si="57"/>
        <v>1</v>
      </c>
      <c r="G350" s="290">
        <f t="shared" si="57"/>
        <v>1</v>
      </c>
      <c r="H350" s="291">
        <f t="shared" si="57"/>
        <v>0.8</v>
      </c>
      <c r="I350" s="277">
        <f t="shared" si="51"/>
        <v>0.90000000000000036</v>
      </c>
      <c r="J350" s="277">
        <f t="shared" si="53"/>
        <v>0</v>
      </c>
      <c r="K350" s="274" t="str">
        <f t="shared" si="56"/>
        <v>0.000</v>
      </c>
      <c r="L350" s="127"/>
    </row>
    <row r="351" spans="2:12" x14ac:dyDescent="0.25">
      <c r="B351" s="95">
        <v>345</v>
      </c>
      <c r="C351" s="277">
        <f t="shared" si="52"/>
        <v>0.70710678118654657</v>
      </c>
      <c r="D351" s="289">
        <f t="shared" si="54"/>
        <v>0.1</v>
      </c>
      <c r="E351" s="288">
        <f t="shared" si="50"/>
        <v>-3.254369097927249E-2</v>
      </c>
      <c r="F351" s="290">
        <f t="shared" si="57"/>
        <v>1</v>
      </c>
      <c r="G351" s="290">
        <f t="shared" si="57"/>
        <v>1</v>
      </c>
      <c r="H351" s="291">
        <f t="shared" si="57"/>
        <v>0.8</v>
      </c>
      <c r="I351" s="277">
        <f t="shared" si="51"/>
        <v>0.90000000000000036</v>
      </c>
      <c r="J351" s="277">
        <f t="shared" si="53"/>
        <v>2.1321779107129251E-16</v>
      </c>
      <c r="K351" s="274" t="str">
        <f t="shared" si="56"/>
        <v>0.000</v>
      </c>
      <c r="L351" s="127"/>
    </row>
    <row r="352" spans="2:12" x14ac:dyDescent="0.25">
      <c r="B352" s="95">
        <v>346</v>
      </c>
      <c r="C352" s="277">
        <f t="shared" si="52"/>
        <v>0.70710678118654668</v>
      </c>
      <c r="D352" s="289">
        <f t="shared" si="54"/>
        <v>0.1</v>
      </c>
      <c r="E352" s="288">
        <f t="shared" si="50"/>
        <v>-3.2543690979272497E-2</v>
      </c>
      <c r="F352" s="290">
        <f t="shared" si="57"/>
        <v>1</v>
      </c>
      <c r="G352" s="290">
        <f t="shared" si="57"/>
        <v>1</v>
      </c>
      <c r="H352" s="291">
        <f t="shared" si="57"/>
        <v>0.8</v>
      </c>
      <c r="I352" s="277">
        <f t="shared" si="51"/>
        <v>0.90000000000000036</v>
      </c>
      <c r="J352" s="277">
        <f t="shared" si="53"/>
        <v>2.1321779107129246E-16</v>
      </c>
      <c r="K352" s="274" t="str">
        <f t="shared" si="56"/>
        <v>0.000</v>
      </c>
      <c r="L352" s="127"/>
    </row>
    <row r="353" spans="2:12" x14ac:dyDescent="0.25">
      <c r="B353" s="95">
        <v>347</v>
      </c>
      <c r="C353" s="277">
        <f t="shared" si="52"/>
        <v>0.7071067811865468</v>
      </c>
      <c r="D353" s="289">
        <f t="shared" si="54"/>
        <v>0.1</v>
      </c>
      <c r="E353" s="288">
        <f t="shared" si="50"/>
        <v>-3.2543690979272497E-2</v>
      </c>
      <c r="F353" s="290">
        <f t="shared" si="57"/>
        <v>1</v>
      </c>
      <c r="G353" s="290">
        <f t="shared" si="57"/>
        <v>1</v>
      </c>
      <c r="H353" s="291">
        <f t="shared" si="57"/>
        <v>0.8</v>
      </c>
      <c r="I353" s="277">
        <f t="shared" si="51"/>
        <v>0.90000000000000013</v>
      </c>
      <c r="J353" s="277">
        <f t="shared" si="53"/>
        <v>0</v>
      </c>
      <c r="K353" s="274" t="str">
        <f t="shared" si="56"/>
        <v>0.000</v>
      </c>
      <c r="L353" s="127"/>
    </row>
    <row r="354" spans="2:12" x14ac:dyDescent="0.25">
      <c r="B354" s="95">
        <v>348</v>
      </c>
      <c r="C354" s="277">
        <f t="shared" si="52"/>
        <v>0.70710678118654691</v>
      </c>
      <c r="D354" s="289">
        <f t="shared" si="54"/>
        <v>0.1</v>
      </c>
      <c r="E354" s="288">
        <f t="shared" si="50"/>
        <v>-3.254369097927249E-2</v>
      </c>
      <c r="F354" s="290">
        <f t="shared" si="57"/>
        <v>1</v>
      </c>
      <c r="G354" s="290">
        <f t="shared" si="57"/>
        <v>1</v>
      </c>
      <c r="H354" s="291">
        <f t="shared" si="57"/>
        <v>0.8</v>
      </c>
      <c r="I354" s="277">
        <f t="shared" si="51"/>
        <v>0.90000000000000013</v>
      </c>
      <c r="J354" s="277">
        <f t="shared" si="53"/>
        <v>2.1321779107129251E-16</v>
      </c>
      <c r="K354" s="274" t="str">
        <f t="shared" si="56"/>
        <v>0.000</v>
      </c>
      <c r="L354" s="127"/>
    </row>
    <row r="355" spans="2:12" x14ac:dyDescent="0.25">
      <c r="B355" s="95">
        <v>349</v>
      </c>
      <c r="C355" s="277">
        <f t="shared" si="52"/>
        <v>0.70710678118654702</v>
      </c>
      <c r="D355" s="289">
        <f t="shared" si="54"/>
        <v>0.1</v>
      </c>
      <c r="E355" s="288">
        <f t="shared" si="50"/>
        <v>-3.2543690979272497E-2</v>
      </c>
      <c r="F355" s="290">
        <f t="shared" si="57"/>
        <v>1</v>
      </c>
      <c r="G355" s="290">
        <f t="shared" si="57"/>
        <v>1</v>
      </c>
      <c r="H355" s="291">
        <f t="shared" si="57"/>
        <v>0.8</v>
      </c>
      <c r="I355" s="277">
        <f t="shared" si="51"/>
        <v>0.90000000000000013</v>
      </c>
      <c r="J355" s="277">
        <f t="shared" si="53"/>
        <v>2.1321779107129246E-16</v>
      </c>
      <c r="K355" s="274" t="str">
        <f t="shared" si="56"/>
        <v>0.000</v>
      </c>
      <c r="L355" s="127"/>
    </row>
    <row r="356" spans="2:12" x14ac:dyDescent="0.25">
      <c r="B356" s="95">
        <v>350</v>
      </c>
      <c r="C356" s="277">
        <f t="shared" si="52"/>
        <v>0.70710678118654713</v>
      </c>
      <c r="D356" s="289">
        <f t="shared" si="54"/>
        <v>0.1</v>
      </c>
      <c r="E356" s="288">
        <f t="shared" si="50"/>
        <v>-3.254369097927249E-2</v>
      </c>
      <c r="F356" s="290">
        <f t="shared" si="57"/>
        <v>1</v>
      </c>
      <c r="G356" s="290">
        <f t="shared" si="57"/>
        <v>1</v>
      </c>
      <c r="H356" s="291">
        <f t="shared" si="57"/>
        <v>0.8</v>
      </c>
      <c r="I356" s="277">
        <f t="shared" si="51"/>
        <v>0.90000000000000013</v>
      </c>
      <c r="J356" s="277">
        <f t="shared" si="53"/>
        <v>2.1321779107129251E-16</v>
      </c>
      <c r="K356" s="274" t="str">
        <f t="shared" si="56"/>
        <v>0.000</v>
      </c>
      <c r="L356" s="127"/>
    </row>
    <row r="357" spans="2:12" x14ac:dyDescent="0.25">
      <c r="B357" s="95">
        <v>351</v>
      </c>
      <c r="C357" s="277">
        <f t="shared" si="52"/>
        <v>0.70710678118654724</v>
      </c>
      <c r="D357" s="289">
        <f t="shared" si="54"/>
        <v>0.1</v>
      </c>
      <c r="E357" s="288">
        <f t="shared" si="50"/>
        <v>-3.2543690979272497E-2</v>
      </c>
      <c r="F357" s="290">
        <f t="shared" si="57"/>
        <v>1</v>
      </c>
      <c r="G357" s="290">
        <f t="shared" si="57"/>
        <v>1</v>
      </c>
      <c r="H357" s="291">
        <f t="shared" si="57"/>
        <v>0.8</v>
      </c>
      <c r="I357" s="277">
        <f t="shared" si="51"/>
        <v>0.90000000000000013</v>
      </c>
      <c r="J357" s="277">
        <f t="shared" si="53"/>
        <v>2.1321779107129246E-16</v>
      </c>
      <c r="K357" s="274" t="str">
        <f t="shared" si="56"/>
        <v>0.000</v>
      </c>
      <c r="L357" s="127"/>
    </row>
    <row r="358" spans="2:12" x14ac:dyDescent="0.25">
      <c r="B358" s="95">
        <v>352</v>
      </c>
      <c r="C358" s="277">
        <f t="shared" si="52"/>
        <v>0.70710678118654735</v>
      </c>
      <c r="D358" s="289">
        <f t="shared" si="54"/>
        <v>0.1</v>
      </c>
      <c r="E358" s="288">
        <f t="shared" si="50"/>
        <v>-3.254369097927249E-2</v>
      </c>
      <c r="F358" s="290">
        <f t="shared" si="57"/>
        <v>1</v>
      </c>
      <c r="G358" s="290">
        <f t="shared" si="57"/>
        <v>1</v>
      </c>
      <c r="H358" s="291">
        <f t="shared" si="57"/>
        <v>0.8</v>
      </c>
      <c r="I358" s="277">
        <f t="shared" si="51"/>
        <v>0.90000000000000013</v>
      </c>
      <c r="J358" s="277">
        <f t="shared" si="53"/>
        <v>2.1321779107129251E-16</v>
      </c>
      <c r="K358" s="274" t="str">
        <f t="shared" si="56"/>
        <v>0.000</v>
      </c>
      <c r="L358" s="127"/>
    </row>
    <row r="359" spans="2:12" x14ac:dyDescent="0.25">
      <c r="B359" s="95">
        <v>353</v>
      </c>
      <c r="C359" s="277">
        <f t="shared" si="52"/>
        <v>0.70710678118654735</v>
      </c>
      <c r="D359" s="289">
        <f t="shared" si="54"/>
        <v>0.1</v>
      </c>
      <c r="E359" s="288">
        <f t="shared" si="50"/>
        <v>-3.254369097927249E-2</v>
      </c>
      <c r="F359" s="290">
        <f t="shared" si="57"/>
        <v>1</v>
      </c>
      <c r="G359" s="290">
        <f t="shared" si="57"/>
        <v>1</v>
      </c>
      <c r="H359" s="291">
        <f t="shared" si="57"/>
        <v>0.8</v>
      </c>
      <c r="I359" s="277">
        <f t="shared" si="51"/>
        <v>0.90000000000000013</v>
      </c>
      <c r="J359" s="277">
        <f t="shared" si="53"/>
        <v>0</v>
      </c>
      <c r="K359" s="274" t="str">
        <f t="shared" si="56"/>
        <v>0.000</v>
      </c>
      <c r="L359" s="127"/>
    </row>
    <row r="360" spans="2:12" x14ac:dyDescent="0.25">
      <c r="B360" s="95">
        <v>354</v>
      </c>
      <c r="C360" s="277">
        <f t="shared" si="52"/>
        <v>0.70710678118654735</v>
      </c>
      <c r="D360" s="289">
        <f t="shared" si="54"/>
        <v>0.1</v>
      </c>
      <c r="E360" s="288">
        <f t="shared" si="50"/>
        <v>-3.254369097927249E-2</v>
      </c>
      <c r="F360" s="290">
        <f t="shared" ref="F360:H375" si="58">F359</f>
        <v>1</v>
      </c>
      <c r="G360" s="290">
        <f t="shared" si="58"/>
        <v>1</v>
      </c>
      <c r="H360" s="291">
        <f t="shared" si="58"/>
        <v>0.8</v>
      </c>
      <c r="I360" s="277">
        <f t="shared" si="51"/>
        <v>0.90000000000000013</v>
      </c>
      <c r="J360" s="277">
        <f t="shared" si="53"/>
        <v>0</v>
      </c>
      <c r="K360" s="274" t="str">
        <f t="shared" si="56"/>
        <v>0.000</v>
      </c>
      <c r="L360" s="127"/>
    </row>
    <row r="361" spans="2:12" x14ac:dyDescent="0.25">
      <c r="B361" s="95">
        <v>355</v>
      </c>
      <c r="C361" s="277">
        <f t="shared" si="52"/>
        <v>0.70710678118654735</v>
      </c>
      <c r="D361" s="289">
        <f t="shared" si="54"/>
        <v>0.1</v>
      </c>
      <c r="E361" s="288">
        <f t="shared" si="50"/>
        <v>-3.254369097927249E-2</v>
      </c>
      <c r="F361" s="290">
        <f t="shared" si="58"/>
        <v>1</v>
      </c>
      <c r="G361" s="290">
        <f t="shared" si="58"/>
        <v>1</v>
      </c>
      <c r="H361" s="291">
        <f t="shared" si="58"/>
        <v>0.8</v>
      </c>
      <c r="I361" s="277">
        <f t="shared" si="51"/>
        <v>0.90000000000000013</v>
      </c>
      <c r="J361" s="277">
        <f t="shared" si="53"/>
        <v>0</v>
      </c>
      <c r="K361" s="274" t="str">
        <f t="shared" si="56"/>
        <v>0.000</v>
      </c>
      <c r="L361" s="127"/>
    </row>
    <row r="362" spans="2:12" x14ac:dyDescent="0.25">
      <c r="B362" s="95">
        <v>356</v>
      </c>
      <c r="C362" s="277">
        <f t="shared" si="52"/>
        <v>0.70710678118654735</v>
      </c>
      <c r="D362" s="289">
        <f t="shared" si="54"/>
        <v>0.1</v>
      </c>
      <c r="E362" s="288">
        <f t="shared" si="50"/>
        <v>-3.254369097927249E-2</v>
      </c>
      <c r="F362" s="290">
        <f t="shared" si="58"/>
        <v>1</v>
      </c>
      <c r="G362" s="290">
        <f t="shared" si="58"/>
        <v>1</v>
      </c>
      <c r="H362" s="291">
        <f t="shared" si="58"/>
        <v>0.8</v>
      </c>
      <c r="I362" s="277">
        <f t="shared" si="51"/>
        <v>0.90000000000000013</v>
      </c>
      <c r="J362" s="277">
        <f t="shared" si="53"/>
        <v>0</v>
      </c>
      <c r="K362" s="274" t="str">
        <f t="shared" si="56"/>
        <v>0.000</v>
      </c>
      <c r="L362" s="127"/>
    </row>
    <row r="363" spans="2:12" x14ac:dyDescent="0.25">
      <c r="B363" s="95">
        <v>357</v>
      </c>
      <c r="C363" s="277">
        <f t="shared" si="52"/>
        <v>0.70710678118654735</v>
      </c>
      <c r="D363" s="289">
        <f t="shared" si="54"/>
        <v>0.1</v>
      </c>
      <c r="E363" s="288">
        <f t="shared" si="50"/>
        <v>-3.254369097927249E-2</v>
      </c>
      <c r="F363" s="290">
        <f t="shared" si="58"/>
        <v>1</v>
      </c>
      <c r="G363" s="290">
        <f t="shared" si="58"/>
        <v>1</v>
      </c>
      <c r="H363" s="291">
        <f t="shared" si="58"/>
        <v>0.8</v>
      </c>
      <c r="I363" s="277">
        <f t="shared" si="51"/>
        <v>0.90000000000000013</v>
      </c>
      <c r="J363" s="277">
        <f t="shared" si="53"/>
        <v>0</v>
      </c>
      <c r="K363" s="274" t="str">
        <f t="shared" si="56"/>
        <v>0.000</v>
      </c>
      <c r="L363" s="127"/>
    </row>
    <row r="364" spans="2:12" x14ac:dyDescent="0.25">
      <c r="B364" s="95">
        <v>358</v>
      </c>
      <c r="C364" s="277">
        <f t="shared" si="52"/>
        <v>0.70710678118654735</v>
      </c>
      <c r="D364" s="289">
        <f t="shared" si="54"/>
        <v>0.1</v>
      </c>
      <c r="E364" s="288">
        <f t="shared" si="50"/>
        <v>-3.254369097927249E-2</v>
      </c>
      <c r="F364" s="290">
        <f t="shared" si="58"/>
        <v>1</v>
      </c>
      <c r="G364" s="290">
        <f t="shared" si="58"/>
        <v>1</v>
      </c>
      <c r="H364" s="291">
        <f t="shared" si="58"/>
        <v>0.8</v>
      </c>
      <c r="I364" s="277">
        <f t="shared" si="51"/>
        <v>0.90000000000000013</v>
      </c>
      <c r="J364" s="277">
        <f t="shared" si="53"/>
        <v>0</v>
      </c>
      <c r="K364" s="274" t="str">
        <f t="shared" si="56"/>
        <v>0.000</v>
      </c>
      <c r="L364" s="127"/>
    </row>
    <row r="365" spans="2:12" x14ac:dyDescent="0.25">
      <c r="B365" s="95">
        <v>359</v>
      </c>
      <c r="C365" s="277">
        <f t="shared" si="52"/>
        <v>0.70710678118654735</v>
      </c>
      <c r="D365" s="289">
        <f t="shared" si="54"/>
        <v>0.1</v>
      </c>
      <c r="E365" s="288">
        <f t="shared" si="50"/>
        <v>-3.254369097927249E-2</v>
      </c>
      <c r="F365" s="290">
        <f t="shared" si="58"/>
        <v>1</v>
      </c>
      <c r="G365" s="290">
        <f t="shared" si="58"/>
        <v>1</v>
      </c>
      <c r="H365" s="291">
        <f t="shared" si="58"/>
        <v>0.8</v>
      </c>
      <c r="I365" s="277">
        <f t="shared" si="51"/>
        <v>0.90000000000000013</v>
      </c>
      <c r="J365" s="277">
        <f t="shared" si="53"/>
        <v>0</v>
      </c>
      <c r="K365" s="274" t="str">
        <f t="shared" si="56"/>
        <v>0.000</v>
      </c>
      <c r="L365" s="127"/>
    </row>
    <row r="366" spans="2:12" x14ac:dyDescent="0.25">
      <c r="B366" s="95">
        <v>360</v>
      </c>
      <c r="C366" s="277">
        <f t="shared" si="52"/>
        <v>0.70710678118654735</v>
      </c>
      <c r="D366" s="289">
        <f t="shared" si="54"/>
        <v>0.1</v>
      </c>
      <c r="E366" s="288">
        <f t="shared" si="50"/>
        <v>-3.254369097927249E-2</v>
      </c>
      <c r="F366" s="290">
        <f t="shared" si="58"/>
        <v>1</v>
      </c>
      <c r="G366" s="290">
        <f t="shared" si="58"/>
        <v>1</v>
      </c>
      <c r="H366" s="291">
        <f t="shared" si="58"/>
        <v>0.8</v>
      </c>
      <c r="I366" s="277">
        <f t="shared" si="51"/>
        <v>0.90000000000000013</v>
      </c>
      <c r="J366" s="277">
        <f t="shared" si="53"/>
        <v>0</v>
      </c>
      <c r="K366" s="274" t="str">
        <f t="shared" si="56"/>
        <v>0.000</v>
      </c>
      <c r="L366" s="127"/>
    </row>
    <row r="367" spans="2:12" x14ac:dyDescent="0.25">
      <c r="B367" s="95">
        <v>361</v>
      </c>
      <c r="C367" s="277">
        <f t="shared" si="52"/>
        <v>0.70710678118654735</v>
      </c>
      <c r="D367" s="289">
        <f t="shared" si="54"/>
        <v>0.1</v>
      </c>
      <c r="E367" s="288">
        <f t="shared" si="50"/>
        <v>-3.254369097927249E-2</v>
      </c>
      <c r="F367" s="290">
        <f t="shared" si="58"/>
        <v>1</v>
      </c>
      <c r="G367" s="290">
        <f t="shared" si="58"/>
        <v>1</v>
      </c>
      <c r="H367" s="291">
        <f t="shared" si="58"/>
        <v>0.8</v>
      </c>
      <c r="I367" s="277">
        <f t="shared" si="51"/>
        <v>0.90000000000000013</v>
      </c>
      <c r="J367" s="277">
        <f t="shared" si="53"/>
        <v>0</v>
      </c>
      <c r="K367" s="274" t="str">
        <f t="shared" si="56"/>
        <v>0.000</v>
      </c>
      <c r="L367" s="127"/>
    </row>
    <row r="368" spans="2:12" x14ac:dyDescent="0.25">
      <c r="B368" s="95">
        <v>362</v>
      </c>
      <c r="C368" s="277">
        <f t="shared" si="52"/>
        <v>0.70710678118654735</v>
      </c>
      <c r="D368" s="289">
        <f t="shared" si="54"/>
        <v>0.1</v>
      </c>
      <c r="E368" s="288">
        <f t="shared" si="50"/>
        <v>-3.254369097927249E-2</v>
      </c>
      <c r="F368" s="290">
        <f t="shared" si="58"/>
        <v>1</v>
      </c>
      <c r="G368" s="290">
        <f t="shared" si="58"/>
        <v>1</v>
      </c>
      <c r="H368" s="291">
        <f t="shared" si="58"/>
        <v>0.8</v>
      </c>
      <c r="I368" s="277">
        <f t="shared" si="51"/>
        <v>0.90000000000000013</v>
      </c>
      <c r="J368" s="277">
        <f t="shared" si="53"/>
        <v>0</v>
      </c>
      <c r="K368" s="274" t="str">
        <f t="shared" si="56"/>
        <v>0.000</v>
      </c>
      <c r="L368" s="127"/>
    </row>
    <row r="369" spans="2:12" x14ac:dyDescent="0.25">
      <c r="B369" s="95">
        <v>363</v>
      </c>
      <c r="C369" s="277">
        <f t="shared" si="52"/>
        <v>0.70710678118654735</v>
      </c>
      <c r="D369" s="289">
        <f t="shared" si="54"/>
        <v>0.1</v>
      </c>
      <c r="E369" s="288">
        <f t="shared" si="50"/>
        <v>-3.254369097927249E-2</v>
      </c>
      <c r="F369" s="290">
        <f t="shared" si="58"/>
        <v>1</v>
      </c>
      <c r="G369" s="290">
        <f t="shared" si="58"/>
        <v>1</v>
      </c>
      <c r="H369" s="291">
        <f t="shared" si="58"/>
        <v>0.8</v>
      </c>
      <c r="I369" s="277">
        <f t="shared" si="51"/>
        <v>0.90000000000000013</v>
      </c>
      <c r="J369" s="277">
        <f t="shared" si="53"/>
        <v>0</v>
      </c>
      <c r="K369" s="274" t="str">
        <f t="shared" si="56"/>
        <v>0.000</v>
      </c>
      <c r="L369" s="127"/>
    </row>
    <row r="370" spans="2:12" x14ac:dyDescent="0.25">
      <c r="B370" s="95">
        <v>364</v>
      </c>
      <c r="C370" s="277">
        <f t="shared" si="52"/>
        <v>0.70710678118654735</v>
      </c>
      <c r="D370" s="289">
        <f t="shared" si="54"/>
        <v>0.1</v>
      </c>
      <c r="E370" s="288">
        <f t="shared" si="50"/>
        <v>-3.254369097927249E-2</v>
      </c>
      <c r="F370" s="290">
        <f t="shared" si="58"/>
        <v>1</v>
      </c>
      <c r="G370" s="290">
        <f t="shared" si="58"/>
        <v>1</v>
      </c>
      <c r="H370" s="291">
        <f t="shared" si="58"/>
        <v>0.8</v>
      </c>
      <c r="I370" s="277">
        <f t="shared" si="51"/>
        <v>0.90000000000000013</v>
      </c>
      <c r="J370" s="277">
        <f t="shared" si="53"/>
        <v>0</v>
      </c>
      <c r="K370" s="274" t="str">
        <f t="shared" si="56"/>
        <v>0.000</v>
      </c>
      <c r="L370" s="127"/>
    </row>
    <row r="371" spans="2:12" x14ac:dyDescent="0.25">
      <c r="B371" s="95">
        <v>365</v>
      </c>
      <c r="C371" s="277">
        <f t="shared" si="52"/>
        <v>0.70710678118654735</v>
      </c>
      <c r="D371" s="289">
        <f t="shared" si="54"/>
        <v>0.1</v>
      </c>
      <c r="E371" s="288">
        <f t="shared" si="50"/>
        <v>-3.254369097927249E-2</v>
      </c>
      <c r="F371" s="290">
        <f t="shared" si="58"/>
        <v>1</v>
      </c>
      <c r="G371" s="290">
        <f t="shared" si="58"/>
        <v>1</v>
      </c>
      <c r="H371" s="291">
        <f t="shared" si="58"/>
        <v>0.8</v>
      </c>
      <c r="I371" s="277">
        <f t="shared" si="51"/>
        <v>0.90000000000000013</v>
      </c>
      <c r="J371" s="277">
        <f t="shared" si="53"/>
        <v>0</v>
      </c>
      <c r="K371" s="274" t="str">
        <f t="shared" si="56"/>
        <v>0.000</v>
      </c>
      <c r="L371" s="127"/>
    </row>
    <row r="372" spans="2:12" x14ac:dyDescent="0.25">
      <c r="B372" s="95">
        <v>366</v>
      </c>
      <c r="C372" s="277">
        <f t="shared" si="52"/>
        <v>0.70710678118654735</v>
      </c>
      <c r="D372" s="289">
        <f t="shared" si="54"/>
        <v>0.1</v>
      </c>
      <c r="E372" s="288">
        <f t="shared" si="50"/>
        <v>-3.254369097927249E-2</v>
      </c>
      <c r="F372" s="290">
        <f t="shared" si="58"/>
        <v>1</v>
      </c>
      <c r="G372" s="290">
        <f t="shared" si="58"/>
        <v>1</v>
      </c>
      <c r="H372" s="291">
        <f t="shared" si="58"/>
        <v>0.8</v>
      </c>
      <c r="I372" s="277">
        <f t="shared" si="51"/>
        <v>0.90000000000000013</v>
      </c>
      <c r="J372" s="277">
        <f t="shared" si="53"/>
        <v>0</v>
      </c>
      <c r="K372" s="274" t="str">
        <f t="shared" si="56"/>
        <v>0.000</v>
      </c>
      <c r="L372" s="127"/>
    </row>
    <row r="373" spans="2:12" x14ac:dyDescent="0.25">
      <c r="B373" s="95">
        <v>367</v>
      </c>
      <c r="C373" s="277">
        <f t="shared" si="52"/>
        <v>0.70710678118654735</v>
      </c>
      <c r="D373" s="289">
        <f t="shared" si="54"/>
        <v>0.1</v>
      </c>
      <c r="E373" s="288">
        <f t="shared" si="50"/>
        <v>-3.254369097927249E-2</v>
      </c>
      <c r="F373" s="290">
        <f t="shared" si="58"/>
        <v>1</v>
      </c>
      <c r="G373" s="290">
        <f t="shared" si="58"/>
        <v>1</v>
      </c>
      <c r="H373" s="291">
        <f t="shared" si="58"/>
        <v>0.8</v>
      </c>
      <c r="I373" s="277">
        <f t="shared" si="51"/>
        <v>0.90000000000000013</v>
      </c>
      <c r="J373" s="277">
        <f t="shared" si="53"/>
        <v>0</v>
      </c>
      <c r="K373" s="274" t="str">
        <f t="shared" si="56"/>
        <v>0.000</v>
      </c>
      <c r="L373" s="127"/>
    </row>
    <row r="374" spans="2:12" x14ac:dyDescent="0.25">
      <c r="B374" s="95">
        <v>368</v>
      </c>
      <c r="C374" s="277">
        <f t="shared" si="52"/>
        <v>0.70710678118654735</v>
      </c>
      <c r="D374" s="289">
        <f t="shared" si="54"/>
        <v>0.1</v>
      </c>
      <c r="E374" s="288">
        <f t="shared" si="50"/>
        <v>-3.254369097927249E-2</v>
      </c>
      <c r="F374" s="290">
        <f t="shared" si="58"/>
        <v>1</v>
      </c>
      <c r="G374" s="290">
        <f t="shared" si="58"/>
        <v>1</v>
      </c>
      <c r="H374" s="291">
        <f t="shared" si="58"/>
        <v>0.8</v>
      </c>
      <c r="I374" s="277">
        <f t="shared" si="51"/>
        <v>0.90000000000000013</v>
      </c>
      <c r="J374" s="277">
        <f t="shared" si="53"/>
        <v>0</v>
      </c>
      <c r="K374" s="274" t="str">
        <f t="shared" si="56"/>
        <v>0.000</v>
      </c>
      <c r="L374" s="127"/>
    </row>
    <row r="375" spans="2:12" x14ac:dyDescent="0.25">
      <c r="B375" s="95">
        <v>369</v>
      </c>
      <c r="C375" s="277">
        <f t="shared" si="52"/>
        <v>0.70710678118654735</v>
      </c>
      <c r="D375" s="289">
        <f t="shared" si="54"/>
        <v>0.1</v>
      </c>
      <c r="E375" s="288">
        <f t="shared" si="50"/>
        <v>-3.254369097927249E-2</v>
      </c>
      <c r="F375" s="290">
        <f t="shared" si="58"/>
        <v>1</v>
      </c>
      <c r="G375" s="290">
        <f t="shared" si="58"/>
        <v>1</v>
      </c>
      <c r="H375" s="291">
        <f t="shared" si="58"/>
        <v>0.8</v>
      </c>
      <c r="I375" s="277">
        <f t="shared" si="51"/>
        <v>0.90000000000000013</v>
      </c>
      <c r="J375" s="277">
        <f t="shared" si="53"/>
        <v>0</v>
      </c>
      <c r="K375" s="274" t="str">
        <f t="shared" si="56"/>
        <v>0.000</v>
      </c>
      <c r="L375" s="127"/>
    </row>
    <row r="376" spans="2:12" x14ac:dyDescent="0.25">
      <c r="B376" s="95">
        <v>370</v>
      </c>
      <c r="C376" s="277">
        <f t="shared" si="52"/>
        <v>0.70710678118654735</v>
      </c>
      <c r="D376" s="289">
        <f t="shared" si="54"/>
        <v>0.1</v>
      </c>
      <c r="E376" s="288">
        <f t="shared" si="50"/>
        <v>-3.254369097927249E-2</v>
      </c>
      <c r="F376" s="290">
        <f t="shared" ref="F376:H391" si="59">F375</f>
        <v>1</v>
      </c>
      <c r="G376" s="290">
        <f t="shared" si="59"/>
        <v>1</v>
      </c>
      <c r="H376" s="291">
        <f t="shared" si="59"/>
        <v>0.8</v>
      </c>
      <c r="I376" s="277">
        <f t="shared" si="51"/>
        <v>0.90000000000000013</v>
      </c>
      <c r="J376" s="277">
        <f t="shared" si="53"/>
        <v>0</v>
      </c>
      <c r="K376" s="274" t="str">
        <f t="shared" si="56"/>
        <v>0.000</v>
      </c>
      <c r="L376" s="127"/>
    </row>
    <row r="377" spans="2:12" x14ac:dyDescent="0.25">
      <c r="B377" s="95">
        <v>371</v>
      </c>
      <c r="C377" s="277">
        <f t="shared" si="52"/>
        <v>0.70710678118654735</v>
      </c>
      <c r="D377" s="289">
        <f t="shared" si="54"/>
        <v>0.1</v>
      </c>
      <c r="E377" s="288">
        <f t="shared" si="50"/>
        <v>-3.254369097927249E-2</v>
      </c>
      <c r="F377" s="290">
        <f t="shared" si="59"/>
        <v>1</v>
      </c>
      <c r="G377" s="290">
        <f t="shared" si="59"/>
        <v>1</v>
      </c>
      <c r="H377" s="291">
        <f t="shared" si="59"/>
        <v>0.8</v>
      </c>
      <c r="I377" s="277">
        <f t="shared" si="51"/>
        <v>0.90000000000000013</v>
      </c>
      <c r="J377" s="277">
        <f t="shared" si="53"/>
        <v>0</v>
      </c>
      <c r="K377" s="274" t="str">
        <f t="shared" si="56"/>
        <v>0.000</v>
      </c>
      <c r="L377" s="127"/>
    </row>
    <row r="378" spans="2:12" x14ac:dyDescent="0.25">
      <c r="B378" s="95">
        <v>372</v>
      </c>
      <c r="C378" s="277">
        <f t="shared" si="52"/>
        <v>0.70710678118654735</v>
      </c>
      <c r="D378" s="289">
        <f t="shared" si="54"/>
        <v>0.1</v>
      </c>
      <c r="E378" s="288">
        <f t="shared" si="50"/>
        <v>-3.254369097927249E-2</v>
      </c>
      <c r="F378" s="290">
        <f t="shared" si="59"/>
        <v>1</v>
      </c>
      <c r="G378" s="290">
        <f t="shared" si="59"/>
        <v>1</v>
      </c>
      <c r="H378" s="291">
        <f t="shared" si="59"/>
        <v>0.8</v>
      </c>
      <c r="I378" s="277">
        <f t="shared" si="51"/>
        <v>0.90000000000000013</v>
      </c>
      <c r="J378" s="277">
        <f t="shared" si="53"/>
        <v>0</v>
      </c>
      <c r="K378" s="274" t="str">
        <f t="shared" si="56"/>
        <v>0.000</v>
      </c>
      <c r="L378" s="127"/>
    </row>
    <row r="379" spans="2:12" x14ac:dyDescent="0.25">
      <c r="B379" s="95">
        <v>373</v>
      </c>
      <c r="C379" s="277">
        <f t="shared" si="52"/>
        <v>0.70710678118654735</v>
      </c>
      <c r="D379" s="289">
        <f t="shared" si="54"/>
        <v>0.1</v>
      </c>
      <c r="E379" s="288">
        <f t="shared" si="50"/>
        <v>-3.254369097927249E-2</v>
      </c>
      <c r="F379" s="290">
        <f t="shared" si="59"/>
        <v>1</v>
      </c>
      <c r="G379" s="290">
        <f t="shared" si="59"/>
        <v>1</v>
      </c>
      <c r="H379" s="291">
        <f t="shared" si="59"/>
        <v>0.8</v>
      </c>
      <c r="I379" s="277">
        <f t="shared" si="51"/>
        <v>0.90000000000000013</v>
      </c>
      <c r="J379" s="277">
        <f t="shared" si="53"/>
        <v>0</v>
      </c>
      <c r="K379" s="274" t="str">
        <f t="shared" si="56"/>
        <v>0.000</v>
      </c>
      <c r="L379" s="127"/>
    </row>
    <row r="380" spans="2:12" x14ac:dyDescent="0.25">
      <c r="B380" s="95">
        <v>374</v>
      </c>
      <c r="C380" s="277">
        <f t="shared" si="52"/>
        <v>0.70710678118654735</v>
      </c>
      <c r="D380" s="289">
        <f t="shared" si="54"/>
        <v>0.1</v>
      </c>
      <c r="E380" s="288">
        <f t="shared" si="50"/>
        <v>-3.254369097927249E-2</v>
      </c>
      <c r="F380" s="290">
        <f t="shared" si="59"/>
        <v>1</v>
      </c>
      <c r="G380" s="290">
        <f t="shared" si="59"/>
        <v>1</v>
      </c>
      <c r="H380" s="291">
        <f t="shared" si="59"/>
        <v>0.8</v>
      </c>
      <c r="I380" s="277">
        <f t="shared" si="51"/>
        <v>0.90000000000000013</v>
      </c>
      <c r="J380" s="277">
        <f t="shared" si="53"/>
        <v>0</v>
      </c>
      <c r="K380" s="274" t="str">
        <f t="shared" si="56"/>
        <v>0.000</v>
      </c>
      <c r="L380" s="127"/>
    </row>
    <row r="381" spans="2:12" x14ac:dyDescent="0.25">
      <c r="B381" s="95">
        <v>375</v>
      </c>
      <c r="C381" s="277">
        <f t="shared" si="52"/>
        <v>0.70710678118654735</v>
      </c>
      <c r="D381" s="289">
        <f t="shared" si="54"/>
        <v>0.1</v>
      </c>
      <c r="E381" s="288">
        <f t="shared" si="50"/>
        <v>-3.254369097927249E-2</v>
      </c>
      <c r="F381" s="290">
        <f t="shared" si="59"/>
        <v>1</v>
      </c>
      <c r="G381" s="290">
        <f t="shared" si="59"/>
        <v>1</v>
      </c>
      <c r="H381" s="291">
        <f t="shared" si="59"/>
        <v>0.8</v>
      </c>
      <c r="I381" s="277">
        <f t="shared" si="51"/>
        <v>0.90000000000000013</v>
      </c>
      <c r="J381" s="277">
        <f t="shared" si="53"/>
        <v>0</v>
      </c>
      <c r="K381" s="274" t="str">
        <f t="shared" si="56"/>
        <v>0.000</v>
      </c>
      <c r="L381" s="127"/>
    </row>
    <row r="382" spans="2:12" x14ac:dyDescent="0.25">
      <c r="B382" s="95">
        <v>376</v>
      </c>
      <c r="C382" s="277">
        <f t="shared" si="52"/>
        <v>0.70710678118654735</v>
      </c>
      <c r="D382" s="289">
        <f t="shared" si="54"/>
        <v>0.1</v>
      </c>
      <c r="E382" s="288">
        <f t="shared" si="50"/>
        <v>-3.254369097927249E-2</v>
      </c>
      <c r="F382" s="290">
        <f t="shared" si="59"/>
        <v>1</v>
      </c>
      <c r="G382" s="290">
        <f t="shared" si="59"/>
        <v>1</v>
      </c>
      <c r="H382" s="291">
        <f t="shared" si="59"/>
        <v>0.8</v>
      </c>
      <c r="I382" s="277">
        <f t="shared" si="51"/>
        <v>0.90000000000000013</v>
      </c>
      <c r="J382" s="277">
        <f t="shared" si="53"/>
        <v>0</v>
      </c>
      <c r="K382" s="274" t="str">
        <f t="shared" si="56"/>
        <v>0.000</v>
      </c>
      <c r="L382" s="127"/>
    </row>
    <row r="383" spans="2:12" x14ac:dyDescent="0.25">
      <c r="B383" s="95">
        <v>377</v>
      </c>
      <c r="C383" s="277">
        <f t="shared" si="52"/>
        <v>0.70710678118654735</v>
      </c>
      <c r="D383" s="289">
        <f t="shared" si="54"/>
        <v>0.1</v>
      </c>
      <c r="E383" s="288">
        <f t="shared" si="50"/>
        <v>-3.254369097927249E-2</v>
      </c>
      <c r="F383" s="290">
        <f t="shared" si="59"/>
        <v>1</v>
      </c>
      <c r="G383" s="290">
        <f t="shared" si="59"/>
        <v>1</v>
      </c>
      <c r="H383" s="291">
        <f t="shared" si="59"/>
        <v>0.8</v>
      </c>
      <c r="I383" s="277">
        <f t="shared" si="51"/>
        <v>0.90000000000000013</v>
      </c>
      <c r="J383" s="277">
        <f t="shared" si="53"/>
        <v>0</v>
      </c>
      <c r="K383" s="274" t="str">
        <f t="shared" si="56"/>
        <v>0.000</v>
      </c>
      <c r="L383" s="127"/>
    </row>
    <row r="384" spans="2:12" x14ac:dyDescent="0.25">
      <c r="B384" s="95">
        <v>378</v>
      </c>
      <c r="C384" s="277">
        <f t="shared" si="52"/>
        <v>0.70710678118654735</v>
      </c>
      <c r="D384" s="289">
        <f t="shared" si="54"/>
        <v>0.1</v>
      </c>
      <c r="E384" s="288">
        <f t="shared" si="50"/>
        <v>-3.254369097927249E-2</v>
      </c>
      <c r="F384" s="290">
        <f t="shared" si="59"/>
        <v>1</v>
      </c>
      <c r="G384" s="290">
        <f t="shared" si="59"/>
        <v>1</v>
      </c>
      <c r="H384" s="291">
        <f t="shared" si="59"/>
        <v>0.8</v>
      </c>
      <c r="I384" s="277">
        <f t="shared" si="51"/>
        <v>0.90000000000000013</v>
      </c>
      <c r="J384" s="277">
        <f t="shared" si="53"/>
        <v>0</v>
      </c>
      <c r="K384" s="274" t="str">
        <f t="shared" si="56"/>
        <v>0.000</v>
      </c>
      <c r="L384" s="127"/>
    </row>
    <row r="385" spans="2:12" x14ac:dyDescent="0.25">
      <c r="B385" s="95">
        <v>379</v>
      </c>
      <c r="C385" s="277">
        <f t="shared" si="52"/>
        <v>0.70710678118654735</v>
      </c>
      <c r="D385" s="289">
        <f t="shared" si="54"/>
        <v>0.1</v>
      </c>
      <c r="E385" s="288">
        <f t="shared" si="50"/>
        <v>-3.254369097927249E-2</v>
      </c>
      <c r="F385" s="290">
        <f t="shared" si="59"/>
        <v>1</v>
      </c>
      <c r="G385" s="290">
        <f t="shared" si="59"/>
        <v>1</v>
      </c>
      <c r="H385" s="291">
        <f t="shared" si="59"/>
        <v>0.8</v>
      </c>
      <c r="I385" s="277">
        <f t="shared" si="51"/>
        <v>0.90000000000000013</v>
      </c>
      <c r="J385" s="277">
        <f t="shared" si="53"/>
        <v>0</v>
      </c>
      <c r="K385" s="274" t="str">
        <f t="shared" si="56"/>
        <v>0.000</v>
      </c>
      <c r="L385" s="127"/>
    </row>
    <row r="386" spans="2:12" x14ac:dyDescent="0.25">
      <c r="B386" s="95">
        <v>380</v>
      </c>
      <c r="C386" s="277">
        <f t="shared" si="52"/>
        <v>0.70710678118654735</v>
      </c>
      <c r="D386" s="289">
        <f t="shared" si="54"/>
        <v>0.1</v>
      </c>
      <c r="E386" s="288">
        <f t="shared" si="50"/>
        <v>-3.254369097927249E-2</v>
      </c>
      <c r="F386" s="290">
        <f t="shared" si="59"/>
        <v>1</v>
      </c>
      <c r="G386" s="290">
        <f t="shared" si="59"/>
        <v>1</v>
      </c>
      <c r="H386" s="291">
        <f t="shared" si="59"/>
        <v>0.8</v>
      </c>
      <c r="I386" s="277">
        <f t="shared" si="51"/>
        <v>0.90000000000000013</v>
      </c>
      <c r="J386" s="277">
        <f t="shared" si="53"/>
        <v>0</v>
      </c>
      <c r="K386" s="274" t="str">
        <f t="shared" si="56"/>
        <v>0.000</v>
      </c>
      <c r="L386" s="127"/>
    </row>
    <row r="387" spans="2:12" x14ac:dyDescent="0.25">
      <c r="B387" s="95">
        <v>381</v>
      </c>
      <c r="C387" s="277">
        <f t="shared" si="52"/>
        <v>0.70710678118654735</v>
      </c>
      <c r="D387" s="289">
        <f t="shared" si="54"/>
        <v>0.1</v>
      </c>
      <c r="E387" s="288">
        <f t="shared" si="50"/>
        <v>-3.254369097927249E-2</v>
      </c>
      <c r="F387" s="290">
        <f t="shared" si="59"/>
        <v>1</v>
      </c>
      <c r="G387" s="290">
        <f t="shared" si="59"/>
        <v>1</v>
      </c>
      <c r="H387" s="291">
        <f t="shared" si="59"/>
        <v>0.8</v>
      </c>
      <c r="I387" s="277">
        <f t="shared" si="51"/>
        <v>0.90000000000000013</v>
      </c>
      <c r="J387" s="277">
        <f t="shared" si="53"/>
        <v>0</v>
      </c>
      <c r="K387" s="274" t="str">
        <f t="shared" si="56"/>
        <v>0.000</v>
      </c>
      <c r="L387" s="127"/>
    </row>
    <row r="388" spans="2:12" x14ac:dyDescent="0.25">
      <c r="B388" s="95">
        <v>382</v>
      </c>
      <c r="C388" s="277">
        <f t="shared" si="52"/>
        <v>0.70710678118654735</v>
      </c>
      <c r="D388" s="289">
        <f t="shared" si="54"/>
        <v>0.1</v>
      </c>
      <c r="E388" s="288">
        <f t="shared" si="50"/>
        <v>-3.254369097927249E-2</v>
      </c>
      <c r="F388" s="290">
        <f t="shared" si="59"/>
        <v>1</v>
      </c>
      <c r="G388" s="290">
        <f t="shared" si="59"/>
        <v>1</v>
      </c>
      <c r="H388" s="291">
        <f t="shared" si="59"/>
        <v>0.8</v>
      </c>
      <c r="I388" s="277">
        <f t="shared" si="51"/>
        <v>0.90000000000000013</v>
      </c>
      <c r="J388" s="277">
        <f t="shared" si="53"/>
        <v>0</v>
      </c>
      <c r="K388" s="274" t="str">
        <f t="shared" si="56"/>
        <v>0.000</v>
      </c>
      <c r="L388" s="127"/>
    </row>
    <row r="389" spans="2:12" x14ac:dyDescent="0.25">
      <c r="B389" s="95">
        <v>383</v>
      </c>
      <c r="C389" s="277">
        <f t="shared" si="52"/>
        <v>0.70710678118654735</v>
      </c>
      <c r="D389" s="289">
        <f t="shared" si="54"/>
        <v>0.1</v>
      </c>
      <c r="E389" s="288">
        <f t="shared" si="50"/>
        <v>-3.254369097927249E-2</v>
      </c>
      <c r="F389" s="290">
        <f t="shared" si="59"/>
        <v>1</v>
      </c>
      <c r="G389" s="290">
        <f t="shared" si="59"/>
        <v>1</v>
      </c>
      <c r="H389" s="291">
        <f t="shared" si="59"/>
        <v>0.8</v>
      </c>
      <c r="I389" s="277">
        <f t="shared" si="51"/>
        <v>0.90000000000000013</v>
      </c>
      <c r="J389" s="277">
        <f t="shared" si="53"/>
        <v>0</v>
      </c>
      <c r="K389" s="274" t="str">
        <f t="shared" si="56"/>
        <v>0.000</v>
      </c>
      <c r="L389" s="127"/>
    </row>
    <row r="390" spans="2:12" x14ac:dyDescent="0.25">
      <c r="B390" s="95">
        <v>384</v>
      </c>
      <c r="C390" s="277">
        <f t="shared" si="52"/>
        <v>0.70710678118654735</v>
      </c>
      <c r="D390" s="289">
        <f t="shared" si="54"/>
        <v>0.1</v>
      </c>
      <c r="E390" s="288">
        <f t="shared" ref="E390:E453" si="60" xml:space="preserve"> (((1-C390)*C390) * ( (C390*(H390 - G390) + (1-C390)*(G390 - F390) )) / I390)</f>
        <v>-3.254369097927249E-2</v>
      </c>
      <c r="F390" s="290">
        <f t="shared" si="59"/>
        <v>1</v>
      </c>
      <c r="G390" s="290">
        <f t="shared" si="59"/>
        <v>1</v>
      </c>
      <c r="H390" s="291">
        <f t="shared" si="59"/>
        <v>0.8</v>
      </c>
      <c r="I390" s="277">
        <f t="shared" ref="I390:I453" si="61">(((1-C390)^2)*F390) + (2*(1-C390)*(C390)*G390) + ((C390^2)*H390)</f>
        <v>0.90000000000000013</v>
      </c>
      <c r="J390" s="277">
        <f t="shared" si="53"/>
        <v>0</v>
      </c>
      <c r="K390" s="274" t="str">
        <f t="shared" si="56"/>
        <v>0.000</v>
      </c>
      <c r="L390" s="127"/>
    </row>
    <row r="391" spans="2:12" x14ac:dyDescent="0.25">
      <c r="B391" s="95">
        <v>385</v>
      </c>
      <c r="C391" s="277">
        <f t="shared" ref="C391:C454" si="62">(1-D391)*(C390+E390) + D391*$C$2</f>
        <v>0.70710678118654735</v>
      </c>
      <c r="D391" s="289">
        <f t="shared" si="54"/>
        <v>0.1</v>
      </c>
      <c r="E391" s="288">
        <f t="shared" si="60"/>
        <v>-3.254369097927249E-2</v>
      </c>
      <c r="F391" s="290">
        <f t="shared" si="59"/>
        <v>1</v>
      </c>
      <c r="G391" s="290">
        <f t="shared" si="59"/>
        <v>1</v>
      </c>
      <c r="H391" s="291">
        <f t="shared" si="59"/>
        <v>0.8</v>
      </c>
      <c r="I391" s="277">
        <f t="shared" si="61"/>
        <v>0.90000000000000013</v>
      </c>
      <c r="J391" s="277">
        <f t="shared" ref="J391:J454" si="63">ABS((E390-E391)/E391)</f>
        <v>0</v>
      </c>
      <c r="K391" s="274" t="str">
        <f t="shared" si="56"/>
        <v>0.000</v>
      </c>
      <c r="L391" s="127"/>
    </row>
    <row r="392" spans="2:12" x14ac:dyDescent="0.25">
      <c r="B392" s="95">
        <v>386</v>
      </c>
      <c r="C392" s="277">
        <f t="shared" si="62"/>
        <v>0.70710678118654735</v>
      </c>
      <c r="D392" s="289">
        <f t="shared" ref="D392:D455" si="64">D391</f>
        <v>0.1</v>
      </c>
      <c r="E392" s="288">
        <f t="shared" si="60"/>
        <v>-3.254369097927249E-2</v>
      </c>
      <c r="F392" s="290">
        <f t="shared" ref="F392:H407" si="65">F391</f>
        <v>1</v>
      </c>
      <c r="G392" s="290">
        <f t="shared" si="65"/>
        <v>1</v>
      </c>
      <c r="H392" s="291">
        <f t="shared" si="65"/>
        <v>0.8</v>
      </c>
      <c r="I392" s="277">
        <f t="shared" si="61"/>
        <v>0.90000000000000013</v>
      </c>
      <c r="J392" s="277">
        <f t="shared" si="63"/>
        <v>0</v>
      </c>
      <c r="K392" s="274" t="str">
        <f t="shared" ref="K392:K406" si="66">IF(J392&lt;1/10000,"0.000"," ")</f>
        <v>0.000</v>
      </c>
      <c r="L392" s="127"/>
    </row>
    <row r="393" spans="2:12" x14ac:dyDescent="0.25">
      <c r="B393" s="95">
        <v>387</v>
      </c>
      <c r="C393" s="277">
        <f t="shared" si="62"/>
        <v>0.70710678118654735</v>
      </c>
      <c r="D393" s="289">
        <f t="shared" si="64"/>
        <v>0.1</v>
      </c>
      <c r="E393" s="288">
        <f t="shared" si="60"/>
        <v>-3.254369097927249E-2</v>
      </c>
      <c r="F393" s="290">
        <f t="shared" si="65"/>
        <v>1</v>
      </c>
      <c r="G393" s="290">
        <f t="shared" si="65"/>
        <v>1</v>
      </c>
      <c r="H393" s="291">
        <f t="shared" si="65"/>
        <v>0.8</v>
      </c>
      <c r="I393" s="277">
        <f t="shared" si="61"/>
        <v>0.90000000000000013</v>
      </c>
      <c r="J393" s="277">
        <f t="shared" si="63"/>
        <v>0</v>
      </c>
      <c r="K393" s="274" t="str">
        <f t="shared" si="66"/>
        <v>0.000</v>
      </c>
      <c r="L393" s="127"/>
    </row>
    <row r="394" spans="2:12" x14ac:dyDescent="0.25">
      <c r="B394" s="95">
        <v>388</v>
      </c>
      <c r="C394" s="277">
        <f t="shared" si="62"/>
        <v>0.70710678118654735</v>
      </c>
      <c r="D394" s="289">
        <f t="shared" si="64"/>
        <v>0.1</v>
      </c>
      <c r="E394" s="288">
        <f t="shared" si="60"/>
        <v>-3.254369097927249E-2</v>
      </c>
      <c r="F394" s="290">
        <f t="shared" si="65"/>
        <v>1</v>
      </c>
      <c r="G394" s="290">
        <f t="shared" si="65"/>
        <v>1</v>
      </c>
      <c r="H394" s="291">
        <f t="shared" si="65"/>
        <v>0.8</v>
      </c>
      <c r="I394" s="277">
        <f t="shared" si="61"/>
        <v>0.90000000000000013</v>
      </c>
      <c r="J394" s="277">
        <f t="shared" si="63"/>
        <v>0</v>
      </c>
      <c r="K394" s="274" t="str">
        <f t="shared" si="66"/>
        <v>0.000</v>
      </c>
      <c r="L394" s="127"/>
    </row>
    <row r="395" spans="2:12" x14ac:dyDescent="0.25">
      <c r="B395" s="95">
        <v>389</v>
      </c>
      <c r="C395" s="277">
        <f t="shared" si="62"/>
        <v>0.70710678118654735</v>
      </c>
      <c r="D395" s="289">
        <f t="shared" si="64"/>
        <v>0.1</v>
      </c>
      <c r="E395" s="288">
        <f t="shared" si="60"/>
        <v>-3.254369097927249E-2</v>
      </c>
      <c r="F395" s="290">
        <f t="shared" si="65"/>
        <v>1</v>
      </c>
      <c r="G395" s="290">
        <f t="shared" si="65"/>
        <v>1</v>
      </c>
      <c r="H395" s="291">
        <f t="shared" si="65"/>
        <v>0.8</v>
      </c>
      <c r="I395" s="277">
        <f t="shared" si="61"/>
        <v>0.90000000000000013</v>
      </c>
      <c r="J395" s="277">
        <f t="shared" si="63"/>
        <v>0</v>
      </c>
      <c r="K395" s="274" t="str">
        <f t="shared" si="66"/>
        <v>0.000</v>
      </c>
      <c r="L395" s="127"/>
    </row>
    <row r="396" spans="2:12" x14ac:dyDescent="0.25">
      <c r="B396" s="95">
        <v>390</v>
      </c>
      <c r="C396" s="277">
        <f t="shared" si="62"/>
        <v>0.70710678118654735</v>
      </c>
      <c r="D396" s="289">
        <f t="shared" si="64"/>
        <v>0.1</v>
      </c>
      <c r="E396" s="288">
        <f t="shared" si="60"/>
        <v>-3.254369097927249E-2</v>
      </c>
      <c r="F396" s="290">
        <f t="shared" si="65"/>
        <v>1</v>
      </c>
      <c r="G396" s="290">
        <f t="shared" si="65"/>
        <v>1</v>
      </c>
      <c r="H396" s="291">
        <f t="shared" si="65"/>
        <v>0.8</v>
      </c>
      <c r="I396" s="277">
        <f t="shared" si="61"/>
        <v>0.90000000000000013</v>
      </c>
      <c r="J396" s="277">
        <f t="shared" si="63"/>
        <v>0</v>
      </c>
      <c r="K396" s="274" t="str">
        <f t="shared" si="66"/>
        <v>0.000</v>
      </c>
      <c r="L396" s="127"/>
    </row>
    <row r="397" spans="2:12" x14ac:dyDescent="0.25">
      <c r="B397" s="95">
        <v>391</v>
      </c>
      <c r="C397" s="277">
        <f t="shared" si="62"/>
        <v>0.70710678118654735</v>
      </c>
      <c r="D397" s="289">
        <f t="shared" si="64"/>
        <v>0.1</v>
      </c>
      <c r="E397" s="288">
        <f t="shared" si="60"/>
        <v>-3.254369097927249E-2</v>
      </c>
      <c r="F397" s="290">
        <f t="shared" si="65"/>
        <v>1</v>
      </c>
      <c r="G397" s="290">
        <f t="shared" si="65"/>
        <v>1</v>
      </c>
      <c r="H397" s="291">
        <f t="shared" si="65"/>
        <v>0.8</v>
      </c>
      <c r="I397" s="277">
        <f t="shared" si="61"/>
        <v>0.90000000000000013</v>
      </c>
      <c r="J397" s="277">
        <f t="shared" si="63"/>
        <v>0</v>
      </c>
      <c r="K397" s="274" t="str">
        <f t="shared" si="66"/>
        <v>0.000</v>
      </c>
      <c r="L397" s="127"/>
    </row>
    <row r="398" spans="2:12" x14ac:dyDescent="0.25">
      <c r="B398" s="95">
        <v>392</v>
      </c>
      <c r="C398" s="277">
        <f t="shared" si="62"/>
        <v>0.70710678118654735</v>
      </c>
      <c r="D398" s="289">
        <f t="shared" si="64"/>
        <v>0.1</v>
      </c>
      <c r="E398" s="288">
        <f t="shared" si="60"/>
        <v>-3.254369097927249E-2</v>
      </c>
      <c r="F398" s="290">
        <f t="shared" si="65"/>
        <v>1</v>
      </c>
      <c r="G398" s="290">
        <f t="shared" si="65"/>
        <v>1</v>
      </c>
      <c r="H398" s="291">
        <f t="shared" si="65"/>
        <v>0.8</v>
      </c>
      <c r="I398" s="277">
        <f t="shared" si="61"/>
        <v>0.90000000000000013</v>
      </c>
      <c r="J398" s="277">
        <f t="shared" si="63"/>
        <v>0</v>
      </c>
      <c r="K398" s="274" t="str">
        <f t="shared" si="66"/>
        <v>0.000</v>
      </c>
      <c r="L398" s="127"/>
    </row>
    <row r="399" spans="2:12" x14ac:dyDescent="0.25">
      <c r="B399" s="95">
        <v>393</v>
      </c>
      <c r="C399" s="277">
        <f t="shared" si="62"/>
        <v>0.70710678118654735</v>
      </c>
      <c r="D399" s="289">
        <f t="shared" si="64"/>
        <v>0.1</v>
      </c>
      <c r="E399" s="288">
        <f t="shared" si="60"/>
        <v>-3.254369097927249E-2</v>
      </c>
      <c r="F399" s="290">
        <f t="shared" si="65"/>
        <v>1</v>
      </c>
      <c r="G399" s="290">
        <f t="shared" si="65"/>
        <v>1</v>
      </c>
      <c r="H399" s="291">
        <f t="shared" si="65"/>
        <v>0.8</v>
      </c>
      <c r="I399" s="277">
        <f t="shared" si="61"/>
        <v>0.90000000000000013</v>
      </c>
      <c r="J399" s="277">
        <f t="shared" si="63"/>
        <v>0</v>
      </c>
      <c r="K399" s="274" t="str">
        <f t="shared" si="66"/>
        <v>0.000</v>
      </c>
      <c r="L399" s="127"/>
    </row>
    <row r="400" spans="2:12" x14ac:dyDescent="0.25">
      <c r="B400" s="95">
        <v>394</v>
      </c>
      <c r="C400" s="277">
        <f t="shared" si="62"/>
        <v>0.70710678118654735</v>
      </c>
      <c r="D400" s="289">
        <f t="shared" si="64"/>
        <v>0.1</v>
      </c>
      <c r="E400" s="288">
        <f t="shared" si="60"/>
        <v>-3.254369097927249E-2</v>
      </c>
      <c r="F400" s="290">
        <f t="shared" si="65"/>
        <v>1</v>
      </c>
      <c r="G400" s="290">
        <f t="shared" si="65"/>
        <v>1</v>
      </c>
      <c r="H400" s="291">
        <f t="shared" si="65"/>
        <v>0.8</v>
      </c>
      <c r="I400" s="277">
        <f t="shared" si="61"/>
        <v>0.90000000000000013</v>
      </c>
      <c r="J400" s="277">
        <f t="shared" si="63"/>
        <v>0</v>
      </c>
      <c r="K400" s="274" t="str">
        <f t="shared" si="66"/>
        <v>0.000</v>
      </c>
      <c r="L400" s="127"/>
    </row>
    <row r="401" spans="2:12" x14ac:dyDescent="0.25">
      <c r="B401" s="95">
        <v>395</v>
      </c>
      <c r="C401" s="277">
        <f t="shared" si="62"/>
        <v>0.70710678118654735</v>
      </c>
      <c r="D401" s="289">
        <f t="shared" si="64"/>
        <v>0.1</v>
      </c>
      <c r="E401" s="288">
        <f t="shared" si="60"/>
        <v>-3.254369097927249E-2</v>
      </c>
      <c r="F401" s="290">
        <f t="shared" si="65"/>
        <v>1</v>
      </c>
      <c r="G401" s="290">
        <f t="shared" si="65"/>
        <v>1</v>
      </c>
      <c r="H401" s="291">
        <f t="shared" si="65"/>
        <v>0.8</v>
      </c>
      <c r="I401" s="277">
        <f t="shared" si="61"/>
        <v>0.90000000000000013</v>
      </c>
      <c r="J401" s="277">
        <f t="shared" si="63"/>
        <v>0</v>
      </c>
      <c r="K401" s="274" t="str">
        <f t="shared" si="66"/>
        <v>0.000</v>
      </c>
      <c r="L401" s="127"/>
    </row>
    <row r="402" spans="2:12" x14ac:dyDescent="0.25">
      <c r="B402" s="95">
        <v>396</v>
      </c>
      <c r="C402" s="277">
        <f t="shared" si="62"/>
        <v>0.70710678118654735</v>
      </c>
      <c r="D402" s="289">
        <f t="shared" si="64"/>
        <v>0.1</v>
      </c>
      <c r="E402" s="288">
        <f t="shared" si="60"/>
        <v>-3.254369097927249E-2</v>
      </c>
      <c r="F402" s="290">
        <f t="shared" si="65"/>
        <v>1</v>
      </c>
      <c r="G402" s="290">
        <f t="shared" si="65"/>
        <v>1</v>
      </c>
      <c r="H402" s="291">
        <f t="shared" si="65"/>
        <v>0.8</v>
      </c>
      <c r="I402" s="277">
        <f t="shared" si="61"/>
        <v>0.90000000000000013</v>
      </c>
      <c r="J402" s="277">
        <f t="shared" si="63"/>
        <v>0</v>
      </c>
      <c r="K402" s="274" t="str">
        <f t="shared" si="66"/>
        <v>0.000</v>
      </c>
      <c r="L402" s="127"/>
    </row>
    <row r="403" spans="2:12" x14ac:dyDescent="0.25">
      <c r="B403" s="95">
        <v>397</v>
      </c>
      <c r="C403" s="277">
        <f t="shared" si="62"/>
        <v>0.70710678118654735</v>
      </c>
      <c r="D403" s="289">
        <f t="shared" si="64"/>
        <v>0.1</v>
      </c>
      <c r="E403" s="288">
        <f t="shared" si="60"/>
        <v>-3.254369097927249E-2</v>
      </c>
      <c r="F403" s="290">
        <f t="shared" si="65"/>
        <v>1</v>
      </c>
      <c r="G403" s="290">
        <f t="shared" si="65"/>
        <v>1</v>
      </c>
      <c r="H403" s="291">
        <f t="shared" si="65"/>
        <v>0.8</v>
      </c>
      <c r="I403" s="277">
        <f t="shared" si="61"/>
        <v>0.90000000000000013</v>
      </c>
      <c r="J403" s="277">
        <f t="shared" si="63"/>
        <v>0</v>
      </c>
      <c r="K403" s="274" t="str">
        <f t="shared" si="66"/>
        <v>0.000</v>
      </c>
      <c r="L403" s="127"/>
    </row>
    <row r="404" spans="2:12" x14ac:dyDescent="0.25">
      <c r="B404" s="95">
        <v>398</v>
      </c>
      <c r="C404" s="277">
        <f t="shared" si="62"/>
        <v>0.70710678118654735</v>
      </c>
      <c r="D404" s="289">
        <f t="shared" si="64"/>
        <v>0.1</v>
      </c>
      <c r="E404" s="288">
        <f t="shared" si="60"/>
        <v>-3.254369097927249E-2</v>
      </c>
      <c r="F404" s="290">
        <f t="shared" si="65"/>
        <v>1</v>
      </c>
      <c r="G404" s="290">
        <f t="shared" si="65"/>
        <v>1</v>
      </c>
      <c r="H404" s="291">
        <f t="shared" si="65"/>
        <v>0.8</v>
      </c>
      <c r="I404" s="277">
        <f t="shared" si="61"/>
        <v>0.90000000000000013</v>
      </c>
      <c r="J404" s="277">
        <f t="shared" si="63"/>
        <v>0</v>
      </c>
      <c r="K404" s="274" t="str">
        <f t="shared" si="66"/>
        <v>0.000</v>
      </c>
      <c r="L404" s="127"/>
    </row>
    <row r="405" spans="2:12" x14ac:dyDescent="0.25">
      <c r="B405" s="95">
        <v>399</v>
      </c>
      <c r="C405" s="277">
        <f t="shared" si="62"/>
        <v>0.70710678118654735</v>
      </c>
      <c r="D405" s="289">
        <f t="shared" si="64"/>
        <v>0.1</v>
      </c>
      <c r="E405" s="288">
        <f t="shared" si="60"/>
        <v>-3.254369097927249E-2</v>
      </c>
      <c r="F405" s="290">
        <f t="shared" si="65"/>
        <v>1</v>
      </c>
      <c r="G405" s="290">
        <f t="shared" si="65"/>
        <v>1</v>
      </c>
      <c r="H405" s="291">
        <f t="shared" si="65"/>
        <v>0.8</v>
      </c>
      <c r="I405" s="277">
        <f t="shared" si="61"/>
        <v>0.90000000000000013</v>
      </c>
      <c r="J405" s="277">
        <f t="shared" si="63"/>
        <v>0</v>
      </c>
      <c r="K405" s="274" t="str">
        <f t="shared" si="66"/>
        <v>0.000</v>
      </c>
      <c r="L405" s="127"/>
    </row>
    <row r="406" spans="2:12" x14ac:dyDescent="0.25">
      <c r="B406" s="95">
        <v>400</v>
      </c>
      <c r="C406" s="277">
        <f t="shared" si="62"/>
        <v>0.70710678118654735</v>
      </c>
      <c r="D406" s="289">
        <f t="shared" si="64"/>
        <v>0.1</v>
      </c>
      <c r="E406" s="288">
        <f t="shared" si="60"/>
        <v>-3.254369097927249E-2</v>
      </c>
      <c r="F406" s="290">
        <f t="shared" si="65"/>
        <v>1</v>
      </c>
      <c r="G406" s="290">
        <f t="shared" si="65"/>
        <v>1</v>
      </c>
      <c r="H406" s="291">
        <f t="shared" si="65"/>
        <v>0.8</v>
      </c>
      <c r="I406" s="277">
        <f t="shared" si="61"/>
        <v>0.90000000000000013</v>
      </c>
      <c r="J406" s="277">
        <f t="shared" si="63"/>
        <v>0</v>
      </c>
      <c r="K406" s="274" t="str">
        <f t="shared" si="66"/>
        <v>0.000</v>
      </c>
      <c r="L406" s="127"/>
    </row>
    <row r="407" spans="2:12" x14ac:dyDescent="0.25">
      <c r="B407" s="95">
        <v>401</v>
      </c>
      <c r="C407" s="277">
        <f t="shared" si="62"/>
        <v>0.70710678118654735</v>
      </c>
      <c r="D407" s="289">
        <f t="shared" si="64"/>
        <v>0.1</v>
      </c>
      <c r="E407" s="288">
        <f t="shared" si="60"/>
        <v>-3.254369097927249E-2</v>
      </c>
      <c r="F407" s="290">
        <f t="shared" si="65"/>
        <v>1</v>
      </c>
      <c r="G407" s="290">
        <f t="shared" si="65"/>
        <v>1</v>
      </c>
      <c r="H407" s="291">
        <f t="shared" si="65"/>
        <v>0.8</v>
      </c>
      <c r="I407" s="277">
        <f t="shared" si="61"/>
        <v>0.90000000000000013</v>
      </c>
      <c r="J407" s="277">
        <f t="shared" si="63"/>
        <v>0</v>
      </c>
    </row>
    <row r="408" spans="2:12" x14ac:dyDescent="0.25">
      <c r="B408" s="95">
        <v>402</v>
      </c>
      <c r="C408" s="277">
        <f t="shared" si="62"/>
        <v>0.70710678118654735</v>
      </c>
      <c r="D408" s="289">
        <f t="shared" si="64"/>
        <v>0.1</v>
      </c>
      <c r="E408" s="288">
        <f t="shared" si="60"/>
        <v>-3.254369097927249E-2</v>
      </c>
      <c r="F408" s="290">
        <f t="shared" ref="F408:H423" si="67">F407</f>
        <v>1</v>
      </c>
      <c r="G408" s="290">
        <f t="shared" si="67"/>
        <v>1</v>
      </c>
      <c r="H408" s="291">
        <f t="shared" si="67"/>
        <v>0.8</v>
      </c>
      <c r="I408" s="277">
        <f t="shared" si="61"/>
        <v>0.90000000000000013</v>
      </c>
      <c r="J408" s="277">
        <f t="shared" si="63"/>
        <v>0</v>
      </c>
    </row>
    <row r="409" spans="2:12" x14ac:dyDescent="0.25">
      <c r="B409" s="95">
        <v>403</v>
      </c>
      <c r="C409" s="277">
        <f t="shared" si="62"/>
        <v>0.70710678118654735</v>
      </c>
      <c r="D409" s="289">
        <f t="shared" si="64"/>
        <v>0.1</v>
      </c>
      <c r="E409" s="288">
        <f t="shared" si="60"/>
        <v>-3.254369097927249E-2</v>
      </c>
      <c r="F409" s="290">
        <f t="shared" si="67"/>
        <v>1</v>
      </c>
      <c r="G409" s="290">
        <f t="shared" si="67"/>
        <v>1</v>
      </c>
      <c r="H409" s="291">
        <f t="shared" si="67"/>
        <v>0.8</v>
      </c>
      <c r="I409" s="277">
        <f t="shared" si="61"/>
        <v>0.90000000000000013</v>
      </c>
      <c r="J409" s="277">
        <f t="shared" si="63"/>
        <v>0</v>
      </c>
    </row>
    <row r="410" spans="2:12" x14ac:dyDescent="0.25">
      <c r="B410" s="95">
        <v>404</v>
      </c>
      <c r="C410" s="277">
        <f t="shared" si="62"/>
        <v>0.70710678118654735</v>
      </c>
      <c r="D410" s="289">
        <f t="shared" si="64"/>
        <v>0.1</v>
      </c>
      <c r="E410" s="288">
        <f t="shared" si="60"/>
        <v>-3.254369097927249E-2</v>
      </c>
      <c r="F410" s="290">
        <f t="shared" si="67"/>
        <v>1</v>
      </c>
      <c r="G410" s="290">
        <f t="shared" si="67"/>
        <v>1</v>
      </c>
      <c r="H410" s="291">
        <f t="shared" si="67"/>
        <v>0.8</v>
      </c>
      <c r="I410" s="277">
        <f t="shared" si="61"/>
        <v>0.90000000000000013</v>
      </c>
      <c r="J410" s="277">
        <f t="shared" si="63"/>
        <v>0</v>
      </c>
    </row>
    <row r="411" spans="2:12" x14ac:dyDescent="0.25">
      <c r="B411" s="95">
        <v>405</v>
      </c>
      <c r="C411" s="277">
        <f t="shared" si="62"/>
        <v>0.70710678118654735</v>
      </c>
      <c r="D411" s="289">
        <f t="shared" si="64"/>
        <v>0.1</v>
      </c>
      <c r="E411" s="288">
        <f t="shared" si="60"/>
        <v>-3.254369097927249E-2</v>
      </c>
      <c r="F411" s="290">
        <f t="shared" si="67"/>
        <v>1</v>
      </c>
      <c r="G411" s="290">
        <f t="shared" si="67"/>
        <v>1</v>
      </c>
      <c r="H411" s="291">
        <f t="shared" si="67"/>
        <v>0.8</v>
      </c>
      <c r="I411" s="277">
        <f t="shared" si="61"/>
        <v>0.90000000000000013</v>
      </c>
      <c r="J411" s="277">
        <f t="shared" si="63"/>
        <v>0</v>
      </c>
    </row>
    <row r="412" spans="2:12" x14ac:dyDescent="0.25">
      <c r="B412" s="95">
        <v>406</v>
      </c>
      <c r="C412" s="277">
        <f t="shared" si="62"/>
        <v>0.70710678118654735</v>
      </c>
      <c r="D412" s="289">
        <f t="shared" si="64"/>
        <v>0.1</v>
      </c>
      <c r="E412" s="288">
        <f t="shared" si="60"/>
        <v>-3.254369097927249E-2</v>
      </c>
      <c r="F412" s="290">
        <f t="shared" si="67"/>
        <v>1</v>
      </c>
      <c r="G412" s="290">
        <f t="shared" si="67"/>
        <v>1</v>
      </c>
      <c r="H412" s="291">
        <f t="shared" si="67"/>
        <v>0.8</v>
      </c>
      <c r="I412" s="277">
        <f t="shared" si="61"/>
        <v>0.90000000000000013</v>
      </c>
      <c r="J412" s="277">
        <f t="shared" si="63"/>
        <v>0</v>
      </c>
    </row>
    <row r="413" spans="2:12" x14ac:dyDescent="0.25">
      <c r="B413" s="95">
        <v>407</v>
      </c>
      <c r="C413" s="277">
        <f t="shared" si="62"/>
        <v>0.70710678118654735</v>
      </c>
      <c r="D413" s="289">
        <f t="shared" si="64"/>
        <v>0.1</v>
      </c>
      <c r="E413" s="288">
        <f t="shared" si="60"/>
        <v>-3.254369097927249E-2</v>
      </c>
      <c r="F413" s="290">
        <f t="shared" si="67"/>
        <v>1</v>
      </c>
      <c r="G413" s="290">
        <f t="shared" si="67"/>
        <v>1</v>
      </c>
      <c r="H413" s="291">
        <f t="shared" si="67"/>
        <v>0.8</v>
      </c>
      <c r="I413" s="277">
        <f t="shared" si="61"/>
        <v>0.90000000000000013</v>
      </c>
      <c r="J413" s="277">
        <f t="shared" si="63"/>
        <v>0</v>
      </c>
    </row>
    <row r="414" spans="2:12" x14ac:dyDescent="0.25">
      <c r="B414" s="95">
        <v>408</v>
      </c>
      <c r="C414" s="277">
        <f t="shared" si="62"/>
        <v>0.70710678118654735</v>
      </c>
      <c r="D414" s="289">
        <f t="shared" si="64"/>
        <v>0.1</v>
      </c>
      <c r="E414" s="288">
        <f t="shared" si="60"/>
        <v>-3.254369097927249E-2</v>
      </c>
      <c r="F414" s="290">
        <f t="shared" si="67"/>
        <v>1</v>
      </c>
      <c r="G414" s="290">
        <f t="shared" si="67"/>
        <v>1</v>
      </c>
      <c r="H414" s="291">
        <f t="shared" si="67"/>
        <v>0.8</v>
      </c>
      <c r="I414" s="277">
        <f t="shared" si="61"/>
        <v>0.90000000000000013</v>
      </c>
      <c r="J414" s="277">
        <f t="shared" si="63"/>
        <v>0</v>
      </c>
    </row>
    <row r="415" spans="2:12" x14ac:dyDescent="0.25">
      <c r="B415" s="95">
        <v>409</v>
      </c>
      <c r="C415" s="277">
        <f t="shared" si="62"/>
        <v>0.70710678118654735</v>
      </c>
      <c r="D415" s="289">
        <f t="shared" si="64"/>
        <v>0.1</v>
      </c>
      <c r="E415" s="288">
        <f t="shared" si="60"/>
        <v>-3.254369097927249E-2</v>
      </c>
      <c r="F415" s="290">
        <f t="shared" si="67"/>
        <v>1</v>
      </c>
      <c r="G415" s="290">
        <f t="shared" si="67"/>
        <v>1</v>
      </c>
      <c r="H415" s="291">
        <f t="shared" si="67"/>
        <v>0.8</v>
      </c>
      <c r="I415" s="277">
        <f t="shared" si="61"/>
        <v>0.90000000000000013</v>
      </c>
      <c r="J415" s="277">
        <f t="shared" si="63"/>
        <v>0</v>
      </c>
    </row>
    <row r="416" spans="2:12" x14ac:dyDescent="0.25">
      <c r="B416" s="95">
        <v>410</v>
      </c>
      <c r="C416" s="277">
        <f t="shared" si="62"/>
        <v>0.70710678118654735</v>
      </c>
      <c r="D416" s="289">
        <f t="shared" si="64"/>
        <v>0.1</v>
      </c>
      <c r="E416" s="288">
        <f t="shared" si="60"/>
        <v>-3.254369097927249E-2</v>
      </c>
      <c r="F416" s="290">
        <f t="shared" si="67"/>
        <v>1</v>
      </c>
      <c r="G416" s="290">
        <f t="shared" si="67"/>
        <v>1</v>
      </c>
      <c r="H416" s="291">
        <f t="shared" si="67"/>
        <v>0.8</v>
      </c>
      <c r="I416" s="277">
        <f t="shared" si="61"/>
        <v>0.90000000000000013</v>
      </c>
      <c r="J416" s="277">
        <f t="shared" si="63"/>
        <v>0</v>
      </c>
    </row>
    <row r="417" spans="2:10" x14ac:dyDescent="0.25">
      <c r="B417" s="95">
        <v>411</v>
      </c>
      <c r="C417" s="277">
        <f t="shared" si="62"/>
        <v>0.70710678118654735</v>
      </c>
      <c r="D417" s="289">
        <f t="shared" si="64"/>
        <v>0.1</v>
      </c>
      <c r="E417" s="288">
        <f t="shared" si="60"/>
        <v>-3.254369097927249E-2</v>
      </c>
      <c r="F417" s="290">
        <f t="shared" si="67"/>
        <v>1</v>
      </c>
      <c r="G417" s="290">
        <f t="shared" si="67"/>
        <v>1</v>
      </c>
      <c r="H417" s="291">
        <f t="shared" si="67"/>
        <v>0.8</v>
      </c>
      <c r="I417" s="277">
        <f t="shared" si="61"/>
        <v>0.90000000000000013</v>
      </c>
      <c r="J417" s="277">
        <f t="shared" si="63"/>
        <v>0</v>
      </c>
    </row>
    <row r="418" spans="2:10" x14ac:dyDescent="0.25">
      <c r="B418" s="95">
        <v>412</v>
      </c>
      <c r="C418" s="277">
        <f t="shared" si="62"/>
        <v>0.70710678118654735</v>
      </c>
      <c r="D418" s="289">
        <f t="shared" si="64"/>
        <v>0.1</v>
      </c>
      <c r="E418" s="288">
        <f t="shared" si="60"/>
        <v>-3.254369097927249E-2</v>
      </c>
      <c r="F418" s="290">
        <f t="shared" si="67"/>
        <v>1</v>
      </c>
      <c r="G418" s="290">
        <f t="shared" si="67"/>
        <v>1</v>
      </c>
      <c r="H418" s="291">
        <f t="shared" si="67"/>
        <v>0.8</v>
      </c>
      <c r="I418" s="277">
        <f t="shared" si="61"/>
        <v>0.90000000000000013</v>
      </c>
      <c r="J418" s="277">
        <f t="shared" si="63"/>
        <v>0</v>
      </c>
    </row>
    <row r="419" spans="2:10" x14ac:dyDescent="0.25">
      <c r="B419" s="95">
        <v>413</v>
      </c>
      <c r="C419" s="277">
        <f t="shared" si="62"/>
        <v>0.70710678118654735</v>
      </c>
      <c r="D419" s="289">
        <f t="shared" si="64"/>
        <v>0.1</v>
      </c>
      <c r="E419" s="288">
        <f t="shared" si="60"/>
        <v>-3.254369097927249E-2</v>
      </c>
      <c r="F419" s="290">
        <f t="shared" si="67"/>
        <v>1</v>
      </c>
      <c r="G419" s="290">
        <f t="shared" si="67"/>
        <v>1</v>
      </c>
      <c r="H419" s="291">
        <f t="shared" si="67"/>
        <v>0.8</v>
      </c>
      <c r="I419" s="277">
        <f t="shared" si="61"/>
        <v>0.90000000000000013</v>
      </c>
      <c r="J419" s="277">
        <f t="shared" si="63"/>
        <v>0</v>
      </c>
    </row>
    <row r="420" spans="2:10" x14ac:dyDescent="0.25">
      <c r="B420" s="95">
        <v>414</v>
      </c>
      <c r="C420" s="277">
        <f t="shared" si="62"/>
        <v>0.70710678118654735</v>
      </c>
      <c r="D420" s="289">
        <f t="shared" si="64"/>
        <v>0.1</v>
      </c>
      <c r="E420" s="288">
        <f t="shared" si="60"/>
        <v>-3.254369097927249E-2</v>
      </c>
      <c r="F420" s="290">
        <f t="shared" si="67"/>
        <v>1</v>
      </c>
      <c r="G420" s="290">
        <f t="shared" si="67"/>
        <v>1</v>
      </c>
      <c r="H420" s="291">
        <f t="shared" si="67"/>
        <v>0.8</v>
      </c>
      <c r="I420" s="277">
        <f t="shared" si="61"/>
        <v>0.90000000000000013</v>
      </c>
      <c r="J420" s="277">
        <f t="shared" si="63"/>
        <v>0</v>
      </c>
    </row>
    <row r="421" spans="2:10" x14ac:dyDescent="0.25">
      <c r="B421" s="95">
        <v>415</v>
      </c>
      <c r="C421" s="277">
        <f t="shared" si="62"/>
        <v>0.70710678118654735</v>
      </c>
      <c r="D421" s="289">
        <f t="shared" si="64"/>
        <v>0.1</v>
      </c>
      <c r="E421" s="288">
        <f t="shared" si="60"/>
        <v>-3.254369097927249E-2</v>
      </c>
      <c r="F421" s="290">
        <f t="shared" si="67"/>
        <v>1</v>
      </c>
      <c r="G421" s="290">
        <f t="shared" si="67"/>
        <v>1</v>
      </c>
      <c r="H421" s="291">
        <f t="shared" si="67"/>
        <v>0.8</v>
      </c>
      <c r="I421" s="277">
        <f t="shared" si="61"/>
        <v>0.90000000000000013</v>
      </c>
      <c r="J421" s="277">
        <f t="shared" si="63"/>
        <v>0</v>
      </c>
    </row>
    <row r="422" spans="2:10" x14ac:dyDescent="0.25">
      <c r="B422" s="95">
        <v>416</v>
      </c>
      <c r="C422" s="277">
        <f t="shared" si="62"/>
        <v>0.70710678118654735</v>
      </c>
      <c r="D422" s="289">
        <f t="shared" si="64"/>
        <v>0.1</v>
      </c>
      <c r="E422" s="288">
        <f t="shared" si="60"/>
        <v>-3.254369097927249E-2</v>
      </c>
      <c r="F422" s="290">
        <f t="shared" si="67"/>
        <v>1</v>
      </c>
      <c r="G422" s="290">
        <f t="shared" si="67"/>
        <v>1</v>
      </c>
      <c r="H422" s="291">
        <f t="shared" si="67"/>
        <v>0.8</v>
      </c>
      <c r="I422" s="277">
        <f t="shared" si="61"/>
        <v>0.90000000000000013</v>
      </c>
      <c r="J422" s="277">
        <f t="shared" si="63"/>
        <v>0</v>
      </c>
    </row>
    <row r="423" spans="2:10" x14ac:dyDescent="0.25">
      <c r="B423" s="95">
        <v>417</v>
      </c>
      <c r="C423" s="277">
        <f t="shared" si="62"/>
        <v>0.70710678118654735</v>
      </c>
      <c r="D423" s="289">
        <f t="shared" si="64"/>
        <v>0.1</v>
      </c>
      <c r="E423" s="288">
        <f t="shared" si="60"/>
        <v>-3.254369097927249E-2</v>
      </c>
      <c r="F423" s="290">
        <f t="shared" si="67"/>
        <v>1</v>
      </c>
      <c r="G423" s="290">
        <f t="shared" si="67"/>
        <v>1</v>
      </c>
      <c r="H423" s="291">
        <f t="shared" si="67"/>
        <v>0.8</v>
      </c>
      <c r="I423" s="277">
        <f t="shared" si="61"/>
        <v>0.90000000000000013</v>
      </c>
      <c r="J423" s="277">
        <f t="shared" si="63"/>
        <v>0</v>
      </c>
    </row>
    <row r="424" spans="2:10" x14ac:dyDescent="0.25">
      <c r="B424" s="95">
        <v>418</v>
      </c>
      <c r="C424" s="277">
        <f t="shared" si="62"/>
        <v>0.70710678118654735</v>
      </c>
      <c r="D424" s="289">
        <f t="shared" si="64"/>
        <v>0.1</v>
      </c>
      <c r="E424" s="288">
        <f t="shared" si="60"/>
        <v>-3.254369097927249E-2</v>
      </c>
      <c r="F424" s="290">
        <f t="shared" ref="F424:H439" si="68">F423</f>
        <v>1</v>
      </c>
      <c r="G424" s="290">
        <f t="shared" si="68"/>
        <v>1</v>
      </c>
      <c r="H424" s="291">
        <f t="shared" si="68"/>
        <v>0.8</v>
      </c>
      <c r="I424" s="277">
        <f t="shared" si="61"/>
        <v>0.90000000000000013</v>
      </c>
      <c r="J424" s="277">
        <f t="shared" si="63"/>
        <v>0</v>
      </c>
    </row>
    <row r="425" spans="2:10" x14ac:dyDescent="0.25">
      <c r="B425" s="95">
        <v>419</v>
      </c>
      <c r="C425" s="277">
        <f t="shared" si="62"/>
        <v>0.70710678118654735</v>
      </c>
      <c r="D425" s="289">
        <f t="shared" si="64"/>
        <v>0.1</v>
      </c>
      <c r="E425" s="288">
        <f t="shared" si="60"/>
        <v>-3.254369097927249E-2</v>
      </c>
      <c r="F425" s="290">
        <f t="shared" si="68"/>
        <v>1</v>
      </c>
      <c r="G425" s="290">
        <f t="shared" si="68"/>
        <v>1</v>
      </c>
      <c r="H425" s="291">
        <f t="shared" si="68"/>
        <v>0.8</v>
      </c>
      <c r="I425" s="277">
        <f t="shared" si="61"/>
        <v>0.90000000000000013</v>
      </c>
      <c r="J425" s="277">
        <f t="shared" si="63"/>
        <v>0</v>
      </c>
    </row>
    <row r="426" spans="2:10" x14ac:dyDescent="0.25">
      <c r="B426" s="95">
        <v>420</v>
      </c>
      <c r="C426" s="277">
        <f t="shared" si="62"/>
        <v>0.70710678118654735</v>
      </c>
      <c r="D426" s="289">
        <f t="shared" si="64"/>
        <v>0.1</v>
      </c>
      <c r="E426" s="288">
        <f t="shared" si="60"/>
        <v>-3.254369097927249E-2</v>
      </c>
      <c r="F426" s="290">
        <f t="shared" si="68"/>
        <v>1</v>
      </c>
      <c r="G426" s="290">
        <f t="shared" si="68"/>
        <v>1</v>
      </c>
      <c r="H426" s="291">
        <f t="shared" si="68"/>
        <v>0.8</v>
      </c>
      <c r="I426" s="277">
        <f t="shared" si="61"/>
        <v>0.90000000000000013</v>
      </c>
      <c r="J426" s="277">
        <f t="shared" si="63"/>
        <v>0</v>
      </c>
    </row>
    <row r="427" spans="2:10" x14ac:dyDescent="0.25">
      <c r="B427" s="95">
        <v>421</v>
      </c>
      <c r="C427" s="277">
        <f t="shared" si="62"/>
        <v>0.70710678118654735</v>
      </c>
      <c r="D427" s="289">
        <f t="shared" si="64"/>
        <v>0.1</v>
      </c>
      <c r="E427" s="288">
        <f t="shared" si="60"/>
        <v>-3.254369097927249E-2</v>
      </c>
      <c r="F427" s="290">
        <f t="shared" si="68"/>
        <v>1</v>
      </c>
      <c r="G427" s="290">
        <f t="shared" si="68"/>
        <v>1</v>
      </c>
      <c r="H427" s="291">
        <f t="shared" si="68"/>
        <v>0.8</v>
      </c>
      <c r="I427" s="277">
        <f t="shared" si="61"/>
        <v>0.90000000000000013</v>
      </c>
      <c r="J427" s="277">
        <f t="shared" si="63"/>
        <v>0</v>
      </c>
    </row>
    <row r="428" spans="2:10" x14ac:dyDescent="0.25">
      <c r="B428" s="95">
        <v>422</v>
      </c>
      <c r="C428" s="277">
        <f t="shared" si="62"/>
        <v>0.70710678118654735</v>
      </c>
      <c r="D428" s="289">
        <f t="shared" si="64"/>
        <v>0.1</v>
      </c>
      <c r="E428" s="288">
        <f t="shared" si="60"/>
        <v>-3.254369097927249E-2</v>
      </c>
      <c r="F428" s="290">
        <f t="shared" si="68"/>
        <v>1</v>
      </c>
      <c r="G428" s="290">
        <f t="shared" si="68"/>
        <v>1</v>
      </c>
      <c r="H428" s="291">
        <f t="shared" si="68"/>
        <v>0.8</v>
      </c>
      <c r="I428" s="277">
        <f t="shared" si="61"/>
        <v>0.90000000000000013</v>
      </c>
      <c r="J428" s="277">
        <f t="shared" si="63"/>
        <v>0</v>
      </c>
    </row>
    <row r="429" spans="2:10" x14ac:dyDescent="0.25">
      <c r="B429" s="95">
        <v>423</v>
      </c>
      <c r="C429" s="277">
        <f t="shared" si="62"/>
        <v>0.70710678118654735</v>
      </c>
      <c r="D429" s="289">
        <f t="shared" si="64"/>
        <v>0.1</v>
      </c>
      <c r="E429" s="288">
        <f t="shared" si="60"/>
        <v>-3.254369097927249E-2</v>
      </c>
      <c r="F429" s="290">
        <f t="shared" si="68"/>
        <v>1</v>
      </c>
      <c r="G429" s="290">
        <f t="shared" si="68"/>
        <v>1</v>
      </c>
      <c r="H429" s="291">
        <f t="shared" si="68"/>
        <v>0.8</v>
      </c>
      <c r="I429" s="277">
        <f t="shared" si="61"/>
        <v>0.90000000000000013</v>
      </c>
      <c r="J429" s="277">
        <f t="shared" si="63"/>
        <v>0</v>
      </c>
    </row>
    <row r="430" spans="2:10" x14ac:dyDescent="0.25">
      <c r="B430" s="95">
        <v>424</v>
      </c>
      <c r="C430" s="277">
        <f t="shared" si="62"/>
        <v>0.70710678118654735</v>
      </c>
      <c r="D430" s="289">
        <f t="shared" si="64"/>
        <v>0.1</v>
      </c>
      <c r="E430" s="288">
        <f t="shared" si="60"/>
        <v>-3.254369097927249E-2</v>
      </c>
      <c r="F430" s="290">
        <f t="shared" si="68"/>
        <v>1</v>
      </c>
      <c r="G430" s="290">
        <f t="shared" si="68"/>
        <v>1</v>
      </c>
      <c r="H430" s="291">
        <f t="shared" si="68"/>
        <v>0.8</v>
      </c>
      <c r="I430" s="277">
        <f t="shared" si="61"/>
        <v>0.90000000000000013</v>
      </c>
      <c r="J430" s="277">
        <f t="shared" si="63"/>
        <v>0</v>
      </c>
    </row>
    <row r="431" spans="2:10" x14ac:dyDescent="0.25">
      <c r="B431" s="95">
        <v>425</v>
      </c>
      <c r="C431" s="277">
        <f t="shared" si="62"/>
        <v>0.70710678118654735</v>
      </c>
      <c r="D431" s="289">
        <f t="shared" si="64"/>
        <v>0.1</v>
      </c>
      <c r="E431" s="288">
        <f t="shared" si="60"/>
        <v>-3.254369097927249E-2</v>
      </c>
      <c r="F431" s="290">
        <f t="shared" si="68"/>
        <v>1</v>
      </c>
      <c r="G431" s="290">
        <f t="shared" si="68"/>
        <v>1</v>
      </c>
      <c r="H431" s="291">
        <f t="shared" si="68"/>
        <v>0.8</v>
      </c>
      <c r="I431" s="277">
        <f t="shared" si="61"/>
        <v>0.90000000000000013</v>
      </c>
      <c r="J431" s="277">
        <f t="shared" si="63"/>
        <v>0</v>
      </c>
    </row>
    <row r="432" spans="2:10" x14ac:dyDescent="0.25">
      <c r="B432" s="95">
        <v>426</v>
      </c>
      <c r="C432" s="277">
        <f t="shared" si="62"/>
        <v>0.70710678118654735</v>
      </c>
      <c r="D432" s="289">
        <f t="shared" si="64"/>
        <v>0.1</v>
      </c>
      <c r="E432" s="288">
        <f t="shared" si="60"/>
        <v>-3.254369097927249E-2</v>
      </c>
      <c r="F432" s="290">
        <f t="shared" si="68"/>
        <v>1</v>
      </c>
      <c r="G432" s="290">
        <f t="shared" si="68"/>
        <v>1</v>
      </c>
      <c r="H432" s="291">
        <f t="shared" si="68"/>
        <v>0.8</v>
      </c>
      <c r="I432" s="277">
        <f t="shared" si="61"/>
        <v>0.90000000000000013</v>
      </c>
      <c r="J432" s="277">
        <f t="shared" si="63"/>
        <v>0</v>
      </c>
    </row>
    <row r="433" spans="2:10" x14ac:dyDescent="0.25">
      <c r="B433" s="95">
        <v>427</v>
      </c>
      <c r="C433" s="277">
        <f t="shared" si="62"/>
        <v>0.70710678118654735</v>
      </c>
      <c r="D433" s="289">
        <f t="shared" si="64"/>
        <v>0.1</v>
      </c>
      <c r="E433" s="288">
        <f t="shared" si="60"/>
        <v>-3.254369097927249E-2</v>
      </c>
      <c r="F433" s="290">
        <f t="shared" si="68"/>
        <v>1</v>
      </c>
      <c r="G433" s="290">
        <f t="shared" si="68"/>
        <v>1</v>
      </c>
      <c r="H433" s="291">
        <f t="shared" si="68"/>
        <v>0.8</v>
      </c>
      <c r="I433" s="277">
        <f t="shared" si="61"/>
        <v>0.90000000000000013</v>
      </c>
      <c r="J433" s="277">
        <f t="shared" si="63"/>
        <v>0</v>
      </c>
    </row>
    <row r="434" spans="2:10" x14ac:dyDescent="0.25">
      <c r="B434" s="95">
        <v>428</v>
      </c>
      <c r="C434" s="277">
        <f t="shared" si="62"/>
        <v>0.70710678118654735</v>
      </c>
      <c r="D434" s="289">
        <f t="shared" si="64"/>
        <v>0.1</v>
      </c>
      <c r="E434" s="288">
        <f t="shared" si="60"/>
        <v>-3.254369097927249E-2</v>
      </c>
      <c r="F434" s="290">
        <f t="shared" si="68"/>
        <v>1</v>
      </c>
      <c r="G434" s="290">
        <f t="shared" si="68"/>
        <v>1</v>
      </c>
      <c r="H434" s="291">
        <f t="shared" si="68"/>
        <v>0.8</v>
      </c>
      <c r="I434" s="277">
        <f t="shared" si="61"/>
        <v>0.90000000000000013</v>
      </c>
      <c r="J434" s="277">
        <f t="shared" si="63"/>
        <v>0</v>
      </c>
    </row>
    <row r="435" spans="2:10" x14ac:dyDescent="0.25">
      <c r="B435" s="95">
        <v>429</v>
      </c>
      <c r="C435" s="277">
        <f t="shared" si="62"/>
        <v>0.70710678118654735</v>
      </c>
      <c r="D435" s="289">
        <f t="shared" si="64"/>
        <v>0.1</v>
      </c>
      <c r="E435" s="288">
        <f t="shared" si="60"/>
        <v>-3.254369097927249E-2</v>
      </c>
      <c r="F435" s="290">
        <f t="shared" si="68"/>
        <v>1</v>
      </c>
      <c r="G435" s="290">
        <f t="shared" si="68"/>
        <v>1</v>
      </c>
      <c r="H435" s="291">
        <f t="shared" si="68"/>
        <v>0.8</v>
      </c>
      <c r="I435" s="277">
        <f t="shared" si="61"/>
        <v>0.90000000000000013</v>
      </c>
      <c r="J435" s="277">
        <f t="shared" si="63"/>
        <v>0</v>
      </c>
    </row>
    <row r="436" spans="2:10" x14ac:dyDescent="0.25">
      <c r="B436" s="95">
        <v>430</v>
      </c>
      <c r="C436" s="277">
        <f t="shared" si="62"/>
        <v>0.70710678118654735</v>
      </c>
      <c r="D436" s="289">
        <f t="shared" si="64"/>
        <v>0.1</v>
      </c>
      <c r="E436" s="288">
        <f t="shared" si="60"/>
        <v>-3.254369097927249E-2</v>
      </c>
      <c r="F436" s="290">
        <f t="shared" si="68"/>
        <v>1</v>
      </c>
      <c r="G436" s="290">
        <f t="shared" si="68"/>
        <v>1</v>
      </c>
      <c r="H436" s="291">
        <f t="shared" si="68"/>
        <v>0.8</v>
      </c>
      <c r="I436" s="277">
        <f t="shared" si="61"/>
        <v>0.90000000000000013</v>
      </c>
      <c r="J436" s="277">
        <f t="shared" si="63"/>
        <v>0</v>
      </c>
    </row>
    <row r="437" spans="2:10" x14ac:dyDescent="0.25">
      <c r="B437" s="95">
        <v>431</v>
      </c>
      <c r="C437" s="277">
        <f t="shared" si="62"/>
        <v>0.70710678118654735</v>
      </c>
      <c r="D437" s="289">
        <f t="shared" si="64"/>
        <v>0.1</v>
      </c>
      <c r="E437" s="288">
        <f t="shared" si="60"/>
        <v>-3.254369097927249E-2</v>
      </c>
      <c r="F437" s="290">
        <f t="shared" si="68"/>
        <v>1</v>
      </c>
      <c r="G437" s="290">
        <f t="shared" si="68"/>
        <v>1</v>
      </c>
      <c r="H437" s="291">
        <f t="shared" si="68"/>
        <v>0.8</v>
      </c>
      <c r="I437" s="277">
        <f t="shared" si="61"/>
        <v>0.90000000000000013</v>
      </c>
      <c r="J437" s="277">
        <f t="shared" si="63"/>
        <v>0</v>
      </c>
    </row>
    <row r="438" spans="2:10" x14ac:dyDescent="0.25">
      <c r="B438" s="95">
        <v>432</v>
      </c>
      <c r="C438" s="277">
        <f t="shared" si="62"/>
        <v>0.70710678118654735</v>
      </c>
      <c r="D438" s="289">
        <f t="shared" si="64"/>
        <v>0.1</v>
      </c>
      <c r="E438" s="288">
        <f t="shared" si="60"/>
        <v>-3.254369097927249E-2</v>
      </c>
      <c r="F438" s="290">
        <f t="shared" si="68"/>
        <v>1</v>
      </c>
      <c r="G438" s="290">
        <f t="shared" si="68"/>
        <v>1</v>
      </c>
      <c r="H438" s="291">
        <f t="shared" si="68"/>
        <v>0.8</v>
      </c>
      <c r="I438" s="277">
        <f t="shared" si="61"/>
        <v>0.90000000000000013</v>
      </c>
      <c r="J438" s="277">
        <f t="shared" si="63"/>
        <v>0</v>
      </c>
    </row>
    <row r="439" spans="2:10" x14ac:dyDescent="0.25">
      <c r="B439" s="95">
        <v>433</v>
      </c>
      <c r="C439" s="277">
        <f t="shared" si="62"/>
        <v>0.70710678118654735</v>
      </c>
      <c r="D439" s="289">
        <f t="shared" si="64"/>
        <v>0.1</v>
      </c>
      <c r="E439" s="288">
        <f t="shared" si="60"/>
        <v>-3.254369097927249E-2</v>
      </c>
      <c r="F439" s="290">
        <f t="shared" si="68"/>
        <v>1</v>
      </c>
      <c r="G439" s="290">
        <f t="shared" si="68"/>
        <v>1</v>
      </c>
      <c r="H439" s="291">
        <f t="shared" si="68"/>
        <v>0.8</v>
      </c>
      <c r="I439" s="277">
        <f t="shared" si="61"/>
        <v>0.90000000000000013</v>
      </c>
      <c r="J439" s="277">
        <f t="shared" si="63"/>
        <v>0</v>
      </c>
    </row>
    <row r="440" spans="2:10" x14ac:dyDescent="0.25">
      <c r="B440" s="95">
        <v>434</v>
      </c>
      <c r="C440" s="277">
        <f t="shared" si="62"/>
        <v>0.70710678118654735</v>
      </c>
      <c r="D440" s="289">
        <f t="shared" si="64"/>
        <v>0.1</v>
      </c>
      <c r="E440" s="288">
        <f t="shared" si="60"/>
        <v>-3.254369097927249E-2</v>
      </c>
      <c r="F440" s="290">
        <f t="shared" ref="F440:H455" si="69">F439</f>
        <v>1</v>
      </c>
      <c r="G440" s="290">
        <f t="shared" si="69"/>
        <v>1</v>
      </c>
      <c r="H440" s="291">
        <f t="shared" si="69"/>
        <v>0.8</v>
      </c>
      <c r="I440" s="277">
        <f t="shared" si="61"/>
        <v>0.90000000000000013</v>
      </c>
      <c r="J440" s="277">
        <f t="shared" si="63"/>
        <v>0</v>
      </c>
    </row>
    <row r="441" spans="2:10" x14ac:dyDescent="0.25">
      <c r="B441" s="95">
        <v>435</v>
      </c>
      <c r="C441" s="277">
        <f t="shared" si="62"/>
        <v>0.70710678118654735</v>
      </c>
      <c r="D441" s="289">
        <f t="shared" si="64"/>
        <v>0.1</v>
      </c>
      <c r="E441" s="288">
        <f t="shared" si="60"/>
        <v>-3.254369097927249E-2</v>
      </c>
      <c r="F441" s="290">
        <f t="shared" si="69"/>
        <v>1</v>
      </c>
      <c r="G441" s="290">
        <f t="shared" si="69"/>
        <v>1</v>
      </c>
      <c r="H441" s="291">
        <f t="shared" si="69"/>
        <v>0.8</v>
      </c>
      <c r="I441" s="277">
        <f t="shared" si="61"/>
        <v>0.90000000000000013</v>
      </c>
      <c r="J441" s="277">
        <f t="shared" si="63"/>
        <v>0</v>
      </c>
    </row>
    <row r="442" spans="2:10" x14ac:dyDescent="0.25">
      <c r="B442" s="95">
        <v>436</v>
      </c>
      <c r="C442" s="277">
        <f t="shared" si="62"/>
        <v>0.70710678118654735</v>
      </c>
      <c r="D442" s="289">
        <f t="shared" si="64"/>
        <v>0.1</v>
      </c>
      <c r="E442" s="288">
        <f t="shared" si="60"/>
        <v>-3.254369097927249E-2</v>
      </c>
      <c r="F442" s="290">
        <f t="shared" si="69"/>
        <v>1</v>
      </c>
      <c r="G442" s="290">
        <f t="shared" si="69"/>
        <v>1</v>
      </c>
      <c r="H442" s="291">
        <f t="shared" si="69"/>
        <v>0.8</v>
      </c>
      <c r="I442" s="277">
        <f t="shared" si="61"/>
        <v>0.90000000000000013</v>
      </c>
      <c r="J442" s="277">
        <f t="shared" si="63"/>
        <v>0</v>
      </c>
    </row>
    <row r="443" spans="2:10" x14ac:dyDescent="0.25">
      <c r="B443" s="95">
        <v>437</v>
      </c>
      <c r="C443" s="277">
        <f t="shared" si="62"/>
        <v>0.70710678118654735</v>
      </c>
      <c r="D443" s="289">
        <f t="shared" si="64"/>
        <v>0.1</v>
      </c>
      <c r="E443" s="288">
        <f t="shared" si="60"/>
        <v>-3.254369097927249E-2</v>
      </c>
      <c r="F443" s="290">
        <f t="shared" si="69"/>
        <v>1</v>
      </c>
      <c r="G443" s="290">
        <f t="shared" si="69"/>
        <v>1</v>
      </c>
      <c r="H443" s="291">
        <f t="shared" si="69"/>
        <v>0.8</v>
      </c>
      <c r="I443" s="277">
        <f t="shared" si="61"/>
        <v>0.90000000000000013</v>
      </c>
      <c r="J443" s="277">
        <f t="shared" si="63"/>
        <v>0</v>
      </c>
    </row>
    <row r="444" spans="2:10" x14ac:dyDescent="0.25">
      <c r="B444" s="95">
        <v>438</v>
      </c>
      <c r="C444" s="277">
        <f t="shared" si="62"/>
        <v>0.70710678118654735</v>
      </c>
      <c r="D444" s="289">
        <f t="shared" si="64"/>
        <v>0.1</v>
      </c>
      <c r="E444" s="288">
        <f t="shared" si="60"/>
        <v>-3.254369097927249E-2</v>
      </c>
      <c r="F444" s="290">
        <f t="shared" si="69"/>
        <v>1</v>
      </c>
      <c r="G444" s="290">
        <f t="shared" si="69"/>
        <v>1</v>
      </c>
      <c r="H444" s="291">
        <f t="shared" si="69"/>
        <v>0.8</v>
      </c>
      <c r="I444" s="277">
        <f t="shared" si="61"/>
        <v>0.90000000000000013</v>
      </c>
      <c r="J444" s="277">
        <f t="shared" si="63"/>
        <v>0</v>
      </c>
    </row>
    <row r="445" spans="2:10" x14ac:dyDescent="0.25">
      <c r="B445" s="95">
        <v>439</v>
      </c>
      <c r="C445" s="277">
        <f t="shared" si="62"/>
        <v>0.70710678118654735</v>
      </c>
      <c r="D445" s="289">
        <f t="shared" si="64"/>
        <v>0.1</v>
      </c>
      <c r="E445" s="288">
        <f t="shared" si="60"/>
        <v>-3.254369097927249E-2</v>
      </c>
      <c r="F445" s="290">
        <f t="shared" si="69"/>
        <v>1</v>
      </c>
      <c r="G445" s="290">
        <f t="shared" si="69"/>
        <v>1</v>
      </c>
      <c r="H445" s="291">
        <f t="shared" si="69"/>
        <v>0.8</v>
      </c>
      <c r="I445" s="277">
        <f t="shared" si="61"/>
        <v>0.90000000000000013</v>
      </c>
      <c r="J445" s="277">
        <f t="shared" si="63"/>
        <v>0</v>
      </c>
    </row>
    <row r="446" spans="2:10" x14ac:dyDescent="0.25">
      <c r="B446" s="95">
        <v>440</v>
      </c>
      <c r="C446" s="277">
        <f t="shared" si="62"/>
        <v>0.70710678118654735</v>
      </c>
      <c r="D446" s="289">
        <f t="shared" si="64"/>
        <v>0.1</v>
      </c>
      <c r="E446" s="288">
        <f t="shared" si="60"/>
        <v>-3.254369097927249E-2</v>
      </c>
      <c r="F446" s="290">
        <f t="shared" si="69"/>
        <v>1</v>
      </c>
      <c r="G446" s="290">
        <f t="shared" si="69"/>
        <v>1</v>
      </c>
      <c r="H446" s="291">
        <f t="shared" si="69"/>
        <v>0.8</v>
      </c>
      <c r="I446" s="277">
        <f t="shared" si="61"/>
        <v>0.90000000000000013</v>
      </c>
      <c r="J446" s="277">
        <f t="shared" si="63"/>
        <v>0</v>
      </c>
    </row>
    <row r="447" spans="2:10" x14ac:dyDescent="0.25">
      <c r="B447" s="95">
        <v>441</v>
      </c>
      <c r="C447" s="277">
        <f t="shared" si="62"/>
        <v>0.70710678118654735</v>
      </c>
      <c r="D447" s="289">
        <f t="shared" si="64"/>
        <v>0.1</v>
      </c>
      <c r="E447" s="288">
        <f t="shared" si="60"/>
        <v>-3.254369097927249E-2</v>
      </c>
      <c r="F447" s="290">
        <f t="shared" si="69"/>
        <v>1</v>
      </c>
      <c r="G447" s="290">
        <f t="shared" si="69"/>
        <v>1</v>
      </c>
      <c r="H447" s="291">
        <f t="shared" si="69"/>
        <v>0.8</v>
      </c>
      <c r="I447" s="277">
        <f t="shared" si="61"/>
        <v>0.90000000000000013</v>
      </c>
      <c r="J447" s="277">
        <f t="shared" si="63"/>
        <v>0</v>
      </c>
    </row>
    <row r="448" spans="2:10" x14ac:dyDescent="0.25">
      <c r="B448" s="95">
        <v>442</v>
      </c>
      <c r="C448" s="277">
        <f t="shared" si="62"/>
        <v>0.70710678118654735</v>
      </c>
      <c r="D448" s="289">
        <f t="shared" si="64"/>
        <v>0.1</v>
      </c>
      <c r="E448" s="288">
        <f t="shared" si="60"/>
        <v>-3.254369097927249E-2</v>
      </c>
      <c r="F448" s="290">
        <f t="shared" si="69"/>
        <v>1</v>
      </c>
      <c r="G448" s="290">
        <f t="shared" si="69"/>
        <v>1</v>
      </c>
      <c r="H448" s="291">
        <f t="shared" si="69"/>
        <v>0.8</v>
      </c>
      <c r="I448" s="277">
        <f t="shared" si="61"/>
        <v>0.90000000000000013</v>
      </c>
      <c r="J448" s="277">
        <f t="shared" si="63"/>
        <v>0</v>
      </c>
    </row>
    <row r="449" spans="2:10" x14ac:dyDescent="0.25">
      <c r="B449" s="95">
        <v>443</v>
      </c>
      <c r="C449" s="277">
        <f t="shared" si="62"/>
        <v>0.70710678118654735</v>
      </c>
      <c r="D449" s="289">
        <f t="shared" si="64"/>
        <v>0.1</v>
      </c>
      <c r="E449" s="288">
        <f t="shared" si="60"/>
        <v>-3.254369097927249E-2</v>
      </c>
      <c r="F449" s="290">
        <f t="shared" si="69"/>
        <v>1</v>
      </c>
      <c r="G449" s="290">
        <f t="shared" si="69"/>
        <v>1</v>
      </c>
      <c r="H449" s="291">
        <f t="shared" si="69"/>
        <v>0.8</v>
      </c>
      <c r="I449" s="277">
        <f t="shared" si="61"/>
        <v>0.90000000000000013</v>
      </c>
      <c r="J449" s="277">
        <f t="shared" si="63"/>
        <v>0</v>
      </c>
    </row>
    <row r="450" spans="2:10" x14ac:dyDescent="0.25">
      <c r="B450" s="95">
        <v>444</v>
      </c>
      <c r="C450" s="277">
        <f t="shared" si="62"/>
        <v>0.70710678118654735</v>
      </c>
      <c r="D450" s="289">
        <f t="shared" si="64"/>
        <v>0.1</v>
      </c>
      <c r="E450" s="288">
        <f t="shared" si="60"/>
        <v>-3.254369097927249E-2</v>
      </c>
      <c r="F450" s="290">
        <f t="shared" si="69"/>
        <v>1</v>
      </c>
      <c r="G450" s="290">
        <f t="shared" si="69"/>
        <v>1</v>
      </c>
      <c r="H450" s="291">
        <f t="shared" si="69"/>
        <v>0.8</v>
      </c>
      <c r="I450" s="277">
        <f t="shared" si="61"/>
        <v>0.90000000000000013</v>
      </c>
      <c r="J450" s="277">
        <f t="shared" si="63"/>
        <v>0</v>
      </c>
    </row>
    <row r="451" spans="2:10" x14ac:dyDescent="0.25">
      <c r="B451" s="95">
        <v>445</v>
      </c>
      <c r="C451" s="277">
        <f t="shared" si="62"/>
        <v>0.70710678118654735</v>
      </c>
      <c r="D451" s="289">
        <f t="shared" si="64"/>
        <v>0.1</v>
      </c>
      <c r="E451" s="288">
        <f t="shared" si="60"/>
        <v>-3.254369097927249E-2</v>
      </c>
      <c r="F451" s="290">
        <f t="shared" si="69"/>
        <v>1</v>
      </c>
      <c r="G451" s="290">
        <f t="shared" si="69"/>
        <v>1</v>
      </c>
      <c r="H451" s="291">
        <f t="shared" si="69"/>
        <v>0.8</v>
      </c>
      <c r="I451" s="277">
        <f t="shared" si="61"/>
        <v>0.90000000000000013</v>
      </c>
      <c r="J451" s="277">
        <f t="shared" si="63"/>
        <v>0</v>
      </c>
    </row>
    <row r="452" spans="2:10" x14ac:dyDescent="0.25">
      <c r="B452" s="95">
        <v>446</v>
      </c>
      <c r="C452" s="277">
        <f t="shared" si="62"/>
        <v>0.70710678118654735</v>
      </c>
      <c r="D452" s="289">
        <f t="shared" si="64"/>
        <v>0.1</v>
      </c>
      <c r="E452" s="288">
        <f t="shared" si="60"/>
        <v>-3.254369097927249E-2</v>
      </c>
      <c r="F452" s="290">
        <f t="shared" si="69"/>
        <v>1</v>
      </c>
      <c r="G452" s="290">
        <f t="shared" si="69"/>
        <v>1</v>
      </c>
      <c r="H452" s="291">
        <f t="shared" si="69"/>
        <v>0.8</v>
      </c>
      <c r="I452" s="277">
        <f t="shared" si="61"/>
        <v>0.90000000000000013</v>
      </c>
      <c r="J452" s="277">
        <f t="shared" si="63"/>
        <v>0</v>
      </c>
    </row>
    <row r="453" spans="2:10" x14ac:dyDescent="0.25">
      <c r="B453" s="95">
        <v>447</v>
      </c>
      <c r="C453" s="277">
        <f t="shared" si="62"/>
        <v>0.70710678118654735</v>
      </c>
      <c r="D453" s="289">
        <f t="shared" si="64"/>
        <v>0.1</v>
      </c>
      <c r="E453" s="288">
        <f t="shared" si="60"/>
        <v>-3.254369097927249E-2</v>
      </c>
      <c r="F453" s="290">
        <f t="shared" si="69"/>
        <v>1</v>
      </c>
      <c r="G453" s="290">
        <f t="shared" si="69"/>
        <v>1</v>
      </c>
      <c r="H453" s="291">
        <f t="shared" si="69"/>
        <v>0.8</v>
      </c>
      <c r="I453" s="277">
        <f t="shared" si="61"/>
        <v>0.90000000000000013</v>
      </c>
      <c r="J453" s="277">
        <f t="shared" si="63"/>
        <v>0</v>
      </c>
    </row>
    <row r="454" spans="2:10" x14ac:dyDescent="0.25">
      <c r="B454" s="95">
        <v>448</v>
      </c>
      <c r="C454" s="277">
        <f t="shared" si="62"/>
        <v>0.70710678118654735</v>
      </c>
      <c r="D454" s="289">
        <f t="shared" si="64"/>
        <v>0.1</v>
      </c>
      <c r="E454" s="288">
        <f t="shared" ref="E454:E517" si="70" xml:space="preserve"> (((1-C454)*C454) * ( (C454*(H454 - G454) + (1-C454)*(G454 - F454) )) / I454)</f>
        <v>-3.254369097927249E-2</v>
      </c>
      <c r="F454" s="290">
        <f t="shared" si="69"/>
        <v>1</v>
      </c>
      <c r="G454" s="290">
        <f t="shared" si="69"/>
        <v>1</v>
      </c>
      <c r="H454" s="291">
        <f t="shared" si="69"/>
        <v>0.8</v>
      </c>
      <c r="I454" s="277">
        <f t="shared" ref="I454:I517" si="71">(((1-C454)^2)*F454) + (2*(1-C454)*(C454)*G454) + ((C454^2)*H454)</f>
        <v>0.90000000000000013</v>
      </c>
      <c r="J454" s="277">
        <f t="shared" si="63"/>
        <v>0</v>
      </c>
    </row>
    <row r="455" spans="2:10" x14ac:dyDescent="0.25">
      <c r="B455" s="95">
        <v>449</v>
      </c>
      <c r="C455" s="277">
        <f t="shared" ref="C455:C518" si="72">(1-D455)*(C454+E454) + D455*$C$2</f>
        <v>0.70710678118654735</v>
      </c>
      <c r="D455" s="289">
        <f t="shared" si="64"/>
        <v>0.1</v>
      </c>
      <c r="E455" s="288">
        <f t="shared" si="70"/>
        <v>-3.254369097927249E-2</v>
      </c>
      <c r="F455" s="290">
        <f t="shared" si="69"/>
        <v>1</v>
      </c>
      <c r="G455" s="290">
        <f t="shared" si="69"/>
        <v>1</v>
      </c>
      <c r="H455" s="291">
        <f t="shared" si="69"/>
        <v>0.8</v>
      </c>
      <c r="I455" s="277">
        <f t="shared" si="71"/>
        <v>0.90000000000000013</v>
      </c>
      <c r="J455" s="277">
        <f t="shared" ref="J455:J518" si="73">ABS((E454-E455)/E455)</f>
        <v>0</v>
      </c>
    </row>
    <row r="456" spans="2:10" x14ac:dyDescent="0.25">
      <c r="B456" s="95">
        <v>450</v>
      </c>
      <c r="C456" s="277">
        <f t="shared" si="72"/>
        <v>0.70710678118654735</v>
      </c>
      <c r="D456" s="289">
        <f t="shared" ref="D456:D519" si="74">D455</f>
        <v>0.1</v>
      </c>
      <c r="E456" s="288">
        <f t="shared" si="70"/>
        <v>-3.254369097927249E-2</v>
      </c>
      <c r="F456" s="290">
        <f t="shared" ref="F456:H471" si="75">F455</f>
        <v>1</v>
      </c>
      <c r="G456" s="290">
        <f t="shared" si="75"/>
        <v>1</v>
      </c>
      <c r="H456" s="291">
        <f t="shared" si="75"/>
        <v>0.8</v>
      </c>
      <c r="I456" s="277">
        <f t="shared" si="71"/>
        <v>0.90000000000000013</v>
      </c>
      <c r="J456" s="277">
        <f t="shared" si="73"/>
        <v>0</v>
      </c>
    </row>
    <row r="457" spans="2:10" x14ac:dyDescent="0.25">
      <c r="B457" s="95">
        <v>451</v>
      </c>
      <c r="C457" s="277">
        <f t="shared" si="72"/>
        <v>0.70710678118654735</v>
      </c>
      <c r="D457" s="289">
        <f t="shared" si="74"/>
        <v>0.1</v>
      </c>
      <c r="E457" s="288">
        <f t="shared" si="70"/>
        <v>-3.254369097927249E-2</v>
      </c>
      <c r="F457" s="290">
        <f t="shared" si="75"/>
        <v>1</v>
      </c>
      <c r="G457" s="290">
        <f t="shared" si="75"/>
        <v>1</v>
      </c>
      <c r="H457" s="291">
        <f t="shared" si="75"/>
        <v>0.8</v>
      </c>
      <c r="I457" s="277">
        <f t="shared" si="71"/>
        <v>0.90000000000000013</v>
      </c>
      <c r="J457" s="277">
        <f t="shared" si="73"/>
        <v>0</v>
      </c>
    </row>
    <row r="458" spans="2:10" x14ac:dyDescent="0.25">
      <c r="B458" s="95">
        <v>452</v>
      </c>
      <c r="C458" s="277">
        <f t="shared" si="72"/>
        <v>0.70710678118654735</v>
      </c>
      <c r="D458" s="289">
        <f t="shared" si="74"/>
        <v>0.1</v>
      </c>
      <c r="E458" s="288">
        <f t="shared" si="70"/>
        <v>-3.254369097927249E-2</v>
      </c>
      <c r="F458" s="290">
        <f t="shared" si="75"/>
        <v>1</v>
      </c>
      <c r="G458" s="290">
        <f t="shared" si="75"/>
        <v>1</v>
      </c>
      <c r="H458" s="291">
        <f t="shared" si="75"/>
        <v>0.8</v>
      </c>
      <c r="I458" s="277">
        <f t="shared" si="71"/>
        <v>0.90000000000000013</v>
      </c>
      <c r="J458" s="277">
        <f t="shared" si="73"/>
        <v>0</v>
      </c>
    </row>
    <row r="459" spans="2:10" x14ac:dyDescent="0.25">
      <c r="B459" s="95">
        <v>453</v>
      </c>
      <c r="C459" s="277">
        <f t="shared" si="72"/>
        <v>0.70710678118654735</v>
      </c>
      <c r="D459" s="289">
        <f t="shared" si="74"/>
        <v>0.1</v>
      </c>
      <c r="E459" s="288">
        <f t="shared" si="70"/>
        <v>-3.254369097927249E-2</v>
      </c>
      <c r="F459" s="290">
        <f t="shared" si="75"/>
        <v>1</v>
      </c>
      <c r="G459" s="290">
        <f t="shared" si="75"/>
        <v>1</v>
      </c>
      <c r="H459" s="291">
        <f t="shared" si="75"/>
        <v>0.8</v>
      </c>
      <c r="I459" s="277">
        <f t="shared" si="71"/>
        <v>0.90000000000000013</v>
      </c>
      <c r="J459" s="277">
        <f t="shared" si="73"/>
        <v>0</v>
      </c>
    </row>
    <row r="460" spans="2:10" x14ac:dyDescent="0.25">
      <c r="B460" s="95">
        <v>454</v>
      </c>
      <c r="C460" s="277">
        <f t="shared" si="72"/>
        <v>0.70710678118654735</v>
      </c>
      <c r="D460" s="289">
        <f t="shared" si="74"/>
        <v>0.1</v>
      </c>
      <c r="E460" s="288">
        <f t="shared" si="70"/>
        <v>-3.254369097927249E-2</v>
      </c>
      <c r="F460" s="290">
        <f t="shared" si="75"/>
        <v>1</v>
      </c>
      <c r="G460" s="290">
        <f t="shared" si="75"/>
        <v>1</v>
      </c>
      <c r="H460" s="291">
        <f t="shared" si="75"/>
        <v>0.8</v>
      </c>
      <c r="I460" s="277">
        <f t="shared" si="71"/>
        <v>0.90000000000000013</v>
      </c>
      <c r="J460" s="277">
        <f t="shared" si="73"/>
        <v>0</v>
      </c>
    </row>
    <row r="461" spans="2:10" x14ac:dyDescent="0.25">
      <c r="B461" s="95">
        <v>455</v>
      </c>
      <c r="C461" s="277">
        <f t="shared" si="72"/>
        <v>0.70710678118654735</v>
      </c>
      <c r="D461" s="289">
        <f t="shared" si="74"/>
        <v>0.1</v>
      </c>
      <c r="E461" s="288">
        <f t="shared" si="70"/>
        <v>-3.254369097927249E-2</v>
      </c>
      <c r="F461" s="290">
        <f t="shared" si="75"/>
        <v>1</v>
      </c>
      <c r="G461" s="290">
        <f t="shared" si="75"/>
        <v>1</v>
      </c>
      <c r="H461" s="291">
        <f t="shared" si="75"/>
        <v>0.8</v>
      </c>
      <c r="I461" s="277">
        <f t="shared" si="71"/>
        <v>0.90000000000000013</v>
      </c>
      <c r="J461" s="277">
        <f t="shared" si="73"/>
        <v>0</v>
      </c>
    </row>
    <row r="462" spans="2:10" x14ac:dyDescent="0.25">
      <c r="B462" s="95">
        <v>456</v>
      </c>
      <c r="C462" s="277">
        <f t="shared" si="72"/>
        <v>0.70710678118654735</v>
      </c>
      <c r="D462" s="289">
        <f t="shared" si="74"/>
        <v>0.1</v>
      </c>
      <c r="E462" s="288">
        <f t="shared" si="70"/>
        <v>-3.254369097927249E-2</v>
      </c>
      <c r="F462" s="290">
        <f t="shared" si="75"/>
        <v>1</v>
      </c>
      <c r="G462" s="290">
        <f t="shared" si="75"/>
        <v>1</v>
      </c>
      <c r="H462" s="291">
        <f t="shared" si="75"/>
        <v>0.8</v>
      </c>
      <c r="I462" s="277">
        <f t="shared" si="71"/>
        <v>0.90000000000000013</v>
      </c>
      <c r="J462" s="277">
        <f t="shared" si="73"/>
        <v>0</v>
      </c>
    </row>
    <row r="463" spans="2:10" x14ac:dyDescent="0.25">
      <c r="B463" s="95">
        <v>457</v>
      </c>
      <c r="C463" s="277">
        <f t="shared" si="72"/>
        <v>0.70710678118654735</v>
      </c>
      <c r="D463" s="289">
        <f t="shared" si="74"/>
        <v>0.1</v>
      </c>
      <c r="E463" s="288">
        <f t="shared" si="70"/>
        <v>-3.254369097927249E-2</v>
      </c>
      <c r="F463" s="290">
        <f t="shared" si="75"/>
        <v>1</v>
      </c>
      <c r="G463" s="290">
        <f t="shared" si="75"/>
        <v>1</v>
      </c>
      <c r="H463" s="291">
        <f t="shared" si="75"/>
        <v>0.8</v>
      </c>
      <c r="I463" s="277">
        <f t="shared" si="71"/>
        <v>0.90000000000000013</v>
      </c>
      <c r="J463" s="277">
        <f t="shared" si="73"/>
        <v>0</v>
      </c>
    </row>
    <row r="464" spans="2:10" x14ac:dyDescent="0.25">
      <c r="B464" s="95">
        <v>458</v>
      </c>
      <c r="C464" s="277">
        <f t="shared" si="72"/>
        <v>0.70710678118654735</v>
      </c>
      <c r="D464" s="289">
        <f t="shared" si="74"/>
        <v>0.1</v>
      </c>
      <c r="E464" s="288">
        <f t="shared" si="70"/>
        <v>-3.254369097927249E-2</v>
      </c>
      <c r="F464" s="290">
        <f t="shared" si="75"/>
        <v>1</v>
      </c>
      <c r="G464" s="290">
        <f t="shared" si="75"/>
        <v>1</v>
      </c>
      <c r="H464" s="291">
        <f t="shared" si="75"/>
        <v>0.8</v>
      </c>
      <c r="I464" s="277">
        <f t="shared" si="71"/>
        <v>0.90000000000000013</v>
      </c>
      <c r="J464" s="277">
        <f t="shared" si="73"/>
        <v>0</v>
      </c>
    </row>
    <row r="465" spans="2:10" x14ac:dyDescent="0.25">
      <c r="B465" s="95">
        <v>459</v>
      </c>
      <c r="C465" s="277">
        <f t="shared" si="72"/>
        <v>0.70710678118654735</v>
      </c>
      <c r="D465" s="289">
        <f t="shared" si="74"/>
        <v>0.1</v>
      </c>
      <c r="E465" s="288">
        <f t="shared" si="70"/>
        <v>-3.254369097927249E-2</v>
      </c>
      <c r="F465" s="290">
        <f t="shared" si="75"/>
        <v>1</v>
      </c>
      <c r="G465" s="290">
        <f t="shared" si="75"/>
        <v>1</v>
      </c>
      <c r="H465" s="291">
        <f t="shared" si="75"/>
        <v>0.8</v>
      </c>
      <c r="I465" s="277">
        <f t="shared" si="71"/>
        <v>0.90000000000000013</v>
      </c>
      <c r="J465" s="277">
        <f t="shared" si="73"/>
        <v>0</v>
      </c>
    </row>
    <row r="466" spans="2:10" x14ac:dyDescent="0.25">
      <c r="B466" s="95">
        <v>460</v>
      </c>
      <c r="C466" s="277">
        <f t="shared" si="72"/>
        <v>0.70710678118654735</v>
      </c>
      <c r="D466" s="289">
        <f t="shared" si="74"/>
        <v>0.1</v>
      </c>
      <c r="E466" s="288">
        <f t="shared" si="70"/>
        <v>-3.254369097927249E-2</v>
      </c>
      <c r="F466" s="290">
        <f t="shared" si="75"/>
        <v>1</v>
      </c>
      <c r="G466" s="290">
        <f t="shared" si="75"/>
        <v>1</v>
      </c>
      <c r="H466" s="291">
        <f t="shared" si="75"/>
        <v>0.8</v>
      </c>
      <c r="I466" s="277">
        <f t="shared" si="71"/>
        <v>0.90000000000000013</v>
      </c>
      <c r="J466" s="277">
        <f t="shared" si="73"/>
        <v>0</v>
      </c>
    </row>
    <row r="467" spans="2:10" x14ac:dyDescent="0.25">
      <c r="B467" s="95">
        <v>461</v>
      </c>
      <c r="C467" s="277">
        <f t="shared" si="72"/>
        <v>0.70710678118654735</v>
      </c>
      <c r="D467" s="289">
        <f t="shared" si="74"/>
        <v>0.1</v>
      </c>
      <c r="E467" s="288">
        <f t="shared" si="70"/>
        <v>-3.254369097927249E-2</v>
      </c>
      <c r="F467" s="290">
        <f t="shared" si="75"/>
        <v>1</v>
      </c>
      <c r="G467" s="290">
        <f t="shared" si="75"/>
        <v>1</v>
      </c>
      <c r="H467" s="291">
        <f t="shared" si="75"/>
        <v>0.8</v>
      </c>
      <c r="I467" s="277">
        <f t="shared" si="71"/>
        <v>0.90000000000000013</v>
      </c>
      <c r="J467" s="277">
        <f t="shared" si="73"/>
        <v>0</v>
      </c>
    </row>
    <row r="468" spans="2:10" x14ac:dyDescent="0.25">
      <c r="B468" s="95">
        <v>462</v>
      </c>
      <c r="C468" s="277">
        <f t="shared" si="72"/>
        <v>0.70710678118654735</v>
      </c>
      <c r="D468" s="289">
        <f t="shared" si="74"/>
        <v>0.1</v>
      </c>
      <c r="E468" s="288">
        <f t="shared" si="70"/>
        <v>-3.254369097927249E-2</v>
      </c>
      <c r="F468" s="290">
        <f t="shared" si="75"/>
        <v>1</v>
      </c>
      <c r="G468" s="290">
        <f t="shared" si="75"/>
        <v>1</v>
      </c>
      <c r="H468" s="291">
        <f t="shared" si="75"/>
        <v>0.8</v>
      </c>
      <c r="I468" s="277">
        <f t="shared" si="71"/>
        <v>0.90000000000000013</v>
      </c>
      <c r="J468" s="277">
        <f t="shared" si="73"/>
        <v>0</v>
      </c>
    </row>
    <row r="469" spans="2:10" x14ac:dyDescent="0.25">
      <c r="B469" s="95">
        <v>463</v>
      </c>
      <c r="C469" s="277">
        <f t="shared" si="72"/>
        <v>0.70710678118654735</v>
      </c>
      <c r="D469" s="289">
        <f t="shared" si="74"/>
        <v>0.1</v>
      </c>
      <c r="E469" s="288">
        <f t="shared" si="70"/>
        <v>-3.254369097927249E-2</v>
      </c>
      <c r="F469" s="290">
        <f t="shared" si="75"/>
        <v>1</v>
      </c>
      <c r="G469" s="290">
        <f t="shared" si="75"/>
        <v>1</v>
      </c>
      <c r="H469" s="291">
        <f t="shared" si="75"/>
        <v>0.8</v>
      </c>
      <c r="I469" s="277">
        <f t="shared" si="71"/>
        <v>0.90000000000000013</v>
      </c>
      <c r="J469" s="277">
        <f t="shared" si="73"/>
        <v>0</v>
      </c>
    </row>
    <row r="470" spans="2:10" x14ac:dyDescent="0.25">
      <c r="B470" s="95">
        <v>464</v>
      </c>
      <c r="C470" s="277">
        <f t="shared" si="72"/>
        <v>0.70710678118654735</v>
      </c>
      <c r="D470" s="289">
        <f t="shared" si="74"/>
        <v>0.1</v>
      </c>
      <c r="E470" s="288">
        <f t="shared" si="70"/>
        <v>-3.254369097927249E-2</v>
      </c>
      <c r="F470" s="290">
        <f t="shared" si="75"/>
        <v>1</v>
      </c>
      <c r="G470" s="290">
        <f t="shared" si="75"/>
        <v>1</v>
      </c>
      <c r="H470" s="291">
        <f t="shared" si="75"/>
        <v>0.8</v>
      </c>
      <c r="I470" s="277">
        <f t="shared" si="71"/>
        <v>0.90000000000000013</v>
      </c>
      <c r="J470" s="277">
        <f t="shared" si="73"/>
        <v>0</v>
      </c>
    </row>
    <row r="471" spans="2:10" x14ac:dyDescent="0.25">
      <c r="B471" s="95">
        <v>465</v>
      </c>
      <c r="C471" s="277">
        <f t="shared" si="72"/>
        <v>0.70710678118654735</v>
      </c>
      <c r="D471" s="289">
        <f t="shared" si="74"/>
        <v>0.1</v>
      </c>
      <c r="E471" s="288">
        <f t="shared" si="70"/>
        <v>-3.254369097927249E-2</v>
      </c>
      <c r="F471" s="290">
        <f t="shared" si="75"/>
        <v>1</v>
      </c>
      <c r="G471" s="290">
        <f t="shared" si="75"/>
        <v>1</v>
      </c>
      <c r="H471" s="291">
        <f t="shared" si="75"/>
        <v>0.8</v>
      </c>
      <c r="I471" s="277">
        <f t="shared" si="71"/>
        <v>0.90000000000000013</v>
      </c>
      <c r="J471" s="277">
        <f t="shared" si="73"/>
        <v>0</v>
      </c>
    </row>
    <row r="472" spans="2:10" x14ac:dyDescent="0.25">
      <c r="B472" s="95">
        <v>466</v>
      </c>
      <c r="C472" s="277">
        <f t="shared" si="72"/>
        <v>0.70710678118654735</v>
      </c>
      <c r="D472" s="289">
        <f t="shared" si="74"/>
        <v>0.1</v>
      </c>
      <c r="E472" s="288">
        <f t="shared" si="70"/>
        <v>-3.254369097927249E-2</v>
      </c>
      <c r="F472" s="290">
        <f t="shared" ref="F472:H487" si="76">F471</f>
        <v>1</v>
      </c>
      <c r="G472" s="290">
        <f t="shared" si="76"/>
        <v>1</v>
      </c>
      <c r="H472" s="291">
        <f t="shared" si="76"/>
        <v>0.8</v>
      </c>
      <c r="I472" s="277">
        <f t="shared" si="71"/>
        <v>0.90000000000000013</v>
      </c>
      <c r="J472" s="277">
        <f t="shared" si="73"/>
        <v>0</v>
      </c>
    </row>
    <row r="473" spans="2:10" x14ac:dyDescent="0.25">
      <c r="B473" s="95">
        <v>467</v>
      </c>
      <c r="C473" s="277">
        <f t="shared" si="72"/>
        <v>0.70710678118654735</v>
      </c>
      <c r="D473" s="289">
        <f t="shared" si="74"/>
        <v>0.1</v>
      </c>
      <c r="E473" s="288">
        <f t="shared" si="70"/>
        <v>-3.254369097927249E-2</v>
      </c>
      <c r="F473" s="290">
        <f t="shared" si="76"/>
        <v>1</v>
      </c>
      <c r="G473" s="290">
        <f t="shared" si="76"/>
        <v>1</v>
      </c>
      <c r="H473" s="291">
        <f t="shared" si="76"/>
        <v>0.8</v>
      </c>
      <c r="I473" s="277">
        <f t="shared" si="71"/>
        <v>0.90000000000000013</v>
      </c>
      <c r="J473" s="277">
        <f t="shared" si="73"/>
        <v>0</v>
      </c>
    </row>
    <row r="474" spans="2:10" x14ac:dyDescent="0.25">
      <c r="B474" s="95">
        <v>468</v>
      </c>
      <c r="C474" s="277">
        <f t="shared" si="72"/>
        <v>0.70710678118654735</v>
      </c>
      <c r="D474" s="289">
        <f t="shared" si="74"/>
        <v>0.1</v>
      </c>
      <c r="E474" s="288">
        <f t="shared" si="70"/>
        <v>-3.254369097927249E-2</v>
      </c>
      <c r="F474" s="290">
        <f t="shared" si="76"/>
        <v>1</v>
      </c>
      <c r="G474" s="290">
        <f t="shared" si="76"/>
        <v>1</v>
      </c>
      <c r="H474" s="291">
        <f t="shared" si="76"/>
        <v>0.8</v>
      </c>
      <c r="I474" s="277">
        <f t="shared" si="71"/>
        <v>0.90000000000000013</v>
      </c>
      <c r="J474" s="277">
        <f t="shared" si="73"/>
        <v>0</v>
      </c>
    </row>
    <row r="475" spans="2:10" x14ac:dyDescent="0.25">
      <c r="B475" s="95">
        <v>469</v>
      </c>
      <c r="C475" s="277">
        <f t="shared" si="72"/>
        <v>0.70710678118654735</v>
      </c>
      <c r="D475" s="289">
        <f t="shared" si="74"/>
        <v>0.1</v>
      </c>
      <c r="E475" s="288">
        <f t="shared" si="70"/>
        <v>-3.254369097927249E-2</v>
      </c>
      <c r="F475" s="290">
        <f t="shared" si="76"/>
        <v>1</v>
      </c>
      <c r="G475" s="290">
        <f t="shared" si="76"/>
        <v>1</v>
      </c>
      <c r="H475" s="291">
        <f t="shared" si="76"/>
        <v>0.8</v>
      </c>
      <c r="I475" s="277">
        <f t="shared" si="71"/>
        <v>0.90000000000000013</v>
      </c>
      <c r="J475" s="277">
        <f t="shared" si="73"/>
        <v>0</v>
      </c>
    </row>
    <row r="476" spans="2:10" x14ac:dyDescent="0.25">
      <c r="B476" s="95">
        <v>470</v>
      </c>
      <c r="C476" s="277">
        <f t="shared" si="72"/>
        <v>0.70710678118654735</v>
      </c>
      <c r="D476" s="289">
        <f t="shared" si="74"/>
        <v>0.1</v>
      </c>
      <c r="E476" s="288">
        <f t="shared" si="70"/>
        <v>-3.254369097927249E-2</v>
      </c>
      <c r="F476" s="290">
        <f t="shared" si="76"/>
        <v>1</v>
      </c>
      <c r="G476" s="290">
        <f t="shared" si="76"/>
        <v>1</v>
      </c>
      <c r="H476" s="291">
        <f t="shared" si="76"/>
        <v>0.8</v>
      </c>
      <c r="I476" s="277">
        <f t="shared" si="71"/>
        <v>0.90000000000000013</v>
      </c>
      <c r="J476" s="277">
        <f t="shared" si="73"/>
        <v>0</v>
      </c>
    </row>
    <row r="477" spans="2:10" x14ac:dyDescent="0.25">
      <c r="B477" s="95">
        <v>471</v>
      </c>
      <c r="C477" s="277">
        <f t="shared" si="72"/>
        <v>0.70710678118654735</v>
      </c>
      <c r="D477" s="289">
        <f t="shared" si="74"/>
        <v>0.1</v>
      </c>
      <c r="E477" s="288">
        <f t="shared" si="70"/>
        <v>-3.254369097927249E-2</v>
      </c>
      <c r="F477" s="290">
        <f t="shared" si="76"/>
        <v>1</v>
      </c>
      <c r="G477" s="290">
        <f t="shared" si="76"/>
        <v>1</v>
      </c>
      <c r="H477" s="291">
        <f t="shared" si="76"/>
        <v>0.8</v>
      </c>
      <c r="I477" s="277">
        <f t="shared" si="71"/>
        <v>0.90000000000000013</v>
      </c>
      <c r="J477" s="277">
        <f t="shared" si="73"/>
        <v>0</v>
      </c>
    </row>
    <row r="478" spans="2:10" x14ac:dyDescent="0.25">
      <c r="B478" s="95">
        <v>472</v>
      </c>
      <c r="C478" s="277">
        <f t="shared" si="72"/>
        <v>0.70710678118654735</v>
      </c>
      <c r="D478" s="289">
        <f t="shared" si="74"/>
        <v>0.1</v>
      </c>
      <c r="E478" s="288">
        <f t="shared" si="70"/>
        <v>-3.254369097927249E-2</v>
      </c>
      <c r="F478" s="290">
        <f t="shared" si="76"/>
        <v>1</v>
      </c>
      <c r="G478" s="290">
        <f t="shared" si="76"/>
        <v>1</v>
      </c>
      <c r="H478" s="291">
        <f t="shared" si="76"/>
        <v>0.8</v>
      </c>
      <c r="I478" s="277">
        <f t="shared" si="71"/>
        <v>0.90000000000000013</v>
      </c>
      <c r="J478" s="277">
        <f t="shared" si="73"/>
        <v>0</v>
      </c>
    </row>
    <row r="479" spans="2:10" x14ac:dyDescent="0.25">
      <c r="B479" s="95">
        <v>473</v>
      </c>
      <c r="C479" s="277">
        <f t="shared" si="72"/>
        <v>0.70710678118654735</v>
      </c>
      <c r="D479" s="289">
        <f t="shared" si="74"/>
        <v>0.1</v>
      </c>
      <c r="E479" s="288">
        <f t="shared" si="70"/>
        <v>-3.254369097927249E-2</v>
      </c>
      <c r="F479" s="290">
        <f t="shared" si="76"/>
        <v>1</v>
      </c>
      <c r="G479" s="290">
        <f t="shared" si="76"/>
        <v>1</v>
      </c>
      <c r="H479" s="291">
        <f t="shared" si="76"/>
        <v>0.8</v>
      </c>
      <c r="I479" s="277">
        <f t="shared" si="71"/>
        <v>0.90000000000000013</v>
      </c>
      <c r="J479" s="277">
        <f t="shared" si="73"/>
        <v>0</v>
      </c>
    </row>
    <row r="480" spans="2:10" x14ac:dyDescent="0.25">
      <c r="B480" s="95">
        <v>474</v>
      </c>
      <c r="C480" s="277">
        <f t="shared" si="72"/>
        <v>0.70710678118654735</v>
      </c>
      <c r="D480" s="289">
        <f t="shared" si="74"/>
        <v>0.1</v>
      </c>
      <c r="E480" s="288">
        <f t="shared" si="70"/>
        <v>-3.254369097927249E-2</v>
      </c>
      <c r="F480" s="290">
        <f t="shared" si="76"/>
        <v>1</v>
      </c>
      <c r="G480" s="290">
        <f t="shared" si="76"/>
        <v>1</v>
      </c>
      <c r="H480" s="291">
        <f t="shared" si="76"/>
        <v>0.8</v>
      </c>
      <c r="I480" s="277">
        <f t="shared" si="71"/>
        <v>0.90000000000000013</v>
      </c>
      <c r="J480" s="277">
        <f t="shared" si="73"/>
        <v>0</v>
      </c>
    </row>
    <row r="481" spans="2:10" x14ac:dyDescent="0.25">
      <c r="B481" s="95">
        <v>475</v>
      </c>
      <c r="C481" s="277">
        <f t="shared" si="72"/>
        <v>0.70710678118654735</v>
      </c>
      <c r="D481" s="289">
        <f t="shared" si="74"/>
        <v>0.1</v>
      </c>
      <c r="E481" s="288">
        <f t="shared" si="70"/>
        <v>-3.254369097927249E-2</v>
      </c>
      <c r="F481" s="290">
        <f t="shared" si="76"/>
        <v>1</v>
      </c>
      <c r="G481" s="290">
        <f t="shared" si="76"/>
        <v>1</v>
      </c>
      <c r="H481" s="291">
        <f t="shared" si="76"/>
        <v>0.8</v>
      </c>
      <c r="I481" s="277">
        <f t="shared" si="71"/>
        <v>0.90000000000000013</v>
      </c>
      <c r="J481" s="277">
        <f t="shared" si="73"/>
        <v>0</v>
      </c>
    </row>
    <row r="482" spans="2:10" x14ac:dyDescent="0.25">
      <c r="B482" s="95">
        <v>476</v>
      </c>
      <c r="C482" s="277">
        <f t="shared" si="72"/>
        <v>0.70710678118654735</v>
      </c>
      <c r="D482" s="289">
        <f t="shared" si="74"/>
        <v>0.1</v>
      </c>
      <c r="E482" s="288">
        <f t="shared" si="70"/>
        <v>-3.254369097927249E-2</v>
      </c>
      <c r="F482" s="290">
        <f t="shared" si="76"/>
        <v>1</v>
      </c>
      <c r="G482" s="290">
        <f t="shared" si="76"/>
        <v>1</v>
      </c>
      <c r="H482" s="291">
        <f t="shared" si="76"/>
        <v>0.8</v>
      </c>
      <c r="I482" s="277">
        <f t="shared" si="71"/>
        <v>0.90000000000000013</v>
      </c>
      <c r="J482" s="277">
        <f t="shared" si="73"/>
        <v>0</v>
      </c>
    </row>
    <row r="483" spans="2:10" x14ac:dyDescent="0.25">
      <c r="B483" s="95">
        <v>477</v>
      </c>
      <c r="C483" s="277">
        <f t="shared" si="72"/>
        <v>0.70710678118654735</v>
      </c>
      <c r="D483" s="289">
        <f t="shared" si="74"/>
        <v>0.1</v>
      </c>
      <c r="E483" s="288">
        <f t="shared" si="70"/>
        <v>-3.254369097927249E-2</v>
      </c>
      <c r="F483" s="290">
        <f t="shared" si="76"/>
        <v>1</v>
      </c>
      <c r="G483" s="290">
        <f t="shared" si="76"/>
        <v>1</v>
      </c>
      <c r="H483" s="291">
        <f t="shared" si="76"/>
        <v>0.8</v>
      </c>
      <c r="I483" s="277">
        <f t="shared" si="71"/>
        <v>0.90000000000000013</v>
      </c>
      <c r="J483" s="277">
        <f t="shared" si="73"/>
        <v>0</v>
      </c>
    </row>
    <row r="484" spans="2:10" x14ac:dyDescent="0.25">
      <c r="B484" s="95">
        <v>478</v>
      </c>
      <c r="C484" s="277">
        <f t="shared" si="72"/>
        <v>0.70710678118654735</v>
      </c>
      <c r="D484" s="289">
        <f t="shared" si="74"/>
        <v>0.1</v>
      </c>
      <c r="E484" s="288">
        <f t="shared" si="70"/>
        <v>-3.254369097927249E-2</v>
      </c>
      <c r="F484" s="290">
        <f t="shared" si="76"/>
        <v>1</v>
      </c>
      <c r="G484" s="290">
        <f t="shared" si="76"/>
        <v>1</v>
      </c>
      <c r="H484" s="291">
        <f t="shared" si="76"/>
        <v>0.8</v>
      </c>
      <c r="I484" s="277">
        <f t="shared" si="71"/>
        <v>0.90000000000000013</v>
      </c>
      <c r="J484" s="277">
        <f t="shared" si="73"/>
        <v>0</v>
      </c>
    </row>
    <row r="485" spans="2:10" x14ac:dyDescent="0.25">
      <c r="B485" s="95">
        <v>479</v>
      </c>
      <c r="C485" s="277">
        <f t="shared" si="72"/>
        <v>0.70710678118654735</v>
      </c>
      <c r="D485" s="289">
        <f t="shared" si="74"/>
        <v>0.1</v>
      </c>
      <c r="E485" s="288">
        <f t="shared" si="70"/>
        <v>-3.254369097927249E-2</v>
      </c>
      <c r="F485" s="290">
        <f t="shared" si="76"/>
        <v>1</v>
      </c>
      <c r="G485" s="290">
        <f t="shared" si="76"/>
        <v>1</v>
      </c>
      <c r="H485" s="291">
        <f t="shared" si="76"/>
        <v>0.8</v>
      </c>
      <c r="I485" s="277">
        <f t="shared" si="71"/>
        <v>0.90000000000000013</v>
      </c>
      <c r="J485" s="277">
        <f t="shared" si="73"/>
        <v>0</v>
      </c>
    </row>
    <row r="486" spans="2:10" x14ac:dyDescent="0.25">
      <c r="B486" s="95">
        <v>480</v>
      </c>
      <c r="C486" s="277">
        <f t="shared" si="72"/>
        <v>0.70710678118654735</v>
      </c>
      <c r="D486" s="289">
        <f t="shared" si="74"/>
        <v>0.1</v>
      </c>
      <c r="E486" s="288">
        <f t="shared" si="70"/>
        <v>-3.254369097927249E-2</v>
      </c>
      <c r="F486" s="290">
        <f t="shared" si="76"/>
        <v>1</v>
      </c>
      <c r="G486" s="290">
        <f t="shared" si="76"/>
        <v>1</v>
      </c>
      <c r="H486" s="291">
        <f t="shared" si="76"/>
        <v>0.8</v>
      </c>
      <c r="I486" s="277">
        <f t="shared" si="71"/>
        <v>0.90000000000000013</v>
      </c>
      <c r="J486" s="277">
        <f t="shared" si="73"/>
        <v>0</v>
      </c>
    </row>
    <row r="487" spans="2:10" x14ac:dyDescent="0.25">
      <c r="B487" s="95">
        <v>481</v>
      </c>
      <c r="C487" s="277">
        <f t="shared" si="72"/>
        <v>0.70710678118654735</v>
      </c>
      <c r="D487" s="289">
        <f t="shared" si="74"/>
        <v>0.1</v>
      </c>
      <c r="E487" s="288">
        <f t="shared" si="70"/>
        <v>-3.254369097927249E-2</v>
      </c>
      <c r="F487" s="290">
        <f t="shared" si="76"/>
        <v>1</v>
      </c>
      <c r="G487" s="290">
        <f t="shared" si="76"/>
        <v>1</v>
      </c>
      <c r="H487" s="291">
        <f t="shared" si="76"/>
        <v>0.8</v>
      </c>
      <c r="I487" s="277">
        <f t="shared" si="71"/>
        <v>0.90000000000000013</v>
      </c>
      <c r="J487" s="277">
        <f t="shared" si="73"/>
        <v>0</v>
      </c>
    </row>
    <row r="488" spans="2:10" x14ac:dyDescent="0.25">
      <c r="B488" s="95">
        <v>482</v>
      </c>
      <c r="C488" s="277">
        <f t="shared" si="72"/>
        <v>0.70710678118654735</v>
      </c>
      <c r="D488" s="289">
        <f t="shared" si="74"/>
        <v>0.1</v>
      </c>
      <c r="E488" s="288">
        <f t="shared" si="70"/>
        <v>-3.254369097927249E-2</v>
      </c>
      <c r="F488" s="290">
        <f t="shared" ref="F488:H503" si="77">F487</f>
        <v>1</v>
      </c>
      <c r="G488" s="290">
        <f t="shared" si="77"/>
        <v>1</v>
      </c>
      <c r="H488" s="291">
        <f t="shared" si="77"/>
        <v>0.8</v>
      </c>
      <c r="I488" s="277">
        <f t="shared" si="71"/>
        <v>0.90000000000000013</v>
      </c>
      <c r="J488" s="277">
        <f t="shared" si="73"/>
        <v>0</v>
      </c>
    </row>
    <row r="489" spans="2:10" x14ac:dyDescent="0.25">
      <c r="B489" s="95">
        <v>483</v>
      </c>
      <c r="C489" s="277">
        <f t="shared" si="72"/>
        <v>0.70710678118654735</v>
      </c>
      <c r="D489" s="289">
        <f t="shared" si="74"/>
        <v>0.1</v>
      </c>
      <c r="E489" s="288">
        <f t="shared" si="70"/>
        <v>-3.254369097927249E-2</v>
      </c>
      <c r="F489" s="290">
        <f t="shared" si="77"/>
        <v>1</v>
      </c>
      <c r="G489" s="290">
        <f t="shared" si="77"/>
        <v>1</v>
      </c>
      <c r="H489" s="291">
        <f t="shared" si="77"/>
        <v>0.8</v>
      </c>
      <c r="I489" s="277">
        <f t="shared" si="71"/>
        <v>0.90000000000000013</v>
      </c>
      <c r="J489" s="277">
        <f t="shared" si="73"/>
        <v>0</v>
      </c>
    </row>
    <row r="490" spans="2:10" x14ac:dyDescent="0.25">
      <c r="B490" s="95">
        <v>484</v>
      </c>
      <c r="C490" s="277">
        <f t="shared" si="72"/>
        <v>0.70710678118654735</v>
      </c>
      <c r="D490" s="289">
        <f t="shared" si="74"/>
        <v>0.1</v>
      </c>
      <c r="E490" s="288">
        <f t="shared" si="70"/>
        <v>-3.254369097927249E-2</v>
      </c>
      <c r="F490" s="290">
        <f t="shared" si="77"/>
        <v>1</v>
      </c>
      <c r="G490" s="290">
        <f t="shared" si="77"/>
        <v>1</v>
      </c>
      <c r="H490" s="291">
        <f t="shared" si="77"/>
        <v>0.8</v>
      </c>
      <c r="I490" s="277">
        <f t="shared" si="71"/>
        <v>0.90000000000000013</v>
      </c>
      <c r="J490" s="277">
        <f t="shared" si="73"/>
        <v>0</v>
      </c>
    </row>
    <row r="491" spans="2:10" x14ac:dyDescent="0.25">
      <c r="B491" s="95">
        <v>485</v>
      </c>
      <c r="C491" s="277">
        <f t="shared" si="72"/>
        <v>0.70710678118654735</v>
      </c>
      <c r="D491" s="289">
        <f t="shared" si="74"/>
        <v>0.1</v>
      </c>
      <c r="E491" s="288">
        <f t="shared" si="70"/>
        <v>-3.254369097927249E-2</v>
      </c>
      <c r="F491" s="290">
        <f t="shared" si="77"/>
        <v>1</v>
      </c>
      <c r="G491" s="290">
        <f t="shared" si="77"/>
        <v>1</v>
      </c>
      <c r="H491" s="291">
        <f t="shared" si="77"/>
        <v>0.8</v>
      </c>
      <c r="I491" s="277">
        <f t="shared" si="71"/>
        <v>0.90000000000000013</v>
      </c>
      <c r="J491" s="277">
        <f t="shared" si="73"/>
        <v>0</v>
      </c>
    </row>
    <row r="492" spans="2:10" x14ac:dyDescent="0.25">
      <c r="B492" s="95">
        <v>486</v>
      </c>
      <c r="C492" s="277">
        <f t="shared" si="72"/>
        <v>0.70710678118654735</v>
      </c>
      <c r="D492" s="289">
        <f t="shared" si="74"/>
        <v>0.1</v>
      </c>
      <c r="E492" s="288">
        <f t="shared" si="70"/>
        <v>-3.254369097927249E-2</v>
      </c>
      <c r="F492" s="290">
        <f t="shared" si="77"/>
        <v>1</v>
      </c>
      <c r="G492" s="290">
        <f t="shared" si="77"/>
        <v>1</v>
      </c>
      <c r="H492" s="291">
        <f t="shared" si="77"/>
        <v>0.8</v>
      </c>
      <c r="I492" s="277">
        <f t="shared" si="71"/>
        <v>0.90000000000000013</v>
      </c>
      <c r="J492" s="277">
        <f t="shared" si="73"/>
        <v>0</v>
      </c>
    </row>
    <row r="493" spans="2:10" x14ac:dyDescent="0.25">
      <c r="B493" s="95">
        <v>487</v>
      </c>
      <c r="C493" s="277">
        <f t="shared" si="72"/>
        <v>0.70710678118654735</v>
      </c>
      <c r="D493" s="289">
        <f t="shared" si="74"/>
        <v>0.1</v>
      </c>
      <c r="E493" s="288">
        <f t="shared" si="70"/>
        <v>-3.254369097927249E-2</v>
      </c>
      <c r="F493" s="290">
        <f t="shared" si="77"/>
        <v>1</v>
      </c>
      <c r="G493" s="290">
        <f t="shared" si="77"/>
        <v>1</v>
      </c>
      <c r="H493" s="291">
        <f t="shared" si="77"/>
        <v>0.8</v>
      </c>
      <c r="I493" s="277">
        <f t="shared" si="71"/>
        <v>0.90000000000000013</v>
      </c>
      <c r="J493" s="277">
        <f t="shared" si="73"/>
        <v>0</v>
      </c>
    </row>
    <row r="494" spans="2:10" x14ac:dyDescent="0.25">
      <c r="B494" s="95">
        <v>488</v>
      </c>
      <c r="C494" s="277">
        <f t="shared" si="72"/>
        <v>0.70710678118654735</v>
      </c>
      <c r="D494" s="289">
        <f t="shared" si="74"/>
        <v>0.1</v>
      </c>
      <c r="E494" s="288">
        <f t="shared" si="70"/>
        <v>-3.254369097927249E-2</v>
      </c>
      <c r="F494" s="290">
        <f t="shared" si="77"/>
        <v>1</v>
      </c>
      <c r="G494" s="290">
        <f t="shared" si="77"/>
        <v>1</v>
      </c>
      <c r="H494" s="291">
        <f t="shared" si="77"/>
        <v>0.8</v>
      </c>
      <c r="I494" s="277">
        <f t="shared" si="71"/>
        <v>0.90000000000000013</v>
      </c>
      <c r="J494" s="277">
        <f t="shared" si="73"/>
        <v>0</v>
      </c>
    </row>
    <row r="495" spans="2:10" x14ac:dyDescent="0.25">
      <c r="B495" s="95">
        <v>489</v>
      </c>
      <c r="C495" s="277">
        <f t="shared" si="72"/>
        <v>0.70710678118654735</v>
      </c>
      <c r="D495" s="289">
        <f t="shared" si="74"/>
        <v>0.1</v>
      </c>
      <c r="E495" s="288">
        <f t="shared" si="70"/>
        <v>-3.254369097927249E-2</v>
      </c>
      <c r="F495" s="290">
        <f t="shared" si="77"/>
        <v>1</v>
      </c>
      <c r="G495" s="290">
        <f t="shared" si="77"/>
        <v>1</v>
      </c>
      <c r="H495" s="291">
        <f t="shared" si="77"/>
        <v>0.8</v>
      </c>
      <c r="I495" s="277">
        <f t="shared" si="71"/>
        <v>0.90000000000000013</v>
      </c>
      <c r="J495" s="277">
        <f t="shared" si="73"/>
        <v>0</v>
      </c>
    </row>
    <row r="496" spans="2:10" x14ac:dyDescent="0.25">
      <c r="B496" s="95">
        <v>490</v>
      </c>
      <c r="C496" s="277">
        <f t="shared" si="72"/>
        <v>0.70710678118654735</v>
      </c>
      <c r="D496" s="289">
        <f t="shared" si="74"/>
        <v>0.1</v>
      </c>
      <c r="E496" s="288">
        <f t="shared" si="70"/>
        <v>-3.254369097927249E-2</v>
      </c>
      <c r="F496" s="290">
        <f t="shared" si="77"/>
        <v>1</v>
      </c>
      <c r="G496" s="290">
        <f t="shared" si="77"/>
        <v>1</v>
      </c>
      <c r="H496" s="291">
        <f t="shared" si="77"/>
        <v>0.8</v>
      </c>
      <c r="I496" s="277">
        <f t="shared" si="71"/>
        <v>0.90000000000000013</v>
      </c>
      <c r="J496" s="277">
        <f t="shared" si="73"/>
        <v>0</v>
      </c>
    </row>
    <row r="497" spans="2:10" x14ac:dyDescent="0.25">
      <c r="B497" s="95">
        <v>491</v>
      </c>
      <c r="C497" s="277">
        <f t="shared" si="72"/>
        <v>0.70710678118654735</v>
      </c>
      <c r="D497" s="289">
        <f t="shared" si="74"/>
        <v>0.1</v>
      </c>
      <c r="E497" s="288">
        <f t="shared" si="70"/>
        <v>-3.254369097927249E-2</v>
      </c>
      <c r="F497" s="290">
        <f t="shared" si="77"/>
        <v>1</v>
      </c>
      <c r="G497" s="290">
        <f t="shared" si="77"/>
        <v>1</v>
      </c>
      <c r="H497" s="291">
        <f t="shared" si="77"/>
        <v>0.8</v>
      </c>
      <c r="I497" s="277">
        <f t="shared" si="71"/>
        <v>0.90000000000000013</v>
      </c>
      <c r="J497" s="277">
        <f t="shared" si="73"/>
        <v>0</v>
      </c>
    </row>
    <row r="498" spans="2:10" x14ac:dyDescent="0.25">
      <c r="B498" s="95">
        <v>492</v>
      </c>
      <c r="C498" s="277">
        <f t="shared" si="72"/>
        <v>0.70710678118654735</v>
      </c>
      <c r="D498" s="289">
        <f t="shared" si="74"/>
        <v>0.1</v>
      </c>
      <c r="E498" s="288">
        <f t="shared" si="70"/>
        <v>-3.254369097927249E-2</v>
      </c>
      <c r="F498" s="290">
        <f t="shared" si="77"/>
        <v>1</v>
      </c>
      <c r="G498" s="290">
        <f t="shared" si="77"/>
        <v>1</v>
      </c>
      <c r="H498" s="291">
        <f t="shared" si="77"/>
        <v>0.8</v>
      </c>
      <c r="I498" s="277">
        <f t="shared" si="71"/>
        <v>0.90000000000000013</v>
      </c>
      <c r="J498" s="277">
        <f t="shared" si="73"/>
        <v>0</v>
      </c>
    </row>
    <row r="499" spans="2:10" x14ac:dyDescent="0.25">
      <c r="B499" s="95">
        <v>493</v>
      </c>
      <c r="C499" s="277">
        <f t="shared" si="72"/>
        <v>0.70710678118654735</v>
      </c>
      <c r="D499" s="289">
        <f t="shared" si="74"/>
        <v>0.1</v>
      </c>
      <c r="E499" s="288">
        <f t="shared" si="70"/>
        <v>-3.254369097927249E-2</v>
      </c>
      <c r="F499" s="290">
        <f t="shared" si="77"/>
        <v>1</v>
      </c>
      <c r="G499" s="290">
        <f t="shared" si="77"/>
        <v>1</v>
      </c>
      <c r="H499" s="291">
        <f t="shared" si="77"/>
        <v>0.8</v>
      </c>
      <c r="I499" s="277">
        <f t="shared" si="71"/>
        <v>0.90000000000000013</v>
      </c>
      <c r="J499" s="277">
        <f t="shared" si="73"/>
        <v>0</v>
      </c>
    </row>
    <row r="500" spans="2:10" x14ac:dyDescent="0.25">
      <c r="B500" s="95">
        <v>494</v>
      </c>
      <c r="C500" s="277">
        <f t="shared" si="72"/>
        <v>0.70710678118654735</v>
      </c>
      <c r="D500" s="289">
        <f t="shared" si="74"/>
        <v>0.1</v>
      </c>
      <c r="E500" s="288">
        <f t="shared" si="70"/>
        <v>-3.254369097927249E-2</v>
      </c>
      <c r="F500" s="290">
        <f t="shared" si="77"/>
        <v>1</v>
      </c>
      <c r="G500" s="290">
        <f t="shared" si="77"/>
        <v>1</v>
      </c>
      <c r="H500" s="291">
        <f t="shared" si="77"/>
        <v>0.8</v>
      </c>
      <c r="I500" s="277">
        <f t="shared" si="71"/>
        <v>0.90000000000000013</v>
      </c>
      <c r="J500" s="277">
        <f t="shared" si="73"/>
        <v>0</v>
      </c>
    </row>
    <row r="501" spans="2:10" x14ac:dyDescent="0.25">
      <c r="B501" s="95">
        <v>495</v>
      </c>
      <c r="C501" s="277">
        <f t="shared" si="72"/>
        <v>0.70710678118654735</v>
      </c>
      <c r="D501" s="289">
        <f t="shared" si="74"/>
        <v>0.1</v>
      </c>
      <c r="E501" s="288">
        <f t="shared" si="70"/>
        <v>-3.254369097927249E-2</v>
      </c>
      <c r="F501" s="290">
        <f t="shared" si="77"/>
        <v>1</v>
      </c>
      <c r="G501" s="290">
        <f t="shared" si="77"/>
        <v>1</v>
      </c>
      <c r="H501" s="291">
        <f t="shared" si="77"/>
        <v>0.8</v>
      </c>
      <c r="I501" s="277">
        <f t="shared" si="71"/>
        <v>0.90000000000000013</v>
      </c>
      <c r="J501" s="277">
        <f t="shared" si="73"/>
        <v>0</v>
      </c>
    </row>
    <row r="502" spans="2:10" x14ac:dyDescent="0.25">
      <c r="B502" s="95">
        <v>496</v>
      </c>
      <c r="C502" s="277">
        <f t="shared" si="72"/>
        <v>0.70710678118654735</v>
      </c>
      <c r="D502" s="289">
        <f t="shared" si="74"/>
        <v>0.1</v>
      </c>
      <c r="E502" s="288">
        <f t="shared" si="70"/>
        <v>-3.254369097927249E-2</v>
      </c>
      <c r="F502" s="290">
        <f t="shared" si="77"/>
        <v>1</v>
      </c>
      <c r="G502" s="290">
        <f t="shared" si="77"/>
        <v>1</v>
      </c>
      <c r="H502" s="291">
        <f t="shared" si="77"/>
        <v>0.8</v>
      </c>
      <c r="I502" s="277">
        <f t="shared" si="71"/>
        <v>0.90000000000000013</v>
      </c>
      <c r="J502" s="277">
        <f t="shared" si="73"/>
        <v>0</v>
      </c>
    </row>
    <row r="503" spans="2:10" x14ac:dyDescent="0.25">
      <c r="B503" s="95">
        <v>497</v>
      </c>
      <c r="C503" s="277">
        <f t="shared" si="72"/>
        <v>0.70710678118654735</v>
      </c>
      <c r="D503" s="289">
        <f t="shared" si="74"/>
        <v>0.1</v>
      </c>
      <c r="E503" s="288">
        <f t="shared" si="70"/>
        <v>-3.254369097927249E-2</v>
      </c>
      <c r="F503" s="290">
        <f t="shared" si="77"/>
        <v>1</v>
      </c>
      <c r="G503" s="290">
        <f t="shared" si="77"/>
        <v>1</v>
      </c>
      <c r="H503" s="291">
        <f t="shared" si="77"/>
        <v>0.8</v>
      </c>
      <c r="I503" s="277">
        <f t="shared" si="71"/>
        <v>0.90000000000000013</v>
      </c>
      <c r="J503" s="277">
        <f t="shared" si="73"/>
        <v>0</v>
      </c>
    </row>
    <row r="504" spans="2:10" x14ac:dyDescent="0.25">
      <c r="B504" s="95">
        <v>498</v>
      </c>
      <c r="C504" s="277">
        <f t="shared" si="72"/>
        <v>0.70710678118654735</v>
      </c>
      <c r="D504" s="289">
        <f t="shared" si="74"/>
        <v>0.1</v>
      </c>
      <c r="E504" s="288">
        <f t="shared" si="70"/>
        <v>-3.254369097927249E-2</v>
      </c>
      <c r="F504" s="290">
        <f t="shared" ref="F504:H519" si="78">F503</f>
        <v>1</v>
      </c>
      <c r="G504" s="290">
        <f t="shared" si="78"/>
        <v>1</v>
      </c>
      <c r="H504" s="291">
        <f t="shared" si="78"/>
        <v>0.8</v>
      </c>
      <c r="I504" s="277">
        <f t="shared" si="71"/>
        <v>0.90000000000000013</v>
      </c>
      <c r="J504" s="277">
        <f t="shared" si="73"/>
        <v>0</v>
      </c>
    </row>
    <row r="505" spans="2:10" x14ac:dyDescent="0.25">
      <c r="B505" s="95">
        <v>499</v>
      </c>
      <c r="C505" s="277">
        <f t="shared" si="72"/>
        <v>0.70710678118654735</v>
      </c>
      <c r="D505" s="289">
        <f t="shared" si="74"/>
        <v>0.1</v>
      </c>
      <c r="E505" s="288">
        <f t="shared" si="70"/>
        <v>-3.254369097927249E-2</v>
      </c>
      <c r="F505" s="290">
        <f t="shared" si="78"/>
        <v>1</v>
      </c>
      <c r="G505" s="290">
        <f t="shared" si="78"/>
        <v>1</v>
      </c>
      <c r="H505" s="291">
        <f t="shared" si="78"/>
        <v>0.8</v>
      </c>
      <c r="I505" s="277">
        <f t="shared" si="71"/>
        <v>0.90000000000000013</v>
      </c>
      <c r="J505" s="277">
        <f t="shared" si="73"/>
        <v>0</v>
      </c>
    </row>
    <row r="506" spans="2:10" x14ac:dyDescent="0.25">
      <c r="B506" s="95">
        <v>500</v>
      </c>
      <c r="C506" s="277">
        <f t="shared" si="72"/>
        <v>0.70710678118654735</v>
      </c>
      <c r="D506" s="289">
        <f t="shared" si="74"/>
        <v>0.1</v>
      </c>
      <c r="E506" s="288">
        <f t="shared" si="70"/>
        <v>-3.254369097927249E-2</v>
      </c>
      <c r="F506" s="290">
        <f t="shared" si="78"/>
        <v>1</v>
      </c>
      <c r="G506" s="290">
        <f t="shared" si="78"/>
        <v>1</v>
      </c>
      <c r="H506" s="291">
        <f t="shared" si="78"/>
        <v>0.8</v>
      </c>
      <c r="I506" s="277">
        <f t="shared" si="71"/>
        <v>0.90000000000000013</v>
      </c>
      <c r="J506" s="277">
        <f t="shared" si="73"/>
        <v>0</v>
      </c>
    </row>
    <row r="507" spans="2:10" x14ac:dyDescent="0.25">
      <c r="B507" s="95">
        <v>501</v>
      </c>
      <c r="C507" s="277">
        <f t="shared" si="72"/>
        <v>0.70710678118654735</v>
      </c>
      <c r="D507" s="289">
        <f t="shared" si="74"/>
        <v>0.1</v>
      </c>
      <c r="E507" s="288">
        <f t="shared" si="70"/>
        <v>-3.254369097927249E-2</v>
      </c>
      <c r="F507" s="290">
        <f t="shared" si="78"/>
        <v>1</v>
      </c>
      <c r="G507" s="290">
        <f t="shared" si="78"/>
        <v>1</v>
      </c>
      <c r="H507" s="291">
        <f t="shared" si="78"/>
        <v>0.8</v>
      </c>
      <c r="I507" s="277">
        <f t="shared" si="71"/>
        <v>0.90000000000000013</v>
      </c>
      <c r="J507" s="277">
        <f t="shared" si="73"/>
        <v>0</v>
      </c>
    </row>
    <row r="508" spans="2:10" x14ac:dyDescent="0.25">
      <c r="B508" s="95">
        <v>502</v>
      </c>
      <c r="C508" s="277">
        <f t="shared" si="72"/>
        <v>0.70710678118654735</v>
      </c>
      <c r="D508" s="289">
        <f t="shared" si="74"/>
        <v>0.1</v>
      </c>
      <c r="E508" s="288">
        <f t="shared" si="70"/>
        <v>-3.254369097927249E-2</v>
      </c>
      <c r="F508" s="290">
        <f t="shared" si="78"/>
        <v>1</v>
      </c>
      <c r="G508" s="290">
        <f t="shared" si="78"/>
        <v>1</v>
      </c>
      <c r="H508" s="291">
        <f t="shared" si="78"/>
        <v>0.8</v>
      </c>
      <c r="I508" s="277">
        <f t="shared" si="71"/>
        <v>0.90000000000000013</v>
      </c>
      <c r="J508" s="277">
        <f t="shared" si="73"/>
        <v>0</v>
      </c>
    </row>
    <row r="509" spans="2:10" x14ac:dyDescent="0.25">
      <c r="B509" s="95">
        <v>503</v>
      </c>
      <c r="C509" s="277">
        <f t="shared" si="72"/>
        <v>0.70710678118654735</v>
      </c>
      <c r="D509" s="289">
        <f t="shared" si="74"/>
        <v>0.1</v>
      </c>
      <c r="E509" s="288">
        <f t="shared" si="70"/>
        <v>-3.254369097927249E-2</v>
      </c>
      <c r="F509" s="290">
        <f t="shared" si="78"/>
        <v>1</v>
      </c>
      <c r="G509" s="290">
        <f t="shared" si="78"/>
        <v>1</v>
      </c>
      <c r="H509" s="291">
        <f t="shared" si="78"/>
        <v>0.8</v>
      </c>
      <c r="I509" s="277">
        <f t="shared" si="71"/>
        <v>0.90000000000000013</v>
      </c>
      <c r="J509" s="277">
        <f t="shared" si="73"/>
        <v>0</v>
      </c>
    </row>
    <row r="510" spans="2:10" x14ac:dyDescent="0.25">
      <c r="B510" s="95">
        <v>504</v>
      </c>
      <c r="C510" s="277">
        <f t="shared" si="72"/>
        <v>0.70710678118654735</v>
      </c>
      <c r="D510" s="289">
        <f t="shared" si="74"/>
        <v>0.1</v>
      </c>
      <c r="E510" s="288">
        <f t="shared" si="70"/>
        <v>-3.254369097927249E-2</v>
      </c>
      <c r="F510" s="290">
        <f t="shared" si="78"/>
        <v>1</v>
      </c>
      <c r="G510" s="290">
        <f t="shared" si="78"/>
        <v>1</v>
      </c>
      <c r="H510" s="291">
        <f t="shared" si="78"/>
        <v>0.8</v>
      </c>
      <c r="I510" s="277">
        <f t="shared" si="71"/>
        <v>0.90000000000000013</v>
      </c>
      <c r="J510" s="277">
        <f t="shared" si="73"/>
        <v>0</v>
      </c>
    </row>
    <row r="511" spans="2:10" x14ac:dyDescent="0.25">
      <c r="B511" s="95">
        <v>505</v>
      </c>
      <c r="C511" s="277">
        <f t="shared" si="72"/>
        <v>0.70710678118654735</v>
      </c>
      <c r="D511" s="289">
        <f t="shared" si="74"/>
        <v>0.1</v>
      </c>
      <c r="E511" s="288">
        <f t="shared" si="70"/>
        <v>-3.254369097927249E-2</v>
      </c>
      <c r="F511" s="290">
        <f t="shared" si="78"/>
        <v>1</v>
      </c>
      <c r="G511" s="290">
        <f t="shared" si="78"/>
        <v>1</v>
      </c>
      <c r="H511" s="291">
        <f t="shared" si="78"/>
        <v>0.8</v>
      </c>
      <c r="I511" s="277">
        <f t="shared" si="71"/>
        <v>0.90000000000000013</v>
      </c>
      <c r="J511" s="277">
        <f t="shared" si="73"/>
        <v>0</v>
      </c>
    </row>
    <row r="512" spans="2:10" x14ac:dyDescent="0.25">
      <c r="B512" s="95">
        <v>506</v>
      </c>
      <c r="C512" s="277">
        <f t="shared" si="72"/>
        <v>0.70710678118654735</v>
      </c>
      <c r="D512" s="289">
        <f t="shared" si="74"/>
        <v>0.1</v>
      </c>
      <c r="E512" s="288">
        <f t="shared" si="70"/>
        <v>-3.254369097927249E-2</v>
      </c>
      <c r="F512" s="290">
        <f t="shared" si="78"/>
        <v>1</v>
      </c>
      <c r="G512" s="290">
        <f t="shared" si="78"/>
        <v>1</v>
      </c>
      <c r="H512" s="291">
        <f t="shared" si="78"/>
        <v>0.8</v>
      </c>
      <c r="I512" s="277">
        <f t="shared" si="71"/>
        <v>0.90000000000000013</v>
      </c>
      <c r="J512" s="277">
        <f t="shared" si="73"/>
        <v>0</v>
      </c>
    </row>
    <row r="513" spans="2:10" x14ac:dyDescent="0.25">
      <c r="B513" s="95">
        <v>507</v>
      </c>
      <c r="C513" s="277">
        <f t="shared" si="72"/>
        <v>0.70710678118654735</v>
      </c>
      <c r="D513" s="289">
        <f t="shared" si="74"/>
        <v>0.1</v>
      </c>
      <c r="E513" s="288">
        <f t="shared" si="70"/>
        <v>-3.254369097927249E-2</v>
      </c>
      <c r="F513" s="290">
        <f t="shared" si="78"/>
        <v>1</v>
      </c>
      <c r="G513" s="290">
        <f t="shared" si="78"/>
        <v>1</v>
      </c>
      <c r="H513" s="291">
        <f t="shared" si="78"/>
        <v>0.8</v>
      </c>
      <c r="I513" s="277">
        <f t="shared" si="71"/>
        <v>0.90000000000000013</v>
      </c>
      <c r="J513" s="277">
        <f t="shared" si="73"/>
        <v>0</v>
      </c>
    </row>
    <row r="514" spans="2:10" x14ac:dyDescent="0.25">
      <c r="B514" s="95">
        <v>508</v>
      </c>
      <c r="C514" s="277">
        <f t="shared" si="72"/>
        <v>0.70710678118654735</v>
      </c>
      <c r="D514" s="289">
        <f t="shared" si="74"/>
        <v>0.1</v>
      </c>
      <c r="E514" s="288">
        <f t="shared" si="70"/>
        <v>-3.254369097927249E-2</v>
      </c>
      <c r="F514" s="290">
        <f t="shared" si="78"/>
        <v>1</v>
      </c>
      <c r="G514" s="290">
        <f t="shared" si="78"/>
        <v>1</v>
      </c>
      <c r="H514" s="291">
        <f t="shared" si="78"/>
        <v>0.8</v>
      </c>
      <c r="I514" s="277">
        <f t="shared" si="71"/>
        <v>0.90000000000000013</v>
      </c>
      <c r="J514" s="277">
        <f t="shared" si="73"/>
        <v>0</v>
      </c>
    </row>
    <row r="515" spans="2:10" x14ac:dyDescent="0.25">
      <c r="B515" s="95">
        <v>509</v>
      </c>
      <c r="C515" s="277">
        <f t="shared" si="72"/>
        <v>0.70710678118654735</v>
      </c>
      <c r="D515" s="289">
        <f t="shared" si="74"/>
        <v>0.1</v>
      </c>
      <c r="E515" s="288">
        <f t="shared" si="70"/>
        <v>-3.254369097927249E-2</v>
      </c>
      <c r="F515" s="290">
        <f t="shared" si="78"/>
        <v>1</v>
      </c>
      <c r="G515" s="290">
        <f t="shared" si="78"/>
        <v>1</v>
      </c>
      <c r="H515" s="291">
        <f t="shared" si="78"/>
        <v>0.8</v>
      </c>
      <c r="I515" s="277">
        <f t="shared" si="71"/>
        <v>0.90000000000000013</v>
      </c>
      <c r="J515" s="277">
        <f t="shared" si="73"/>
        <v>0</v>
      </c>
    </row>
    <row r="516" spans="2:10" x14ac:dyDescent="0.25">
      <c r="B516" s="95">
        <v>510</v>
      </c>
      <c r="C516" s="277">
        <f t="shared" si="72"/>
        <v>0.70710678118654735</v>
      </c>
      <c r="D516" s="289">
        <f t="shared" si="74"/>
        <v>0.1</v>
      </c>
      <c r="E516" s="288">
        <f t="shared" si="70"/>
        <v>-3.254369097927249E-2</v>
      </c>
      <c r="F516" s="290">
        <f t="shared" si="78"/>
        <v>1</v>
      </c>
      <c r="G516" s="290">
        <f t="shared" si="78"/>
        <v>1</v>
      </c>
      <c r="H516" s="291">
        <f t="shared" si="78"/>
        <v>0.8</v>
      </c>
      <c r="I516" s="277">
        <f t="shared" si="71"/>
        <v>0.90000000000000013</v>
      </c>
      <c r="J516" s="277">
        <f t="shared" si="73"/>
        <v>0</v>
      </c>
    </row>
    <row r="517" spans="2:10" x14ac:dyDescent="0.25">
      <c r="B517" s="95">
        <v>511</v>
      </c>
      <c r="C517" s="277">
        <f t="shared" si="72"/>
        <v>0.70710678118654735</v>
      </c>
      <c r="D517" s="289">
        <f t="shared" si="74"/>
        <v>0.1</v>
      </c>
      <c r="E517" s="288">
        <f t="shared" si="70"/>
        <v>-3.254369097927249E-2</v>
      </c>
      <c r="F517" s="290">
        <f t="shared" si="78"/>
        <v>1</v>
      </c>
      <c r="G517" s="290">
        <f t="shared" si="78"/>
        <v>1</v>
      </c>
      <c r="H517" s="291">
        <f t="shared" si="78"/>
        <v>0.8</v>
      </c>
      <c r="I517" s="277">
        <f t="shared" si="71"/>
        <v>0.90000000000000013</v>
      </c>
      <c r="J517" s="277">
        <f t="shared" si="73"/>
        <v>0</v>
      </c>
    </row>
    <row r="518" spans="2:10" x14ac:dyDescent="0.25">
      <c r="B518" s="95">
        <v>512</v>
      </c>
      <c r="C518" s="277">
        <f t="shared" si="72"/>
        <v>0.70710678118654735</v>
      </c>
      <c r="D518" s="289">
        <f t="shared" si="74"/>
        <v>0.1</v>
      </c>
      <c r="E518" s="288">
        <f t="shared" ref="E518:E581" si="79" xml:space="preserve"> (((1-C518)*C518) * ( (C518*(H518 - G518) + (1-C518)*(G518 - F518) )) / I518)</f>
        <v>-3.254369097927249E-2</v>
      </c>
      <c r="F518" s="290">
        <f t="shared" si="78"/>
        <v>1</v>
      </c>
      <c r="G518" s="290">
        <f t="shared" si="78"/>
        <v>1</v>
      </c>
      <c r="H518" s="291">
        <f t="shared" si="78"/>
        <v>0.8</v>
      </c>
      <c r="I518" s="277">
        <f t="shared" ref="I518:I581" si="80">(((1-C518)^2)*F518) + (2*(1-C518)*(C518)*G518) + ((C518^2)*H518)</f>
        <v>0.90000000000000013</v>
      </c>
      <c r="J518" s="277">
        <f t="shared" si="73"/>
        <v>0</v>
      </c>
    </row>
    <row r="519" spans="2:10" x14ac:dyDescent="0.25">
      <c r="B519" s="95">
        <v>513</v>
      </c>
      <c r="C519" s="277">
        <f t="shared" ref="C519:C582" si="81">(1-D519)*(C518+E518) + D519*$C$2</f>
        <v>0.70710678118654735</v>
      </c>
      <c r="D519" s="289">
        <f t="shared" si="74"/>
        <v>0.1</v>
      </c>
      <c r="E519" s="288">
        <f t="shared" si="79"/>
        <v>-3.254369097927249E-2</v>
      </c>
      <c r="F519" s="290">
        <f t="shared" si="78"/>
        <v>1</v>
      </c>
      <c r="G519" s="290">
        <f t="shared" si="78"/>
        <v>1</v>
      </c>
      <c r="H519" s="291">
        <f t="shared" si="78"/>
        <v>0.8</v>
      </c>
      <c r="I519" s="277">
        <f t="shared" si="80"/>
        <v>0.90000000000000013</v>
      </c>
      <c r="J519" s="277">
        <f t="shared" ref="J519:J582" si="82">ABS((E518-E519)/E519)</f>
        <v>0</v>
      </c>
    </row>
    <row r="520" spans="2:10" x14ac:dyDescent="0.25">
      <c r="B520" s="95">
        <v>514</v>
      </c>
      <c r="C520" s="277">
        <f t="shared" si="81"/>
        <v>0.70710678118654735</v>
      </c>
      <c r="D520" s="289">
        <f t="shared" ref="D520:D583" si="83">D519</f>
        <v>0.1</v>
      </c>
      <c r="E520" s="288">
        <f t="shared" si="79"/>
        <v>-3.254369097927249E-2</v>
      </c>
      <c r="F520" s="290">
        <f t="shared" ref="F520:H535" si="84">F519</f>
        <v>1</v>
      </c>
      <c r="G520" s="290">
        <f t="shared" si="84"/>
        <v>1</v>
      </c>
      <c r="H520" s="291">
        <f t="shared" si="84"/>
        <v>0.8</v>
      </c>
      <c r="I520" s="277">
        <f t="shared" si="80"/>
        <v>0.90000000000000013</v>
      </c>
      <c r="J520" s="277">
        <f t="shared" si="82"/>
        <v>0</v>
      </c>
    </row>
    <row r="521" spans="2:10" x14ac:dyDescent="0.25">
      <c r="B521" s="95">
        <v>515</v>
      </c>
      <c r="C521" s="277">
        <f t="shared" si="81"/>
        <v>0.70710678118654735</v>
      </c>
      <c r="D521" s="289">
        <f t="shared" si="83"/>
        <v>0.1</v>
      </c>
      <c r="E521" s="288">
        <f t="shared" si="79"/>
        <v>-3.254369097927249E-2</v>
      </c>
      <c r="F521" s="290">
        <f t="shared" si="84"/>
        <v>1</v>
      </c>
      <c r="G521" s="290">
        <f t="shared" si="84"/>
        <v>1</v>
      </c>
      <c r="H521" s="291">
        <f t="shared" si="84"/>
        <v>0.8</v>
      </c>
      <c r="I521" s="277">
        <f t="shared" si="80"/>
        <v>0.90000000000000013</v>
      </c>
      <c r="J521" s="277">
        <f t="shared" si="82"/>
        <v>0</v>
      </c>
    </row>
    <row r="522" spans="2:10" x14ac:dyDescent="0.25">
      <c r="B522" s="95">
        <v>516</v>
      </c>
      <c r="C522" s="277">
        <f t="shared" si="81"/>
        <v>0.70710678118654735</v>
      </c>
      <c r="D522" s="289">
        <f t="shared" si="83"/>
        <v>0.1</v>
      </c>
      <c r="E522" s="288">
        <f t="shared" si="79"/>
        <v>-3.254369097927249E-2</v>
      </c>
      <c r="F522" s="290">
        <f t="shared" si="84"/>
        <v>1</v>
      </c>
      <c r="G522" s="290">
        <f t="shared" si="84"/>
        <v>1</v>
      </c>
      <c r="H522" s="291">
        <f t="shared" si="84"/>
        <v>0.8</v>
      </c>
      <c r="I522" s="277">
        <f t="shared" si="80"/>
        <v>0.90000000000000013</v>
      </c>
      <c r="J522" s="277">
        <f t="shared" si="82"/>
        <v>0</v>
      </c>
    </row>
    <row r="523" spans="2:10" x14ac:dyDescent="0.25">
      <c r="B523" s="95">
        <v>517</v>
      </c>
      <c r="C523" s="277">
        <f t="shared" si="81"/>
        <v>0.70710678118654735</v>
      </c>
      <c r="D523" s="289">
        <f t="shared" si="83"/>
        <v>0.1</v>
      </c>
      <c r="E523" s="288">
        <f t="shared" si="79"/>
        <v>-3.254369097927249E-2</v>
      </c>
      <c r="F523" s="290">
        <f t="shared" si="84"/>
        <v>1</v>
      </c>
      <c r="G523" s="290">
        <f t="shared" si="84"/>
        <v>1</v>
      </c>
      <c r="H523" s="291">
        <f t="shared" si="84"/>
        <v>0.8</v>
      </c>
      <c r="I523" s="277">
        <f t="shared" si="80"/>
        <v>0.90000000000000013</v>
      </c>
      <c r="J523" s="277">
        <f t="shared" si="82"/>
        <v>0</v>
      </c>
    </row>
    <row r="524" spans="2:10" x14ac:dyDescent="0.25">
      <c r="B524" s="95">
        <v>518</v>
      </c>
      <c r="C524" s="277">
        <f t="shared" si="81"/>
        <v>0.70710678118654735</v>
      </c>
      <c r="D524" s="289">
        <f t="shared" si="83"/>
        <v>0.1</v>
      </c>
      <c r="E524" s="288">
        <f t="shared" si="79"/>
        <v>-3.254369097927249E-2</v>
      </c>
      <c r="F524" s="290">
        <f t="shared" si="84"/>
        <v>1</v>
      </c>
      <c r="G524" s="290">
        <f t="shared" si="84"/>
        <v>1</v>
      </c>
      <c r="H524" s="291">
        <f t="shared" si="84"/>
        <v>0.8</v>
      </c>
      <c r="I524" s="277">
        <f t="shared" si="80"/>
        <v>0.90000000000000013</v>
      </c>
      <c r="J524" s="277">
        <f t="shared" si="82"/>
        <v>0</v>
      </c>
    </row>
    <row r="525" spans="2:10" x14ac:dyDescent="0.25">
      <c r="B525" s="95">
        <v>519</v>
      </c>
      <c r="C525" s="277">
        <f t="shared" si="81"/>
        <v>0.70710678118654735</v>
      </c>
      <c r="D525" s="289">
        <f t="shared" si="83"/>
        <v>0.1</v>
      </c>
      <c r="E525" s="288">
        <f t="shared" si="79"/>
        <v>-3.254369097927249E-2</v>
      </c>
      <c r="F525" s="290">
        <f t="shared" si="84"/>
        <v>1</v>
      </c>
      <c r="G525" s="290">
        <f t="shared" si="84"/>
        <v>1</v>
      </c>
      <c r="H525" s="291">
        <f t="shared" si="84"/>
        <v>0.8</v>
      </c>
      <c r="I525" s="277">
        <f t="shared" si="80"/>
        <v>0.90000000000000013</v>
      </c>
      <c r="J525" s="277">
        <f t="shared" si="82"/>
        <v>0</v>
      </c>
    </row>
    <row r="526" spans="2:10" x14ac:dyDescent="0.25">
      <c r="B526" s="95">
        <v>520</v>
      </c>
      <c r="C526" s="277">
        <f t="shared" si="81"/>
        <v>0.70710678118654735</v>
      </c>
      <c r="D526" s="289">
        <f t="shared" si="83"/>
        <v>0.1</v>
      </c>
      <c r="E526" s="288">
        <f t="shared" si="79"/>
        <v>-3.254369097927249E-2</v>
      </c>
      <c r="F526" s="290">
        <f t="shared" si="84"/>
        <v>1</v>
      </c>
      <c r="G526" s="290">
        <f t="shared" si="84"/>
        <v>1</v>
      </c>
      <c r="H526" s="291">
        <f t="shared" si="84"/>
        <v>0.8</v>
      </c>
      <c r="I526" s="277">
        <f t="shared" si="80"/>
        <v>0.90000000000000013</v>
      </c>
      <c r="J526" s="277">
        <f t="shared" si="82"/>
        <v>0</v>
      </c>
    </row>
    <row r="527" spans="2:10" x14ac:dyDescent="0.25">
      <c r="B527" s="95">
        <v>521</v>
      </c>
      <c r="C527" s="277">
        <f t="shared" si="81"/>
        <v>0.70710678118654735</v>
      </c>
      <c r="D527" s="289">
        <f t="shared" si="83"/>
        <v>0.1</v>
      </c>
      <c r="E527" s="288">
        <f t="shared" si="79"/>
        <v>-3.254369097927249E-2</v>
      </c>
      <c r="F527" s="290">
        <f t="shared" si="84"/>
        <v>1</v>
      </c>
      <c r="G527" s="290">
        <f t="shared" si="84"/>
        <v>1</v>
      </c>
      <c r="H527" s="291">
        <f t="shared" si="84"/>
        <v>0.8</v>
      </c>
      <c r="I527" s="277">
        <f t="shared" si="80"/>
        <v>0.90000000000000013</v>
      </c>
      <c r="J527" s="277">
        <f t="shared" si="82"/>
        <v>0</v>
      </c>
    </row>
    <row r="528" spans="2:10" x14ac:dyDescent="0.25">
      <c r="B528" s="95">
        <v>522</v>
      </c>
      <c r="C528" s="277">
        <f t="shared" si="81"/>
        <v>0.70710678118654735</v>
      </c>
      <c r="D528" s="289">
        <f t="shared" si="83"/>
        <v>0.1</v>
      </c>
      <c r="E528" s="288">
        <f t="shared" si="79"/>
        <v>-3.254369097927249E-2</v>
      </c>
      <c r="F528" s="290">
        <f t="shared" si="84"/>
        <v>1</v>
      </c>
      <c r="G528" s="290">
        <f t="shared" si="84"/>
        <v>1</v>
      </c>
      <c r="H528" s="291">
        <f t="shared" si="84"/>
        <v>0.8</v>
      </c>
      <c r="I528" s="277">
        <f t="shared" si="80"/>
        <v>0.90000000000000013</v>
      </c>
      <c r="J528" s="277">
        <f t="shared" si="82"/>
        <v>0</v>
      </c>
    </row>
    <row r="529" spans="2:10" x14ac:dyDescent="0.25">
      <c r="B529" s="95">
        <v>523</v>
      </c>
      <c r="C529" s="277">
        <f t="shared" si="81"/>
        <v>0.70710678118654735</v>
      </c>
      <c r="D529" s="289">
        <f t="shared" si="83"/>
        <v>0.1</v>
      </c>
      <c r="E529" s="288">
        <f t="shared" si="79"/>
        <v>-3.254369097927249E-2</v>
      </c>
      <c r="F529" s="290">
        <f t="shared" si="84"/>
        <v>1</v>
      </c>
      <c r="G529" s="290">
        <f t="shared" si="84"/>
        <v>1</v>
      </c>
      <c r="H529" s="291">
        <f t="shared" si="84"/>
        <v>0.8</v>
      </c>
      <c r="I529" s="277">
        <f t="shared" si="80"/>
        <v>0.90000000000000013</v>
      </c>
      <c r="J529" s="277">
        <f t="shared" si="82"/>
        <v>0</v>
      </c>
    </row>
    <row r="530" spans="2:10" x14ac:dyDescent="0.25">
      <c r="B530" s="95">
        <v>524</v>
      </c>
      <c r="C530" s="277">
        <f t="shared" si="81"/>
        <v>0.70710678118654735</v>
      </c>
      <c r="D530" s="289">
        <f t="shared" si="83"/>
        <v>0.1</v>
      </c>
      <c r="E530" s="288">
        <f t="shared" si="79"/>
        <v>-3.254369097927249E-2</v>
      </c>
      <c r="F530" s="290">
        <f t="shared" si="84"/>
        <v>1</v>
      </c>
      <c r="G530" s="290">
        <f t="shared" si="84"/>
        <v>1</v>
      </c>
      <c r="H530" s="291">
        <f t="shared" si="84"/>
        <v>0.8</v>
      </c>
      <c r="I530" s="277">
        <f t="shared" si="80"/>
        <v>0.90000000000000013</v>
      </c>
      <c r="J530" s="277">
        <f t="shared" si="82"/>
        <v>0</v>
      </c>
    </row>
    <row r="531" spans="2:10" x14ac:dyDescent="0.25">
      <c r="B531" s="95">
        <v>525</v>
      </c>
      <c r="C531" s="277">
        <f t="shared" si="81"/>
        <v>0.70710678118654735</v>
      </c>
      <c r="D531" s="289">
        <f t="shared" si="83"/>
        <v>0.1</v>
      </c>
      <c r="E531" s="288">
        <f t="shared" si="79"/>
        <v>-3.254369097927249E-2</v>
      </c>
      <c r="F531" s="290">
        <f t="shared" si="84"/>
        <v>1</v>
      </c>
      <c r="G531" s="290">
        <f t="shared" si="84"/>
        <v>1</v>
      </c>
      <c r="H531" s="291">
        <f t="shared" si="84"/>
        <v>0.8</v>
      </c>
      <c r="I531" s="277">
        <f t="shared" si="80"/>
        <v>0.90000000000000013</v>
      </c>
      <c r="J531" s="277">
        <f t="shared" si="82"/>
        <v>0</v>
      </c>
    </row>
    <row r="532" spans="2:10" x14ac:dyDescent="0.25">
      <c r="B532" s="95">
        <v>526</v>
      </c>
      <c r="C532" s="277">
        <f t="shared" si="81"/>
        <v>0.70710678118654735</v>
      </c>
      <c r="D532" s="289">
        <f t="shared" si="83"/>
        <v>0.1</v>
      </c>
      <c r="E532" s="288">
        <f t="shared" si="79"/>
        <v>-3.254369097927249E-2</v>
      </c>
      <c r="F532" s="290">
        <f t="shared" si="84"/>
        <v>1</v>
      </c>
      <c r="G532" s="290">
        <f t="shared" si="84"/>
        <v>1</v>
      </c>
      <c r="H532" s="291">
        <f t="shared" si="84"/>
        <v>0.8</v>
      </c>
      <c r="I532" s="277">
        <f t="shared" si="80"/>
        <v>0.90000000000000013</v>
      </c>
      <c r="J532" s="277">
        <f t="shared" si="82"/>
        <v>0</v>
      </c>
    </row>
    <row r="533" spans="2:10" x14ac:dyDescent="0.25">
      <c r="B533" s="95">
        <v>527</v>
      </c>
      <c r="C533" s="277">
        <f t="shared" si="81"/>
        <v>0.70710678118654735</v>
      </c>
      <c r="D533" s="289">
        <f t="shared" si="83"/>
        <v>0.1</v>
      </c>
      <c r="E533" s="288">
        <f t="shared" si="79"/>
        <v>-3.254369097927249E-2</v>
      </c>
      <c r="F533" s="290">
        <f t="shared" si="84"/>
        <v>1</v>
      </c>
      <c r="G533" s="290">
        <f t="shared" si="84"/>
        <v>1</v>
      </c>
      <c r="H533" s="291">
        <f t="shared" si="84"/>
        <v>0.8</v>
      </c>
      <c r="I533" s="277">
        <f t="shared" si="80"/>
        <v>0.90000000000000013</v>
      </c>
      <c r="J533" s="277">
        <f t="shared" si="82"/>
        <v>0</v>
      </c>
    </row>
    <row r="534" spans="2:10" x14ac:dyDescent="0.25">
      <c r="B534" s="95">
        <v>528</v>
      </c>
      <c r="C534" s="277">
        <f t="shared" si="81"/>
        <v>0.70710678118654735</v>
      </c>
      <c r="D534" s="289">
        <f t="shared" si="83"/>
        <v>0.1</v>
      </c>
      <c r="E534" s="288">
        <f t="shared" si="79"/>
        <v>-3.254369097927249E-2</v>
      </c>
      <c r="F534" s="290">
        <f t="shared" si="84"/>
        <v>1</v>
      </c>
      <c r="G534" s="290">
        <f t="shared" si="84"/>
        <v>1</v>
      </c>
      <c r="H534" s="291">
        <f t="shared" si="84"/>
        <v>0.8</v>
      </c>
      <c r="I534" s="277">
        <f t="shared" si="80"/>
        <v>0.90000000000000013</v>
      </c>
      <c r="J534" s="277">
        <f t="shared" si="82"/>
        <v>0</v>
      </c>
    </row>
    <row r="535" spans="2:10" x14ac:dyDescent="0.25">
      <c r="B535" s="95">
        <v>529</v>
      </c>
      <c r="C535" s="277">
        <f t="shared" si="81"/>
        <v>0.70710678118654735</v>
      </c>
      <c r="D535" s="289">
        <f t="shared" si="83"/>
        <v>0.1</v>
      </c>
      <c r="E535" s="288">
        <f t="shared" si="79"/>
        <v>-3.254369097927249E-2</v>
      </c>
      <c r="F535" s="290">
        <f t="shared" si="84"/>
        <v>1</v>
      </c>
      <c r="G535" s="290">
        <f t="shared" si="84"/>
        <v>1</v>
      </c>
      <c r="H535" s="291">
        <f t="shared" si="84"/>
        <v>0.8</v>
      </c>
      <c r="I535" s="277">
        <f t="shared" si="80"/>
        <v>0.90000000000000013</v>
      </c>
      <c r="J535" s="277">
        <f t="shared" si="82"/>
        <v>0</v>
      </c>
    </row>
    <row r="536" spans="2:10" x14ac:dyDescent="0.25">
      <c r="B536" s="95">
        <v>530</v>
      </c>
      <c r="C536" s="277">
        <f t="shared" si="81"/>
        <v>0.70710678118654735</v>
      </c>
      <c r="D536" s="289">
        <f t="shared" si="83"/>
        <v>0.1</v>
      </c>
      <c r="E536" s="288">
        <f t="shared" si="79"/>
        <v>-3.254369097927249E-2</v>
      </c>
      <c r="F536" s="290">
        <f t="shared" ref="F536:H551" si="85">F535</f>
        <v>1</v>
      </c>
      <c r="G536" s="290">
        <f t="shared" si="85"/>
        <v>1</v>
      </c>
      <c r="H536" s="291">
        <f t="shared" si="85"/>
        <v>0.8</v>
      </c>
      <c r="I536" s="277">
        <f t="shared" si="80"/>
        <v>0.90000000000000013</v>
      </c>
      <c r="J536" s="277">
        <f t="shared" si="82"/>
        <v>0</v>
      </c>
    </row>
    <row r="537" spans="2:10" x14ac:dyDescent="0.25">
      <c r="B537" s="95">
        <v>531</v>
      </c>
      <c r="C537" s="277">
        <f t="shared" si="81"/>
        <v>0.70710678118654735</v>
      </c>
      <c r="D537" s="289">
        <f t="shared" si="83"/>
        <v>0.1</v>
      </c>
      <c r="E537" s="288">
        <f t="shared" si="79"/>
        <v>-3.254369097927249E-2</v>
      </c>
      <c r="F537" s="290">
        <f t="shared" si="85"/>
        <v>1</v>
      </c>
      <c r="G537" s="290">
        <f t="shared" si="85"/>
        <v>1</v>
      </c>
      <c r="H537" s="291">
        <f t="shared" si="85"/>
        <v>0.8</v>
      </c>
      <c r="I537" s="277">
        <f t="shared" si="80"/>
        <v>0.90000000000000013</v>
      </c>
      <c r="J537" s="277">
        <f t="shared" si="82"/>
        <v>0</v>
      </c>
    </row>
    <row r="538" spans="2:10" x14ac:dyDescent="0.25">
      <c r="B538" s="95">
        <v>532</v>
      </c>
      <c r="C538" s="277">
        <f t="shared" si="81"/>
        <v>0.70710678118654735</v>
      </c>
      <c r="D538" s="289">
        <f t="shared" si="83"/>
        <v>0.1</v>
      </c>
      <c r="E538" s="288">
        <f t="shared" si="79"/>
        <v>-3.254369097927249E-2</v>
      </c>
      <c r="F538" s="290">
        <f t="shared" si="85"/>
        <v>1</v>
      </c>
      <c r="G538" s="290">
        <f t="shared" si="85"/>
        <v>1</v>
      </c>
      <c r="H538" s="291">
        <f t="shared" si="85"/>
        <v>0.8</v>
      </c>
      <c r="I538" s="277">
        <f t="shared" si="80"/>
        <v>0.90000000000000013</v>
      </c>
      <c r="J538" s="277">
        <f t="shared" si="82"/>
        <v>0</v>
      </c>
    </row>
    <row r="539" spans="2:10" x14ac:dyDescent="0.25">
      <c r="B539" s="95">
        <v>533</v>
      </c>
      <c r="C539" s="277">
        <f t="shared" si="81"/>
        <v>0.70710678118654735</v>
      </c>
      <c r="D539" s="289">
        <f t="shared" si="83"/>
        <v>0.1</v>
      </c>
      <c r="E539" s="288">
        <f t="shared" si="79"/>
        <v>-3.254369097927249E-2</v>
      </c>
      <c r="F539" s="290">
        <f t="shared" si="85"/>
        <v>1</v>
      </c>
      <c r="G539" s="290">
        <f t="shared" si="85"/>
        <v>1</v>
      </c>
      <c r="H539" s="291">
        <f t="shared" si="85"/>
        <v>0.8</v>
      </c>
      <c r="I539" s="277">
        <f t="shared" si="80"/>
        <v>0.90000000000000013</v>
      </c>
      <c r="J539" s="277">
        <f t="shared" si="82"/>
        <v>0</v>
      </c>
    </row>
    <row r="540" spans="2:10" x14ac:dyDescent="0.25">
      <c r="B540" s="95">
        <v>534</v>
      </c>
      <c r="C540" s="277">
        <f t="shared" si="81"/>
        <v>0.70710678118654735</v>
      </c>
      <c r="D540" s="289">
        <f t="shared" si="83"/>
        <v>0.1</v>
      </c>
      <c r="E540" s="288">
        <f t="shared" si="79"/>
        <v>-3.254369097927249E-2</v>
      </c>
      <c r="F540" s="290">
        <f t="shared" si="85"/>
        <v>1</v>
      </c>
      <c r="G540" s="290">
        <f t="shared" si="85"/>
        <v>1</v>
      </c>
      <c r="H540" s="291">
        <f t="shared" si="85"/>
        <v>0.8</v>
      </c>
      <c r="I540" s="277">
        <f t="shared" si="80"/>
        <v>0.90000000000000013</v>
      </c>
      <c r="J540" s="277">
        <f t="shared" si="82"/>
        <v>0</v>
      </c>
    </row>
    <row r="541" spans="2:10" x14ac:dyDescent="0.25">
      <c r="B541" s="95">
        <v>535</v>
      </c>
      <c r="C541" s="277">
        <f t="shared" si="81"/>
        <v>0.70710678118654735</v>
      </c>
      <c r="D541" s="289">
        <f t="shared" si="83"/>
        <v>0.1</v>
      </c>
      <c r="E541" s="288">
        <f t="shared" si="79"/>
        <v>-3.254369097927249E-2</v>
      </c>
      <c r="F541" s="290">
        <f t="shared" si="85"/>
        <v>1</v>
      </c>
      <c r="G541" s="290">
        <f t="shared" si="85"/>
        <v>1</v>
      </c>
      <c r="H541" s="291">
        <f t="shared" si="85"/>
        <v>0.8</v>
      </c>
      <c r="I541" s="277">
        <f t="shared" si="80"/>
        <v>0.90000000000000013</v>
      </c>
      <c r="J541" s="277">
        <f t="shared" si="82"/>
        <v>0</v>
      </c>
    </row>
    <row r="542" spans="2:10" x14ac:dyDescent="0.25">
      <c r="B542" s="95">
        <v>536</v>
      </c>
      <c r="C542" s="277">
        <f t="shared" si="81"/>
        <v>0.70710678118654735</v>
      </c>
      <c r="D542" s="289">
        <f t="shared" si="83"/>
        <v>0.1</v>
      </c>
      <c r="E542" s="288">
        <f t="shared" si="79"/>
        <v>-3.254369097927249E-2</v>
      </c>
      <c r="F542" s="290">
        <f t="shared" si="85"/>
        <v>1</v>
      </c>
      <c r="G542" s="290">
        <f t="shared" si="85"/>
        <v>1</v>
      </c>
      <c r="H542" s="291">
        <f t="shared" si="85"/>
        <v>0.8</v>
      </c>
      <c r="I542" s="277">
        <f t="shared" si="80"/>
        <v>0.90000000000000013</v>
      </c>
      <c r="J542" s="277">
        <f t="shared" si="82"/>
        <v>0</v>
      </c>
    </row>
    <row r="543" spans="2:10" x14ac:dyDescent="0.25">
      <c r="B543" s="95">
        <v>537</v>
      </c>
      <c r="C543" s="277">
        <f t="shared" si="81"/>
        <v>0.70710678118654735</v>
      </c>
      <c r="D543" s="289">
        <f t="shared" si="83"/>
        <v>0.1</v>
      </c>
      <c r="E543" s="288">
        <f t="shared" si="79"/>
        <v>-3.254369097927249E-2</v>
      </c>
      <c r="F543" s="290">
        <f t="shared" si="85"/>
        <v>1</v>
      </c>
      <c r="G543" s="290">
        <f t="shared" si="85"/>
        <v>1</v>
      </c>
      <c r="H543" s="291">
        <f t="shared" si="85"/>
        <v>0.8</v>
      </c>
      <c r="I543" s="277">
        <f t="shared" si="80"/>
        <v>0.90000000000000013</v>
      </c>
      <c r="J543" s="277">
        <f t="shared" si="82"/>
        <v>0</v>
      </c>
    </row>
    <row r="544" spans="2:10" x14ac:dyDescent="0.25">
      <c r="B544" s="95">
        <v>538</v>
      </c>
      <c r="C544" s="277">
        <f t="shared" si="81"/>
        <v>0.70710678118654735</v>
      </c>
      <c r="D544" s="289">
        <f t="shared" si="83"/>
        <v>0.1</v>
      </c>
      <c r="E544" s="288">
        <f t="shared" si="79"/>
        <v>-3.254369097927249E-2</v>
      </c>
      <c r="F544" s="290">
        <f t="shared" si="85"/>
        <v>1</v>
      </c>
      <c r="G544" s="290">
        <f t="shared" si="85"/>
        <v>1</v>
      </c>
      <c r="H544" s="291">
        <f t="shared" si="85"/>
        <v>0.8</v>
      </c>
      <c r="I544" s="277">
        <f t="shared" si="80"/>
        <v>0.90000000000000013</v>
      </c>
      <c r="J544" s="277">
        <f t="shared" si="82"/>
        <v>0</v>
      </c>
    </row>
    <row r="545" spans="2:10" x14ac:dyDescent="0.25">
      <c r="B545" s="95">
        <v>539</v>
      </c>
      <c r="C545" s="277">
        <f t="shared" si="81"/>
        <v>0.70710678118654735</v>
      </c>
      <c r="D545" s="289">
        <f t="shared" si="83"/>
        <v>0.1</v>
      </c>
      <c r="E545" s="288">
        <f t="shared" si="79"/>
        <v>-3.254369097927249E-2</v>
      </c>
      <c r="F545" s="290">
        <f t="shared" si="85"/>
        <v>1</v>
      </c>
      <c r="G545" s="290">
        <f t="shared" si="85"/>
        <v>1</v>
      </c>
      <c r="H545" s="291">
        <f t="shared" si="85"/>
        <v>0.8</v>
      </c>
      <c r="I545" s="277">
        <f t="shared" si="80"/>
        <v>0.90000000000000013</v>
      </c>
      <c r="J545" s="277">
        <f t="shared" si="82"/>
        <v>0</v>
      </c>
    </row>
    <row r="546" spans="2:10" x14ac:dyDescent="0.25">
      <c r="B546" s="95">
        <v>540</v>
      </c>
      <c r="C546" s="277">
        <f t="shared" si="81"/>
        <v>0.70710678118654735</v>
      </c>
      <c r="D546" s="289">
        <f t="shared" si="83"/>
        <v>0.1</v>
      </c>
      <c r="E546" s="288">
        <f t="shared" si="79"/>
        <v>-3.254369097927249E-2</v>
      </c>
      <c r="F546" s="290">
        <f t="shared" si="85"/>
        <v>1</v>
      </c>
      <c r="G546" s="290">
        <f t="shared" si="85"/>
        <v>1</v>
      </c>
      <c r="H546" s="291">
        <f t="shared" si="85"/>
        <v>0.8</v>
      </c>
      <c r="I546" s="277">
        <f t="shared" si="80"/>
        <v>0.90000000000000013</v>
      </c>
      <c r="J546" s="277">
        <f t="shared" si="82"/>
        <v>0</v>
      </c>
    </row>
    <row r="547" spans="2:10" x14ac:dyDescent="0.25">
      <c r="B547" s="95">
        <v>541</v>
      </c>
      <c r="C547" s="277">
        <f t="shared" si="81"/>
        <v>0.70710678118654735</v>
      </c>
      <c r="D547" s="289">
        <f t="shared" si="83"/>
        <v>0.1</v>
      </c>
      <c r="E547" s="288">
        <f t="shared" si="79"/>
        <v>-3.254369097927249E-2</v>
      </c>
      <c r="F547" s="290">
        <f t="shared" si="85"/>
        <v>1</v>
      </c>
      <c r="G547" s="290">
        <f t="shared" si="85"/>
        <v>1</v>
      </c>
      <c r="H547" s="291">
        <f t="shared" si="85"/>
        <v>0.8</v>
      </c>
      <c r="I547" s="277">
        <f t="shared" si="80"/>
        <v>0.90000000000000013</v>
      </c>
      <c r="J547" s="277">
        <f t="shared" si="82"/>
        <v>0</v>
      </c>
    </row>
    <row r="548" spans="2:10" x14ac:dyDescent="0.25">
      <c r="B548" s="95">
        <v>542</v>
      </c>
      <c r="C548" s="277">
        <f t="shared" si="81"/>
        <v>0.70710678118654735</v>
      </c>
      <c r="D548" s="289">
        <f t="shared" si="83"/>
        <v>0.1</v>
      </c>
      <c r="E548" s="288">
        <f t="shared" si="79"/>
        <v>-3.254369097927249E-2</v>
      </c>
      <c r="F548" s="290">
        <f t="shared" si="85"/>
        <v>1</v>
      </c>
      <c r="G548" s="290">
        <f t="shared" si="85"/>
        <v>1</v>
      </c>
      <c r="H548" s="291">
        <f t="shared" si="85"/>
        <v>0.8</v>
      </c>
      <c r="I548" s="277">
        <f t="shared" si="80"/>
        <v>0.90000000000000013</v>
      </c>
      <c r="J548" s="277">
        <f t="shared" si="82"/>
        <v>0</v>
      </c>
    </row>
    <row r="549" spans="2:10" x14ac:dyDescent="0.25">
      <c r="B549" s="95">
        <v>543</v>
      </c>
      <c r="C549" s="277">
        <f t="shared" si="81"/>
        <v>0.70710678118654735</v>
      </c>
      <c r="D549" s="289">
        <f t="shared" si="83"/>
        <v>0.1</v>
      </c>
      <c r="E549" s="288">
        <f t="shared" si="79"/>
        <v>-3.254369097927249E-2</v>
      </c>
      <c r="F549" s="290">
        <f t="shared" si="85"/>
        <v>1</v>
      </c>
      <c r="G549" s="290">
        <f t="shared" si="85"/>
        <v>1</v>
      </c>
      <c r="H549" s="291">
        <f t="shared" si="85"/>
        <v>0.8</v>
      </c>
      <c r="I549" s="277">
        <f t="shared" si="80"/>
        <v>0.90000000000000013</v>
      </c>
      <c r="J549" s="277">
        <f t="shared" si="82"/>
        <v>0</v>
      </c>
    </row>
    <row r="550" spans="2:10" x14ac:dyDescent="0.25">
      <c r="B550" s="95">
        <v>544</v>
      </c>
      <c r="C550" s="277">
        <f t="shared" si="81"/>
        <v>0.70710678118654735</v>
      </c>
      <c r="D550" s="289">
        <f t="shared" si="83"/>
        <v>0.1</v>
      </c>
      <c r="E550" s="288">
        <f t="shared" si="79"/>
        <v>-3.254369097927249E-2</v>
      </c>
      <c r="F550" s="290">
        <f t="shared" si="85"/>
        <v>1</v>
      </c>
      <c r="G550" s="290">
        <f t="shared" si="85"/>
        <v>1</v>
      </c>
      <c r="H550" s="291">
        <f t="shared" si="85"/>
        <v>0.8</v>
      </c>
      <c r="I550" s="277">
        <f t="shared" si="80"/>
        <v>0.90000000000000013</v>
      </c>
      <c r="J550" s="277">
        <f t="shared" si="82"/>
        <v>0</v>
      </c>
    </row>
    <row r="551" spans="2:10" x14ac:dyDescent="0.25">
      <c r="B551" s="95">
        <v>545</v>
      </c>
      <c r="C551" s="277">
        <f t="shared" si="81"/>
        <v>0.70710678118654735</v>
      </c>
      <c r="D551" s="289">
        <f t="shared" si="83"/>
        <v>0.1</v>
      </c>
      <c r="E551" s="288">
        <f t="shared" si="79"/>
        <v>-3.254369097927249E-2</v>
      </c>
      <c r="F551" s="290">
        <f t="shared" si="85"/>
        <v>1</v>
      </c>
      <c r="G551" s="290">
        <f t="shared" si="85"/>
        <v>1</v>
      </c>
      <c r="H551" s="291">
        <f t="shared" si="85"/>
        <v>0.8</v>
      </c>
      <c r="I551" s="277">
        <f t="shared" si="80"/>
        <v>0.90000000000000013</v>
      </c>
      <c r="J551" s="277">
        <f t="shared" si="82"/>
        <v>0</v>
      </c>
    </row>
    <row r="552" spans="2:10" x14ac:dyDescent="0.25">
      <c r="B552" s="95">
        <v>546</v>
      </c>
      <c r="C552" s="277">
        <f t="shared" si="81"/>
        <v>0.70710678118654735</v>
      </c>
      <c r="D552" s="289">
        <f t="shared" si="83"/>
        <v>0.1</v>
      </c>
      <c r="E552" s="288">
        <f t="shared" si="79"/>
        <v>-3.254369097927249E-2</v>
      </c>
      <c r="F552" s="290">
        <f t="shared" ref="F552:H567" si="86">F551</f>
        <v>1</v>
      </c>
      <c r="G552" s="290">
        <f t="shared" si="86"/>
        <v>1</v>
      </c>
      <c r="H552" s="291">
        <f t="shared" si="86"/>
        <v>0.8</v>
      </c>
      <c r="I552" s="277">
        <f t="shared" si="80"/>
        <v>0.90000000000000013</v>
      </c>
      <c r="J552" s="277">
        <f t="shared" si="82"/>
        <v>0</v>
      </c>
    </row>
    <row r="553" spans="2:10" x14ac:dyDescent="0.25">
      <c r="B553" s="95">
        <v>547</v>
      </c>
      <c r="C553" s="277">
        <f t="shared" si="81"/>
        <v>0.70710678118654735</v>
      </c>
      <c r="D553" s="289">
        <f t="shared" si="83"/>
        <v>0.1</v>
      </c>
      <c r="E553" s="288">
        <f t="shared" si="79"/>
        <v>-3.254369097927249E-2</v>
      </c>
      <c r="F553" s="290">
        <f t="shared" si="86"/>
        <v>1</v>
      </c>
      <c r="G553" s="290">
        <f t="shared" si="86"/>
        <v>1</v>
      </c>
      <c r="H553" s="291">
        <f t="shared" si="86"/>
        <v>0.8</v>
      </c>
      <c r="I553" s="277">
        <f t="shared" si="80"/>
        <v>0.90000000000000013</v>
      </c>
      <c r="J553" s="277">
        <f t="shared" si="82"/>
        <v>0</v>
      </c>
    </row>
    <row r="554" spans="2:10" x14ac:dyDescent="0.25">
      <c r="B554" s="95">
        <v>548</v>
      </c>
      <c r="C554" s="277">
        <f t="shared" si="81"/>
        <v>0.70710678118654735</v>
      </c>
      <c r="D554" s="289">
        <f t="shared" si="83"/>
        <v>0.1</v>
      </c>
      <c r="E554" s="288">
        <f t="shared" si="79"/>
        <v>-3.254369097927249E-2</v>
      </c>
      <c r="F554" s="290">
        <f t="shared" si="86"/>
        <v>1</v>
      </c>
      <c r="G554" s="290">
        <f t="shared" si="86"/>
        <v>1</v>
      </c>
      <c r="H554" s="291">
        <f t="shared" si="86"/>
        <v>0.8</v>
      </c>
      <c r="I554" s="277">
        <f t="shared" si="80"/>
        <v>0.90000000000000013</v>
      </c>
      <c r="J554" s="277">
        <f t="shared" si="82"/>
        <v>0</v>
      </c>
    </row>
    <row r="555" spans="2:10" x14ac:dyDescent="0.25">
      <c r="B555" s="95">
        <v>549</v>
      </c>
      <c r="C555" s="277">
        <f t="shared" si="81"/>
        <v>0.70710678118654735</v>
      </c>
      <c r="D555" s="289">
        <f t="shared" si="83"/>
        <v>0.1</v>
      </c>
      <c r="E555" s="288">
        <f t="shared" si="79"/>
        <v>-3.254369097927249E-2</v>
      </c>
      <c r="F555" s="290">
        <f t="shared" si="86"/>
        <v>1</v>
      </c>
      <c r="G555" s="290">
        <f t="shared" si="86"/>
        <v>1</v>
      </c>
      <c r="H555" s="291">
        <f t="shared" si="86"/>
        <v>0.8</v>
      </c>
      <c r="I555" s="277">
        <f t="shared" si="80"/>
        <v>0.90000000000000013</v>
      </c>
      <c r="J555" s="277">
        <f t="shared" si="82"/>
        <v>0</v>
      </c>
    </row>
    <row r="556" spans="2:10" x14ac:dyDescent="0.25">
      <c r="B556" s="95">
        <v>550</v>
      </c>
      <c r="C556" s="277">
        <f t="shared" si="81"/>
        <v>0.70710678118654735</v>
      </c>
      <c r="D556" s="289">
        <f t="shared" si="83"/>
        <v>0.1</v>
      </c>
      <c r="E556" s="288">
        <f t="shared" si="79"/>
        <v>-3.254369097927249E-2</v>
      </c>
      <c r="F556" s="290">
        <f t="shared" si="86"/>
        <v>1</v>
      </c>
      <c r="G556" s="290">
        <f t="shared" si="86"/>
        <v>1</v>
      </c>
      <c r="H556" s="291">
        <f t="shared" si="86"/>
        <v>0.8</v>
      </c>
      <c r="I556" s="277">
        <f t="shared" si="80"/>
        <v>0.90000000000000013</v>
      </c>
      <c r="J556" s="277">
        <f t="shared" si="82"/>
        <v>0</v>
      </c>
    </row>
    <row r="557" spans="2:10" x14ac:dyDescent="0.25">
      <c r="B557" s="95">
        <v>551</v>
      </c>
      <c r="C557" s="277">
        <f t="shared" si="81"/>
        <v>0.70710678118654735</v>
      </c>
      <c r="D557" s="289">
        <f t="shared" si="83"/>
        <v>0.1</v>
      </c>
      <c r="E557" s="288">
        <f t="shared" si="79"/>
        <v>-3.254369097927249E-2</v>
      </c>
      <c r="F557" s="290">
        <f t="shared" si="86"/>
        <v>1</v>
      </c>
      <c r="G557" s="290">
        <f t="shared" si="86"/>
        <v>1</v>
      </c>
      <c r="H557" s="291">
        <f t="shared" si="86"/>
        <v>0.8</v>
      </c>
      <c r="I557" s="277">
        <f t="shared" si="80"/>
        <v>0.90000000000000013</v>
      </c>
      <c r="J557" s="277">
        <f t="shared" si="82"/>
        <v>0</v>
      </c>
    </row>
    <row r="558" spans="2:10" x14ac:dyDescent="0.25">
      <c r="B558" s="95">
        <v>552</v>
      </c>
      <c r="C558" s="277">
        <f t="shared" si="81"/>
        <v>0.70710678118654735</v>
      </c>
      <c r="D558" s="289">
        <f t="shared" si="83"/>
        <v>0.1</v>
      </c>
      <c r="E558" s="288">
        <f t="shared" si="79"/>
        <v>-3.254369097927249E-2</v>
      </c>
      <c r="F558" s="290">
        <f t="shared" si="86"/>
        <v>1</v>
      </c>
      <c r="G558" s="290">
        <f t="shared" si="86"/>
        <v>1</v>
      </c>
      <c r="H558" s="291">
        <f t="shared" si="86"/>
        <v>0.8</v>
      </c>
      <c r="I558" s="277">
        <f t="shared" si="80"/>
        <v>0.90000000000000013</v>
      </c>
      <c r="J558" s="277">
        <f t="shared" si="82"/>
        <v>0</v>
      </c>
    </row>
    <row r="559" spans="2:10" x14ac:dyDescent="0.25">
      <c r="B559" s="95">
        <v>553</v>
      </c>
      <c r="C559" s="277">
        <f t="shared" si="81"/>
        <v>0.70710678118654735</v>
      </c>
      <c r="D559" s="289">
        <f t="shared" si="83"/>
        <v>0.1</v>
      </c>
      <c r="E559" s="288">
        <f t="shared" si="79"/>
        <v>-3.254369097927249E-2</v>
      </c>
      <c r="F559" s="290">
        <f t="shared" si="86"/>
        <v>1</v>
      </c>
      <c r="G559" s="290">
        <f t="shared" si="86"/>
        <v>1</v>
      </c>
      <c r="H559" s="291">
        <f t="shared" si="86"/>
        <v>0.8</v>
      </c>
      <c r="I559" s="277">
        <f t="shared" si="80"/>
        <v>0.90000000000000013</v>
      </c>
      <c r="J559" s="277">
        <f t="shared" si="82"/>
        <v>0</v>
      </c>
    </row>
    <row r="560" spans="2:10" x14ac:dyDescent="0.25">
      <c r="B560" s="95">
        <v>554</v>
      </c>
      <c r="C560" s="277">
        <f t="shared" si="81"/>
        <v>0.70710678118654735</v>
      </c>
      <c r="D560" s="289">
        <f t="shared" si="83"/>
        <v>0.1</v>
      </c>
      <c r="E560" s="288">
        <f t="shared" si="79"/>
        <v>-3.254369097927249E-2</v>
      </c>
      <c r="F560" s="290">
        <f t="shared" si="86"/>
        <v>1</v>
      </c>
      <c r="G560" s="290">
        <f t="shared" si="86"/>
        <v>1</v>
      </c>
      <c r="H560" s="291">
        <f t="shared" si="86"/>
        <v>0.8</v>
      </c>
      <c r="I560" s="277">
        <f t="shared" si="80"/>
        <v>0.90000000000000013</v>
      </c>
      <c r="J560" s="277">
        <f t="shared" si="82"/>
        <v>0</v>
      </c>
    </row>
    <row r="561" spans="2:10" x14ac:dyDescent="0.25">
      <c r="B561" s="95">
        <v>555</v>
      </c>
      <c r="C561" s="277">
        <f t="shared" si="81"/>
        <v>0.70710678118654735</v>
      </c>
      <c r="D561" s="289">
        <f t="shared" si="83"/>
        <v>0.1</v>
      </c>
      <c r="E561" s="288">
        <f t="shared" si="79"/>
        <v>-3.254369097927249E-2</v>
      </c>
      <c r="F561" s="290">
        <f t="shared" si="86"/>
        <v>1</v>
      </c>
      <c r="G561" s="290">
        <f t="shared" si="86"/>
        <v>1</v>
      </c>
      <c r="H561" s="291">
        <f t="shared" si="86"/>
        <v>0.8</v>
      </c>
      <c r="I561" s="277">
        <f t="shared" si="80"/>
        <v>0.90000000000000013</v>
      </c>
      <c r="J561" s="277">
        <f t="shared" si="82"/>
        <v>0</v>
      </c>
    </row>
    <row r="562" spans="2:10" x14ac:dyDescent="0.25">
      <c r="B562" s="95">
        <v>556</v>
      </c>
      <c r="C562" s="277">
        <f t="shared" si="81"/>
        <v>0.70710678118654735</v>
      </c>
      <c r="D562" s="289">
        <f t="shared" si="83"/>
        <v>0.1</v>
      </c>
      <c r="E562" s="288">
        <f t="shared" si="79"/>
        <v>-3.254369097927249E-2</v>
      </c>
      <c r="F562" s="290">
        <f t="shared" si="86"/>
        <v>1</v>
      </c>
      <c r="G562" s="290">
        <f t="shared" si="86"/>
        <v>1</v>
      </c>
      <c r="H562" s="291">
        <f t="shared" si="86"/>
        <v>0.8</v>
      </c>
      <c r="I562" s="277">
        <f t="shared" si="80"/>
        <v>0.90000000000000013</v>
      </c>
      <c r="J562" s="277">
        <f t="shared" si="82"/>
        <v>0</v>
      </c>
    </row>
    <row r="563" spans="2:10" x14ac:dyDescent="0.25">
      <c r="B563" s="95">
        <v>557</v>
      </c>
      <c r="C563" s="277">
        <f t="shared" si="81"/>
        <v>0.70710678118654735</v>
      </c>
      <c r="D563" s="289">
        <f t="shared" si="83"/>
        <v>0.1</v>
      </c>
      <c r="E563" s="288">
        <f t="shared" si="79"/>
        <v>-3.254369097927249E-2</v>
      </c>
      <c r="F563" s="290">
        <f t="shared" si="86"/>
        <v>1</v>
      </c>
      <c r="G563" s="290">
        <f t="shared" si="86"/>
        <v>1</v>
      </c>
      <c r="H563" s="291">
        <f t="shared" si="86"/>
        <v>0.8</v>
      </c>
      <c r="I563" s="277">
        <f t="shared" si="80"/>
        <v>0.90000000000000013</v>
      </c>
      <c r="J563" s="277">
        <f t="shared" si="82"/>
        <v>0</v>
      </c>
    </row>
    <row r="564" spans="2:10" x14ac:dyDescent="0.25">
      <c r="B564" s="95">
        <v>558</v>
      </c>
      <c r="C564" s="277">
        <f t="shared" si="81"/>
        <v>0.70710678118654735</v>
      </c>
      <c r="D564" s="289">
        <f t="shared" si="83"/>
        <v>0.1</v>
      </c>
      <c r="E564" s="288">
        <f t="shared" si="79"/>
        <v>-3.254369097927249E-2</v>
      </c>
      <c r="F564" s="290">
        <f t="shared" si="86"/>
        <v>1</v>
      </c>
      <c r="G564" s="290">
        <f t="shared" si="86"/>
        <v>1</v>
      </c>
      <c r="H564" s="291">
        <f t="shared" si="86"/>
        <v>0.8</v>
      </c>
      <c r="I564" s="277">
        <f t="shared" si="80"/>
        <v>0.90000000000000013</v>
      </c>
      <c r="J564" s="277">
        <f t="shared" si="82"/>
        <v>0</v>
      </c>
    </row>
    <row r="565" spans="2:10" x14ac:dyDescent="0.25">
      <c r="B565" s="95">
        <v>559</v>
      </c>
      <c r="C565" s="277">
        <f t="shared" si="81"/>
        <v>0.70710678118654735</v>
      </c>
      <c r="D565" s="289">
        <f t="shared" si="83"/>
        <v>0.1</v>
      </c>
      <c r="E565" s="288">
        <f t="shared" si="79"/>
        <v>-3.254369097927249E-2</v>
      </c>
      <c r="F565" s="290">
        <f t="shared" si="86"/>
        <v>1</v>
      </c>
      <c r="G565" s="290">
        <f t="shared" si="86"/>
        <v>1</v>
      </c>
      <c r="H565" s="291">
        <f t="shared" si="86"/>
        <v>0.8</v>
      </c>
      <c r="I565" s="277">
        <f t="shared" si="80"/>
        <v>0.90000000000000013</v>
      </c>
      <c r="J565" s="277">
        <f t="shared" si="82"/>
        <v>0</v>
      </c>
    </row>
    <row r="566" spans="2:10" x14ac:dyDescent="0.25">
      <c r="B566" s="95">
        <v>560</v>
      </c>
      <c r="C566" s="277">
        <f t="shared" si="81"/>
        <v>0.70710678118654735</v>
      </c>
      <c r="D566" s="289">
        <f t="shared" si="83"/>
        <v>0.1</v>
      </c>
      <c r="E566" s="288">
        <f t="shared" si="79"/>
        <v>-3.254369097927249E-2</v>
      </c>
      <c r="F566" s="290">
        <f t="shared" si="86"/>
        <v>1</v>
      </c>
      <c r="G566" s="290">
        <f t="shared" si="86"/>
        <v>1</v>
      </c>
      <c r="H566" s="291">
        <f t="shared" si="86"/>
        <v>0.8</v>
      </c>
      <c r="I566" s="277">
        <f t="shared" si="80"/>
        <v>0.90000000000000013</v>
      </c>
      <c r="J566" s="277">
        <f t="shared" si="82"/>
        <v>0</v>
      </c>
    </row>
    <row r="567" spans="2:10" x14ac:dyDescent="0.25">
      <c r="B567" s="95">
        <v>561</v>
      </c>
      <c r="C567" s="277">
        <f t="shared" si="81"/>
        <v>0.70710678118654735</v>
      </c>
      <c r="D567" s="289">
        <f t="shared" si="83"/>
        <v>0.1</v>
      </c>
      <c r="E567" s="288">
        <f t="shared" si="79"/>
        <v>-3.254369097927249E-2</v>
      </c>
      <c r="F567" s="290">
        <f t="shared" si="86"/>
        <v>1</v>
      </c>
      <c r="G567" s="290">
        <f t="shared" si="86"/>
        <v>1</v>
      </c>
      <c r="H567" s="291">
        <f t="shared" si="86"/>
        <v>0.8</v>
      </c>
      <c r="I567" s="277">
        <f t="shared" si="80"/>
        <v>0.90000000000000013</v>
      </c>
      <c r="J567" s="277">
        <f t="shared" si="82"/>
        <v>0</v>
      </c>
    </row>
    <row r="568" spans="2:10" x14ac:dyDescent="0.25">
      <c r="B568" s="95">
        <v>562</v>
      </c>
      <c r="C568" s="277">
        <f t="shared" si="81"/>
        <v>0.70710678118654735</v>
      </c>
      <c r="D568" s="289">
        <f t="shared" si="83"/>
        <v>0.1</v>
      </c>
      <c r="E568" s="288">
        <f t="shared" si="79"/>
        <v>-3.254369097927249E-2</v>
      </c>
      <c r="F568" s="290">
        <f t="shared" ref="F568:H583" si="87">F567</f>
        <v>1</v>
      </c>
      <c r="G568" s="290">
        <f t="shared" si="87"/>
        <v>1</v>
      </c>
      <c r="H568" s="291">
        <f t="shared" si="87"/>
        <v>0.8</v>
      </c>
      <c r="I568" s="277">
        <f t="shared" si="80"/>
        <v>0.90000000000000013</v>
      </c>
      <c r="J568" s="277">
        <f t="shared" si="82"/>
        <v>0</v>
      </c>
    </row>
    <row r="569" spans="2:10" x14ac:dyDescent="0.25">
      <c r="B569" s="95">
        <v>563</v>
      </c>
      <c r="C569" s="277">
        <f t="shared" si="81"/>
        <v>0.70710678118654735</v>
      </c>
      <c r="D569" s="289">
        <f t="shared" si="83"/>
        <v>0.1</v>
      </c>
      <c r="E569" s="288">
        <f t="shared" si="79"/>
        <v>-3.254369097927249E-2</v>
      </c>
      <c r="F569" s="290">
        <f t="shared" si="87"/>
        <v>1</v>
      </c>
      <c r="G569" s="290">
        <f t="shared" si="87"/>
        <v>1</v>
      </c>
      <c r="H569" s="291">
        <f t="shared" si="87"/>
        <v>0.8</v>
      </c>
      <c r="I569" s="277">
        <f t="shared" si="80"/>
        <v>0.90000000000000013</v>
      </c>
      <c r="J569" s="277">
        <f t="shared" si="82"/>
        <v>0</v>
      </c>
    </row>
    <row r="570" spans="2:10" x14ac:dyDescent="0.25">
      <c r="B570" s="95">
        <v>564</v>
      </c>
      <c r="C570" s="277">
        <f t="shared" si="81"/>
        <v>0.70710678118654735</v>
      </c>
      <c r="D570" s="289">
        <f t="shared" si="83"/>
        <v>0.1</v>
      </c>
      <c r="E570" s="288">
        <f t="shared" si="79"/>
        <v>-3.254369097927249E-2</v>
      </c>
      <c r="F570" s="290">
        <f t="shared" si="87"/>
        <v>1</v>
      </c>
      <c r="G570" s="290">
        <f t="shared" si="87"/>
        <v>1</v>
      </c>
      <c r="H570" s="291">
        <f t="shared" si="87"/>
        <v>0.8</v>
      </c>
      <c r="I570" s="277">
        <f t="shared" si="80"/>
        <v>0.90000000000000013</v>
      </c>
      <c r="J570" s="277">
        <f t="shared" si="82"/>
        <v>0</v>
      </c>
    </row>
    <row r="571" spans="2:10" x14ac:dyDescent="0.25">
      <c r="B571" s="95">
        <v>565</v>
      </c>
      <c r="C571" s="277">
        <f t="shared" si="81"/>
        <v>0.70710678118654735</v>
      </c>
      <c r="D571" s="289">
        <f t="shared" si="83"/>
        <v>0.1</v>
      </c>
      <c r="E571" s="288">
        <f t="shared" si="79"/>
        <v>-3.254369097927249E-2</v>
      </c>
      <c r="F571" s="290">
        <f t="shared" si="87"/>
        <v>1</v>
      </c>
      <c r="G571" s="290">
        <f t="shared" si="87"/>
        <v>1</v>
      </c>
      <c r="H571" s="291">
        <f t="shared" si="87"/>
        <v>0.8</v>
      </c>
      <c r="I571" s="277">
        <f t="shared" si="80"/>
        <v>0.90000000000000013</v>
      </c>
      <c r="J571" s="277">
        <f t="shared" si="82"/>
        <v>0</v>
      </c>
    </row>
    <row r="572" spans="2:10" x14ac:dyDescent="0.25">
      <c r="B572" s="95">
        <v>566</v>
      </c>
      <c r="C572" s="277">
        <f t="shared" si="81"/>
        <v>0.70710678118654735</v>
      </c>
      <c r="D572" s="289">
        <f t="shared" si="83"/>
        <v>0.1</v>
      </c>
      <c r="E572" s="288">
        <f t="shared" si="79"/>
        <v>-3.254369097927249E-2</v>
      </c>
      <c r="F572" s="290">
        <f t="shared" si="87"/>
        <v>1</v>
      </c>
      <c r="G572" s="290">
        <f t="shared" si="87"/>
        <v>1</v>
      </c>
      <c r="H572" s="291">
        <f t="shared" si="87"/>
        <v>0.8</v>
      </c>
      <c r="I572" s="277">
        <f t="shared" si="80"/>
        <v>0.90000000000000013</v>
      </c>
      <c r="J572" s="277">
        <f t="shared" si="82"/>
        <v>0</v>
      </c>
    </row>
    <row r="573" spans="2:10" x14ac:dyDescent="0.25">
      <c r="B573" s="95">
        <v>567</v>
      </c>
      <c r="C573" s="277">
        <f t="shared" si="81"/>
        <v>0.70710678118654735</v>
      </c>
      <c r="D573" s="289">
        <f t="shared" si="83"/>
        <v>0.1</v>
      </c>
      <c r="E573" s="288">
        <f t="shared" si="79"/>
        <v>-3.254369097927249E-2</v>
      </c>
      <c r="F573" s="290">
        <f t="shared" si="87"/>
        <v>1</v>
      </c>
      <c r="G573" s="290">
        <f t="shared" si="87"/>
        <v>1</v>
      </c>
      <c r="H573" s="291">
        <f t="shared" si="87"/>
        <v>0.8</v>
      </c>
      <c r="I573" s="277">
        <f t="shared" si="80"/>
        <v>0.90000000000000013</v>
      </c>
      <c r="J573" s="277">
        <f t="shared" si="82"/>
        <v>0</v>
      </c>
    </row>
    <row r="574" spans="2:10" x14ac:dyDescent="0.25">
      <c r="B574" s="95">
        <v>568</v>
      </c>
      <c r="C574" s="277">
        <f t="shared" si="81"/>
        <v>0.70710678118654735</v>
      </c>
      <c r="D574" s="289">
        <f t="shared" si="83"/>
        <v>0.1</v>
      </c>
      <c r="E574" s="288">
        <f t="shared" si="79"/>
        <v>-3.254369097927249E-2</v>
      </c>
      <c r="F574" s="290">
        <f t="shared" si="87"/>
        <v>1</v>
      </c>
      <c r="G574" s="290">
        <f t="shared" si="87"/>
        <v>1</v>
      </c>
      <c r="H574" s="291">
        <f t="shared" si="87"/>
        <v>0.8</v>
      </c>
      <c r="I574" s="277">
        <f t="shared" si="80"/>
        <v>0.90000000000000013</v>
      </c>
      <c r="J574" s="277">
        <f t="shared" si="82"/>
        <v>0</v>
      </c>
    </row>
    <row r="575" spans="2:10" x14ac:dyDescent="0.25">
      <c r="B575" s="95">
        <v>569</v>
      </c>
      <c r="C575" s="277">
        <f t="shared" si="81"/>
        <v>0.70710678118654735</v>
      </c>
      <c r="D575" s="289">
        <f t="shared" si="83"/>
        <v>0.1</v>
      </c>
      <c r="E575" s="288">
        <f t="shared" si="79"/>
        <v>-3.254369097927249E-2</v>
      </c>
      <c r="F575" s="290">
        <f t="shared" si="87"/>
        <v>1</v>
      </c>
      <c r="G575" s="290">
        <f t="shared" si="87"/>
        <v>1</v>
      </c>
      <c r="H575" s="291">
        <f t="shared" si="87"/>
        <v>0.8</v>
      </c>
      <c r="I575" s="277">
        <f t="shared" si="80"/>
        <v>0.90000000000000013</v>
      </c>
      <c r="J575" s="277">
        <f t="shared" si="82"/>
        <v>0</v>
      </c>
    </row>
    <row r="576" spans="2:10" x14ac:dyDescent="0.25">
      <c r="B576" s="95">
        <v>570</v>
      </c>
      <c r="C576" s="277">
        <f t="shared" si="81"/>
        <v>0.70710678118654735</v>
      </c>
      <c r="D576" s="289">
        <f t="shared" si="83"/>
        <v>0.1</v>
      </c>
      <c r="E576" s="288">
        <f t="shared" si="79"/>
        <v>-3.254369097927249E-2</v>
      </c>
      <c r="F576" s="290">
        <f t="shared" si="87"/>
        <v>1</v>
      </c>
      <c r="G576" s="290">
        <f t="shared" si="87"/>
        <v>1</v>
      </c>
      <c r="H576" s="291">
        <f t="shared" si="87"/>
        <v>0.8</v>
      </c>
      <c r="I576" s="277">
        <f t="shared" si="80"/>
        <v>0.90000000000000013</v>
      </c>
      <c r="J576" s="277">
        <f t="shared" si="82"/>
        <v>0</v>
      </c>
    </row>
    <row r="577" spans="2:10" x14ac:dyDescent="0.25">
      <c r="B577" s="95">
        <v>571</v>
      </c>
      <c r="C577" s="277">
        <f t="shared" si="81"/>
        <v>0.70710678118654735</v>
      </c>
      <c r="D577" s="289">
        <f t="shared" si="83"/>
        <v>0.1</v>
      </c>
      <c r="E577" s="288">
        <f t="shared" si="79"/>
        <v>-3.254369097927249E-2</v>
      </c>
      <c r="F577" s="290">
        <f t="shared" si="87"/>
        <v>1</v>
      </c>
      <c r="G577" s="290">
        <f t="shared" si="87"/>
        <v>1</v>
      </c>
      <c r="H577" s="291">
        <f t="shared" si="87"/>
        <v>0.8</v>
      </c>
      <c r="I577" s="277">
        <f t="shared" si="80"/>
        <v>0.90000000000000013</v>
      </c>
      <c r="J577" s="277">
        <f t="shared" si="82"/>
        <v>0</v>
      </c>
    </row>
    <row r="578" spans="2:10" x14ac:dyDescent="0.25">
      <c r="B578" s="95">
        <v>572</v>
      </c>
      <c r="C578" s="277">
        <f t="shared" si="81"/>
        <v>0.70710678118654735</v>
      </c>
      <c r="D578" s="289">
        <f t="shared" si="83"/>
        <v>0.1</v>
      </c>
      <c r="E578" s="288">
        <f t="shared" si="79"/>
        <v>-3.254369097927249E-2</v>
      </c>
      <c r="F578" s="290">
        <f t="shared" si="87"/>
        <v>1</v>
      </c>
      <c r="G578" s="290">
        <f t="shared" si="87"/>
        <v>1</v>
      </c>
      <c r="H578" s="291">
        <f t="shared" si="87"/>
        <v>0.8</v>
      </c>
      <c r="I578" s="277">
        <f t="shared" si="80"/>
        <v>0.90000000000000013</v>
      </c>
      <c r="J578" s="277">
        <f t="shared" si="82"/>
        <v>0</v>
      </c>
    </row>
    <row r="579" spans="2:10" x14ac:dyDescent="0.25">
      <c r="B579" s="95">
        <v>573</v>
      </c>
      <c r="C579" s="277">
        <f t="shared" si="81"/>
        <v>0.70710678118654735</v>
      </c>
      <c r="D579" s="289">
        <f t="shared" si="83"/>
        <v>0.1</v>
      </c>
      <c r="E579" s="288">
        <f t="shared" si="79"/>
        <v>-3.254369097927249E-2</v>
      </c>
      <c r="F579" s="290">
        <f t="shared" si="87"/>
        <v>1</v>
      </c>
      <c r="G579" s="290">
        <f t="shared" si="87"/>
        <v>1</v>
      </c>
      <c r="H579" s="291">
        <f t="shared" si="87"/>
        <v>0.8</v>
      </c>
      <c r="I579" s="277">
        <f t="shared" si="80"/>
        <v>0.90000000000000013</v>
      </c>
      <c r="J579" s="277">
        <f t="shared" si="82"/>
        <v>0</v>
      </c>
    </row>
    <row r="580" spans="2:10" x14ac:dyDescent="0.25">
      <c r="B580" s="95">
        <v>574</v>
      </c>
      <c r="C580" s="277">
        <f t="shared" si="81"/>
        <v>0.70710678118654735</v>
      </c>
      <c r="D580" s="289">
        <f t="shared" si="83"/>
        <v>0.1</v>
      </c>
      <c r="E580" s="288">
        <f t="shared" si="79"/>
        <v>-3.254369097927249E-2</v>
      </c>
      <c r="F580" s="290">
        <f t="shared" si="87"/>
        <v>1</v>
      </c>
      <c r="G580" s="290">
        <f t="shared" si="87"/>
        <v>1</v>
      </c>
      <c r="H580" s="291">
        <f t="shared" si="87"/>
        <v>0.8</v>
      </c>
      <c r="I580" s="277">
        <f t="shared" si="80"/>
        <v>0.90000000000000013</v>
      </c>
      <c r="J580" s="277">
        <f t="shared" si="82"/>
        <v>0</v>
      </c>
    </row>
    <row r="581" spans="2:10" x14ac:dyDescent="0.25">
      <c r="B581" s="95">
        <v>575</v>
      </c>
      <c r="C581" s="277">
        <f t="shared" si="81"/>
        <v>0.70710678118654735</v>
      </c>
      <c r="D581" s="289">
        <f t="shared" si="83"/>
        <v>0.1</v>
      </c>
      <c r="E581" s="288">
        <f t="shared" si="79"/>
        <v>-3.254369097927249E-2</v>
      </c>
      <c r="F581" s="290">
        <f t="shared" si="87"/>
        <v>1</v>
      </c>
      <c r="G581" s="290">
        <f t="shared" si="87"/>
        <v>1</v>
      </c>
      <c r="H581" s="291">
        <f t="shared" si="87"/>
        <v>0.8</v>
      </c>
      <c r="I581" s="277">
        <f t="shared" si="80"/>
        <v>0.90000000000000013</v>
      </c>
      <c r="J581" s="277">
        <f t="shared" si="82"/>
        <v>0</v>
      </c>
    </row>
    <row r="582" spans="2:10" x14ac:dyDescent="0.25">
      <c r="B582" s="95">
        <v>576</v>
      </c>
      <c r="C582" s="277">
        <f t="shared" si="81"/>
        <v>0.70710678118654735</v>
      </c>
      <c r="D582" s="289">
        <f t="shared" si="83"/>
        <v>0.1</v>
      </c>
      <c r="E582" s="288">
        <f t="shared" ref="E582:E645" si="88" xml:space="preserve"> (((1-C582)*C582) * ( (C582*(H582 - G582) + (1-C582)*(G582 - F582) )) / I582)</f>
        <v>-3.254369097927249E-2</v>
      </c>
      <c r="F582" s="290">
        <f t="shared" si="87"/>
        <v>1</v>
      </c>
      <c r="G582" s="290">
        <f t="shared" si="87"/>
        <v>1</v>
      </c>
      <c r="H582" s="291">
        <f t="shared" si="87"/>
        <v>0.8</v>
      </c>
      <c r="I582" s="277">
        <f t="shared" ref="I582:I645" si="89">(((1-C582)^2)*F582) + (2*(1-C582)*(C582)*G582) + ((C582^2)*H582)</f>
        <v>0.90000000000000013</v>
      </c>
      <c r="J582" s="277">
        <f t="shared" si="82"/>
        <v>0</v>
      </c>
    </row>
    <row r="583" spans="2:10" x14ac:dyDescent="0.25">
      <c r="B583" s="95">
        <v>577</v>
      </c>
      <c r="C583" s="277">
        <f t="shared" ref="C583:C646" si="90">(1-D583)*(C582+E582) + D583*$C$2</f>
        <v>0.70710678118654735</v>
      </c>
      <c r="D583" s="289">
        <f t="shared" si="83"/>
        <v>0.1</v>
      </c>
      <c r="E583" s="288">
        <f t="shared" si="88"/>
        <v>-3.254369097927249E-2</v>
      </c>
      <c r="F583" s="290">
        <f t="shared" si="87"/>
        <v>1</v>
      </c>
      <c r="G583" s="290">
        <f t="shared" si="87"/>
        <v>1</v>
      </c>
      <c r="H583" s="291">
        <f t="shared" si="87"/>
        <v>0.8</v>
      </c>
      <c r="I583" s="277">
        <f t="shared" si="89"/>
        <v>0.90000000000000013</v>
      </c>
      <c r="J583" s="277">
        <f t="shared" ref="J583:J646" si="91">ABS((E582-E583)/E583)</f>
        <v>0</v>
      </c>
    </row>
    <row r="584" spans="2:10" x14ac:dyDescent="0.25">
      <c r="B584" s="95">
        <v>578</v>
      </c>
      <c r="C584" s="277">
        <f t="shared" si="90"/>
        <v>0.70710678118654735</v>
      </c>
      <c r="D584" s="289">
        <f t="shared" ref="D584:D647" si="92">D583</f>
        <v>0.1</v>
      </c>
      <c r="E584" s="288">
        <f t="shared" si="88"/>
        <v>-3.254369097927249E-2</v>
      </c>
      <c r="F584" s="290">
        <f t="shared" ref="F584:H599" si="93">F583</f>
        <v>1</v>
      </c>
      <c r="G584" s="290">
        <f t="shared" si="93"/>
        <v>1</v>
      </c>
      <c r="H584" s="291">
        <f t="shared" si="93"/>
        <v>0.8</v>
      </c>
      <c r="I584" s="277">
        <f t="shared" si="89"/>
        <v>0.90000000000000013</v>
      </c>
      <c r="J584" s="277">
        <f t="shared" si="91"/>
        <v>0</v>
      </c>
    </row>
    <row r="585" spans="2:10" x14ac:dyDescent="0.25">
      <c r="B585" s="95">
        <v>579</v>
      </c>
      <c r="C585" s="277">
        <f t="shared" si="90"/>
        <v>0.70710678118654735</v>
      </c>
      <c r="D585" s="289">
        <f t="shared" si="92"/>
        <v>0.1</v>
      </c>
      <c r="E585" s="288">
        <f t="shared" si="88"/>
        <v>-3.254369097927249E-2</v>
      </c>
      <c r="F585" s="290">
        <f t="shared" si="93"/>
        <v>1</v>
      </c>
      <c r="G585" s="290">
        <f t="shared" si="93"/>
        <v>1</v>
      </c>
      <c r="H585" s="291">
        <f t="shared" si="93"/>
        <v>0.8</v>
      </c>
      <c r="I585" s="277">
        <f t="shared" si="89"/>
        <v>0.90000000000000013</v>
      </c>
      <c r="J585" s="277">
        <f t="shared" si="91"/>
        <v>0</v>
      </c>
    </row>
    <row r="586" spans="2:10" x14ac:dyDescent="0.25">
      <c r="B586" s="95">
        <v>580</v>
      </c>
      <c r="C586" s="277">
        <f t="shared" si="90"/>
        <v>0.70710678118654735</v>
      </c>
      <c r="D586" s="289">
        <f t="shared" si="92"/>
        <v>0.1</v>
      </c>
      <c r="E586" s="288">
        <f t="shared" si="88"/>
        <v>-3.254369097927249E-2</v>
      </c>
      <c r="F586" s="290">
        <f t="shared" si="93"/>
        <v>1</v>
      </c>
      <c r="G586" s="290">
        <f t="shared" si="93"/>
        <v>1</v>
      </c>
      <c r="H586" s="291">
        <f t="shared" si="93"/>
        <v>0.8</v>
      </c>
      <c r="I586" s="277">
        <f t="shared" si="89"/>
        <v>0.90000000000000013</v>
      </c>
      <c r="J586" s="277">
        <f t="shared" si="91"/>
        <v>0</v>
      </c>
    </row>
    <row r="587" spans="2:10" x14ac:dyDescent="0.25">
      <c r="B587" s="95">
        <v>581</v>
      </c>
      <c r="C587" s="277">
        <f t="shared" si="90"/>
        <v>0.70710678118654735</v>
      </c>
      <c r="D587" s="289">
        <f t="shared" si="92"/>
        <v>0.1</v>
      </c>
      <c r="E587" s="288">
        <f t="shared" si="88"/>
        <v>-3.254369097927249E-2</v>
      </c>
      <c r="F587" s="290">
        <f t="shared" si="93"/>
        <v>1</v>
      </c>
      <c r="G587" s="290">
        <f t="shared" si="93"/>
        <v>1</v>
      </c>
      <c r="H587" s="291">
        <f t="shared" si="93"/>
        <v>0.8</v>
      </c>
      <c r="I587" s="277">
        <f t="shared" si="89"/>
        <v>0.90000000000000013</v>
      </c>
      <c r="J587" s="277">
        <f t="shared" si="91"/>
        <v>0</v>
      </c>
    </row>
    <row r="588" spans="2:10" x14ac:dyDescent="0.25">
      <c r="B588" s="95">
        <v>582</v>
      </c>
      <c r="C588" s="277">
        <f t="shared" si="90"/>
        <v>0.70710678118654735</v>
      </c>
      <c r="D588" s="289">
        <f t="shared" si="92"/>
        <v>0.1</v>
      </c>
      <c r="E588" s="288">
        <f t="shared" si="88"/>
        <v>-3.254369097927249E-2</v>
      </c>
      <c r="F588" s="290">
        <f t="shared" si="93"/>
        <v>1</v>
      </c>
      <c r="G588" s="290">
        <f t="shared" si="93"/>
        <v>1</v>
      </c>
      <c r="H588" s="291">
        <f t="shared" si="93"/>
        <v>0.8</v>
      </c>
      <c r="I588" s="277">
        <f t="shared" si="89"/>
        <v>0.90000000000000013</v>
      </c>
      <c r="J588" s="277">
        <f t="shared" si="91"/>
        <v>0</v>
      </c>
    </row>
    <row r="589" spans="2:10" x14ac:dyDescent="0.25">
      <c r="B589" s="95">
        <v>583</v>
      </c>
      <c r="C589" s="277">
        <f t="shared" si="90"/>
        <v>0.70710678118654735</v>
      </c>
      <c r="D589" s="289">
        <f t="shared" si="92"/>
        <v>0.1</v>
      </c>
      <c r="E589" s="288">
        <f t="shared" si="88"/>
        <v>-3.254369097927249E-2</v>
      </c>
      <c r="F589" s="290">
        <f t="shared" si="93"/>
        <v>1</v>
      </c>
      <c r="G589" s="290">
        <f t="shared" si="93"/>
        <v>1</v>
      </c>
      <c r="H589" s="291">
        <f t="shared" si="93"/>
        <v>0.8</v>
      </c>
      <c r="I589" s="277">
        <f t="shared" si="89"/>
        <v>0.90000000000000013</v>
      </c>
      <c r="J589" s="277">
        <f t="shared" si="91"/>
        <v>0</v>
      </c>
    </row>
    <row r="590" spans="2:10" x14ac:dyDescent="0.25">
      <c r="B590" s="95">
        <v>584</v>
      </c>
      <c r="C590" s="277">
        <f t="shared" si="90"/>
        <v>0.70710678118654735</v>
      </c>
      <c r="D590" s="289">
        <f t="shared" si="92"/>
        <v>0.1</v>
      </c>
      <c r="E590" s="288">
        <f t="shared" si="88"/>
        <v>-3.254369097927249E-2</v>
      </c>
      <c r="F590" s="290">
        <f t="shared" si="93"/>
        <v>1</v>
      </c>
      <c r="G590" s="290">
        <f t="shared" si="93"/>
        <v>1</v>
      </c>
      <c r="H590" s="291">
        <f t="shared" si="93"/>
        <v>0.8</v>
      </c>
      <c r="I590" s="277">
        <f t="shared" si="89"/>
        <v>0.90000000000000013</v>
      </c>
      <c r="J590" s="277">
        <f t="shared" si="91"/>
        <v>0</v>
      </c>
    </row>
    <row r="591" spans="2:10" x14ac:dyDescent="0.25">
      <c r="B591" s="95">
        <v>585</v>
      </c>
      <c r="C591" s="277">
        <f t="shared" si="90"/>
        <v>0.70710678118654735</v>
      </c>
      <c r="D591" s="289">
        <f t="shared" si="92"/>
        <v>0.1</v>
      </c>
      <c r="E591" s="288">
        <f t="shared" si="88"/>
        <v>-3.254369097927249E-2</v>
      </c>
      <c r="F591" s="290">
        <f t="shared" si="93"/>
        <v>1</v>
      </c>
      <c r="G591" s="290">
        <f t="shared" si="93"/>
        <v>1</v>
      </c>
      <c r="H591" s="291">
        <f t="shared" si="93"/>
        <v>0.8</v>
      </c>
      <c r="I591" s="277">
        <f t="shared" si="89"/>
        <v>0.90000000000000013</v>
      </c>
      <c r="J591" s="277">
        <f t="shared" si="91"/>
        <v>0</v>
      </c>
    </row>
    <row r="592" spans="2:10" x14ac:dyDescent="0.25">
      <c r="B592" s="95">
        <v>586</v>
      </c>
      <c r="C592" s="277">
        <f t="shared" si="90"/>
        <v>0.70710678118654735</v>
      </c>
      <c r="D592" s="289">
        <f t="shared" si="92"/>
        <v>0.1</v>
      </c>
      <c r="E592" s="288">
        <f t="shared" si="88"/>
        <v>-3.254369097927249E-2</v>
      </c>
      <c r="F592" s="290">
        <f t="shared" si="93"/>
        <v>1</v>
      </c>
      <c r="G592" s="290">
        <f t="shared" si="93"/>
        <v>1</v>
      </c>
      <c r="H592" s="291">
        <f t="shared" si="93"/>
        <v>0.8</v>
      </c>
      <c r="I592" s="277">
        <f t="shared" si="89"/>
        <v>0.90000000000000013</v>
      </c>
      <c r="J592" s="277">
        <f t="shared" si="91"/>
        <v>0</v>
      </c>
    </row>
    <row r="593" spans="2:10" x14ac:dyDescent="0.25">
      <c r="B593" s="95">
        <v>587</v>
      </c>
      <c r="C593" s="277">
        <f t="shared" si="90"/>
        <v>0.70710678118654735</v>
      </c>
      <c r="D593" s="289">
        <f t="shared" si="92"/>
        <v>0.1</v>
      </c>
      <c r="E593" s="288">
        <f t="shared" si="88"/>
        <v>-3.254369097927249E-2</v>
      </c>
      <c r="F593" s="290">
        <f t="shared" si="93"/>
        <v>1</v>
      </c>
      <c r="G593" s="290">
        <f t="shared" si="93"/>
        <v>1</v>
      </c>
      <c r="H593" s="291">
        <f t="shared" si="93"/>
        <v>0.8</v>
      </c>
      <c r="I593" s="277">
        <f t="shared" si="89"/>
        <v>0.90000000000000013</v>
      </c>
      <c r="J593" s="277">
        <f t="shared" si="91"/>
        <v>0</v>
      </c>
    </row>
    <row r="594" spans="2:10" x14ac:dyDescent="0.25">
      <c r="B594" s="95">
        <v>588</v>
      </c>
      <c r="C594" s="277">
        <f t="shared" si="90"/>
        <v>0.70710678118654735</v>
      </c>
      <c r="D594" s="289">
        <f t="shared" si="92"/>
        <v>0.1</v>
      </c>
      <c r="E594" s="288">
        <f t="shared" si="88"/>
        <v>-3.254369097927249E-2</v>
      </c>
      <c r="F594" s="290">
        <f t="shared" si="93"/>
        <v>1</v>
      </c>
      <c r="G594" s="290">
        <f t="shared" si="93"/>
        <v>1</v>
      </c>
      <c r="H594" s="291">
        <f t="shared" si="93"/>
        <v>0.8</v>
      </c>
      <c r="I594" s="277">
        <f t="shared" si="89"/>
        <v>0.90000000000000013</v>
      </c>
      <c r="J594" s="277">
        <f t="shared" si="91"/>
        <v>0</v>
      </c>
    </row>
    <row r="595" spans="2:10" x14ac:dyDescent="0.25">
      <c r="B595" s="95">
        <v>589</v>
      </c>
      <c r="C595" s="277">
        <f t="shared" si="90"/>
        <v>0.70710678118654735</v>
      </c>
      <c r="D595" s="289">
        <f t="shared" si="92"/>
        <v>0.1</v>
      </c>
      <c r="E595" s="288">
        <f t="shared" si="88"/>
        <v>-3.254369097927249E-2</v>
      </c>
      <c r="F595" s="290">
        <f t="shared" si="93"/>
        <v>1</v>
      </c>
      <c r="G595" s="290">
        <f t="shared" si="93"/>
        <v>1</v>
      </c>
      <c r="H595" s="291">
        <f t="shared" si="93"/>
        <v>0.8</v>
      </c>
      <c r="I595" s="277">
        <f t="shared" si="89"/>
        <v>0.90000000000000013</v>
      </c>
      <c r="J595" s="277">
        <f t="shared" si="91"/>
        <v>0</v>
      </c>
    </row>
    <row r="596" spans="2:10" x14ac:dyDescent="0.25">
      <c r="B596" s="95">
        <v>590</v>
      </c>
      <c r="C596" s="277">
        <f t="shared" si="90"/>
        <v>0.70710678118654735</v>
      </c>
      <c r="D596" s="289">
        <f t="shared" si="92"/>
        <v>0.1</v>
      </c>
      <c r="E596" s="288">
        <f t="shared" si="88"/>
        <v>-3.254369097927249E-2</v>
      </c>
      <c r="F596" s="290">
        <f t="shared" si="93"/>
        <v>1</v>
      </c>
      <c r="G596" s="290">
        <f t="shared" si="93"/>
        <v>1</v>
      </c>
      <c r="H596" s="291">
        <f t="shared" si="93"/>
        <v>0.8</v>
      </c>
      <c r="I596" s="277">
        <f t="shared" si="89"/>
        <v>0.90000000000000013</v>
      </c>
      <c r="J596" s="277">
        <f t="shared" si="91"/>
        <v>0</v>
      </c>
    </row>
    <row r="597" spans="2:10" x14ac:dyDescent="0.25">
      <c r="B597" s="95">
        <v>591</v>
      </c>
      <c r="C597" s="277">
        <f t="shared" si="90"/>
        <v>0.70710678118654735</v>
      </c>
      <c r="D597" s="289">
        <f t="shared" si="92"/>
        <v>0.1</v>
      </c>
      <c r="E597" s="288">
        <f t="shared" si="88"/>
        <v>-3.254369097927249E-2</v>
      </c>
      <c r="F597" s="290">
        <f t="shared" si="93"/>
        <v>1</v>
      </c>
      <c r="G597" s="290">
        <f t="shared" si="93"/>
        <v>1</v>
      </c>
      <c r="H597" s="291">
        <f t="shared" si="93"/>
        <v>0.8</v>
      </c>
      <c r="I597" s="277">
        <f t="shared" si="89"/>
        <v>0.90000000000000013</v>
      </c>
      <c r="J597" s="277">
        <f t="shared" si="91"/>
        <v>0</v>
      </c>
    </row>
    <row r="598" spans="2:10" x14ac:dyDescent="0.25">
      <c r="B598" s="95">
        <v>592</v>
      </c>
      <c r="C598" s="277">
        <f t="shared" si="90"/>
        <v>0.70710678118654735</v>
      </c>
      <c r="D598" s="289">
        <f t="shared" si="92"/>
        <v>0.1</v>
      </c>
      <c r="E598" s="288">
        <f t="shared" si="88"/>
        <v>-3.254369097927249E-2</v>
      </c>
      <c r="F598" s="290">
        <f t="shared" si="93"/>
        <v>1</v>
      </c>
      <c r="G598" s="290">
        <f t="shared" si="93"/>
        <v>1</v>
      </c>
      <c r="H598" s="291">
        <f t="shared" si="93"/>
        <v>0.8</v>
      </c>
      <c r="I598" s="277">
        <f t="shared" si="89"/>
        <v>0.90000000000000013</v>
      </c>
      <c r="J598" s="277">
        <f t="shared" si="91"/>
        <v>0</v>
      </c>
    </row>
    <row r="599" spans="2:10" x14ac:dyDescent="0.25">
      <c r="B599" s="95">
        <v>593</v>
      </c>
      <c r="C599" s="277">
        <f t="shared" si="90"/>
        <v>0.70710678118654735</v>
      </c>
      <c r="D599" s="289">
        <f t="shared" si="92"/>
        <v>0.1</v>
      </c>
      <c r="E599" s="288">
        <f t="shared" si="88"/>
        <v>-3.254369097927249E-2</v>
      </c>
      <c r="F599" s="290">
        <f t="shared" si="93"/>
        <v>1</v>
      </c>
      <c r="G599" s="290">
        <f t="shared" si="93"/>
        <v>1</v>
      </c>
      <c r="H599" s="291">
        <f t="shared" si="93"/>
        <v>0.8</v>
      </c>
      <c r="I599" s="277">
        <f t="shared" si="89"/>
        <v>0.90000000000000013</v>
      </c>
      <c r="J599" s="277">
        <f t="shared" si="91"/>
        <v>0</v>
      </c>
    </row>
    <row r="600" spans="2:10" x14ac:dyDescent="0.25">
      <c r="B600" s="95">
        <v>594</v>
      </c>
      <c r="C600" s="277">
        <f t="shared" si="90"/>
        <v>0.70710678118654735</v>
      </c>
      <c r="D600" s="289">
        <f t="shared" si="92"/>
        <v>0.1</v>
      </c>
      <c r="E600" s="288">
        <f t="shared" si="88"/>
        <v>-3.254369097927249E-2</v>
      </c>
      <c r="F600" s="290">
        <f t="shared" ref="F600:H615" si="94">F599</f>
        <v>1</v>
      </c>
      <c r="G600" s="290">
        <f t="shared" si="94"/>
        <v>1</v>
      </c>
      <c r="H600" s="291">
        <f t="shared" si="94"/>
        <v>0.8</v>
      </c>
      <c r="I600" s="277">
        <f t="shared" si="89"/>
        <v>0.90000000000000013</v>
      </c>
      <c r="J600" s="277">
        <f t="shared" si="91"/>
        <v>0</v>
      </c>
    </row>
    <row r="601" spans="2:10" x14ac:dyDescent="0.25">
      <c r="B601" s="95">
        <v>595</v>
      </c>
      <c r="C601" s="277">
        <f t="shared" si="90"/>
        <v>0.70710678118654735</v>
      </c>
      <c r="D601" s="289">
        <f t="shared" si="92"/>
        <v>0.1</v>
      </c>
      <c r="E601" s="288">
        <f t="shared" si="88"/>
        <v>-3.254369097927249E-2</v>
      </c>
      <c r="F601" s="290">
        <f t="shared" si="94"/>
        <v>1</v>
      </c>
      <c r="G601" s="290">
        <f t="shared" si="94"/>
        <v>1</v>
      </c>
      <c r="H601" s="291">
        <f t="shared" si="94"/>
        <v>0.8</v>
      </c>
      <c r="I601" s="277">
        <f t="shared" si="89"/>
        <v>0.90000000000000013</v>
      </c>
      <c r="J601" s="277">
        <f t="shared" si="91"/>
        <v>0</v>
      </c>
    </row>
    <row r="602" spans="2:10" x14ac:dyDescent="0.25">
      <c r="B602" s="95">
        <v>596</v>
      </c>
      <c r="C602" s="277">
        <f t="shared" si="90"/>
        <v>0.70710678118654735</v>
      </c>
      <c r="D602" s="289">
        <f t="shared" si="92"/>
        <v>0.1</v>
      </c>
      <c r="E602" s="288">
        <f t="shared" si="88"/>
        <v>-3.254369097927249E-2</v>
      </c>
      <c r="F602" s="290">
        <f t="shared" si="94"/>
        <v>1</v>
      </c>
      <c r="G602" s="290">
        <f t="shared" si="94"/>
        <v>1</v>
      </c>
      <c r="H602" s="291">
        <f t="shared" si="94"/>
        <v>0.8</v>
      </c>
      <c r="I602" s="277">
        <f t="shared" si="89"/>
        <v>0.90000000000000013</v>
      </c>
      <c r="J602" s="277">
        <f t="shared" si="91"/>
        <v>0</v>
      </c>
    </row>
    <row r="603" spans="2:10" x14ac:dyDescent="0.25">
      <c r="B603" s="95">
        <v>597</v>
      </c>
      <c r="C603" s="277">
        <f t="shared" si="90"/>
        <v>0.70710678118654735</v>
      </c>
      <c r="D603" s="289">
        <f t="shared" si="92"/>
        <v>0.1</v>
      </c>
      <c r="E603" s="288">
        <f t="shared" si="88"/>
        <v>-3.254369097927249E-2</v>
      </c>
      <c r="F603" s="290">
        <f t="shared" si="94"/>
        <v>1</v>
      </c>
      <c r="G603" s="290">
        <f t="shared" si="94"/>
        <v>1</v>
      </c>
      <c r="H603" s="291">
        <f t="shared" si="94"/>
        <v>0.8</v>
      </c>
      <c r="I603" s="277">
        <f t="shared" si="89"/>
        <v>0.90000000000000013</v>
      </c>
      <c r="J603" s="277">
        <f t="shared" si="91"/>
        <v>0</v>
      </c>
    </row>
    <row r="604" spans="2:10" x14ac:dyDescent="0.25">
      <c r="B604" s="95">
        <v>598</v>
      </c>
      <c r="C604" s="277">
        <f t="shared" si="90"/>
        <v>0.70710678118654735</v>
      </c>
      <c r="D604" s="289">
        <f t="shared" si="92"/>
        <v>0.1</v>
      </c>
      <c r="E604" s="288">
        <f t="shared" si="88"/>
        <v>-3.254369097927249E-2</v>
      </c>
      <c r="F604" s="290">
        <f t="shared" si="94"/>
        <v>1</v>
      </c>
      <c r="G604" s="290">
        <f t="shared" si="94"/>
        <v>1</v>
      </c>
      <c r="H604" s="291">
        <f t="shared" si="94"/>
        <v>0.8</v>
      </c>
      <c r="I604" s="277">
        <f t="shared" si="89"/>
        <v>0.90000000000000013</v>
      </c>
      <c r="J604" s="277">
        <f t="shared" si="91"/>
        <v>0</v>
      </c>
    </row>
    <row r="605" spans="2:10" x14ac:dyDescent="0.25">
      <c r="B605" s="95">
        <v>599</v>
      </c>
      <c r="C605" s="277">
        <f t="shared" si="90"/>
        <v>0.70710678118654735</v>
      </c>
      <c r="D605" s="289">
        <f t="shared" si="92"/>
        <v>0.1</v>
      </c>
      <c r="E605" s="288">
        <f t="shared" si="88"/>
        <v>-3.254369097927249E-2</v>
      </c>
      <c r="F605" s="290">
        <f t="shared" si="94"/>
        <v>1</v>
      </c>
      <c r="G605" s="290">
        <f t="shared" si="94"/>
        <v>1</v>
      </c>
      <c r="H605" s="291">
        <f t="shared" si="94"/>
        <v>0.8</v>
      </c>
      <c r="I605" s="277">
        <f t="shared" si="89"/>
        <v>0.90000000000000013</v>
      </c>
      <c r="J605" s="277">
        <f t="shared" si="91"/>
        <v>0</v>
      </c>
    </row>
    <row r="606" spans="2:10" x14ac:dyDescent="0.25">
      <c r="B606" s="95">
        <v>600</v>
      </c>
      <c r="C606" s="277">
        <f t="shared" si="90"/>
        <v>0.70710678118654735</v>
      </c>
      <c r="D606" s="289">
        <f t="shared" si="92"/>
        <v>0.1</v>
      </c>
      <c r="E606" s="288">
        <f t="shared" si="88"/>
        <v>-3.254369097927249E-2</v>
      </c>
      <c r="F606" s="290">
        <f t="shared" si="94"/>
        <v>1</v>
      </c>
      <c r="G606" s="290">
        <f t="shared" si="94"/>
        <v>1</v>
      </c>
      <c r="H606" s="291">
        <f t="shared" si="94"/>
        <v>0.8</v>
      </c>
      <c r="I606" s="277">
        <f t="shared" si="89"/>
        <v>0.90000000000000013</v>
      </c>
      <c r="J606" s="277">
        <f t="shared" si="91"/>
        <v>0</v>
      </c>
    </row>
    <row r="607" spans="2:10" x14ac:dyDescent="0.25">
      <c r="B607" s="95">
        <v>601</v>
      </c>
      <c r="C607" s="277">
        <f t="shared" si="90"/>
        <v>0.70710678118654735</v>
      </c>
      <c r="D607" s="289">
        <f t="shared" si="92"/>
        <v>0.1</v>
      </c>
      <c r="E607" s="288">
        <f t="shared" si="88"/>
        <v>-3.254369097927249E-2</v>
      </c>
      <c r="F607" s="290">
        <f t="shared" si="94"/>
        <v>1</v>
      </c>
      <c r="G607" s="290">
        <f t="shared" si="94"/>
        <v>1</v>
      </c>
      <c r="H607" s="291">
        <f t="shared" si="94"/>
        <v>0.8</v>
      </c>
      <c r="I607" s="277">
        <f t="shared" si="89"/>
        <v>0.90000000000000013</v>
      </c>
      <c r="J607" s="277">
        <f t="shared" si="91"/>
        <v>0</v>
      </c>
    </row>
    <row r="608" spans="2:10" x14ac:dyDescent="0.25">
      <c r="B608" s="95">
        <v>602</v>
      </c>
      <c r="C608" s="277">
        <f t="shared" si="90"/>
        <v>0.70710678118654735</v>
      </c>
      <c r="D608" s="289">
        <f t="shared" si="92"/>
        <v>0.1</v>
      </c>
      <c r="E608" s="288">
        <f t="shared" si="88"/>
        <v>-3.254369097927249E-2</v>
      </c>
      <c r="F608" s="290">
        <f t="shared" si="94"/>
        <v>1</v>
      </c>
      <c r="G608" s="290">
        <f t="shared" si="94"/>
        <v>1</v>
      </c>
      <c r="H608" s="291">
        <f t="shared" si="94"/>
        <v>0.8</v>
      </c>
      <c r="I608" s="277">
        <f t="shared" si="89"/>
        <v>0.90000000000000013</v>
      </c>
      <c r="J608" s="277">
        <f t="shared" si="91"/>
        <v>0</v>
      </c>
    </row>
    <row r="609" spans="2:10" x14ac:dyDescent="0.25">
      <c r="B609" s="95">
        <v>603</v>
      </c>
      <c r="C609" s="277">
        <f t="shared" si="90"/>
        <v>0.70710678118654735</v>
      </c>
      <c r="D609" s="289">
        <f t="shared" si="92"/>
        <v>0.1</v>
      </c>
      <c r="E609" s="288">
        <f t="shared" si="88"/>
        <v>-3.254369097927249E-2</v>
      </c>
      <c r="F609" s="290">
        <f t="shared" si="94"/>
        <v>1</v>
      </c>
      <c r="G609" s="290">
        <f t="shared" si="94"/>
        <v>1</v>
      </c>
      <c r="H609" s="291">
        <f t="shared" si="94"/>
        <v>0.8</v>
      </c>
      <c r="I609" s="277">
        <f t="shared" si="89"/>
        <v>0.90000000000000013</v>
      </c>
      <c r="J609" s="277">
        <f t="shared" si="91"/>
        <v>0</v>
      </c>
    </row>
    <row r="610" spans="2:10" x14ac:dyDescent="0.25">
      <c r="B610" s="95">
        <v>604</v>
      </c>
      <c r="C610" s="277">
        <f t="shared" si="90"/>
        <v>0.70710678118654735</v>
      </c>
      <c r="D610" s="289">
        <f t="shared" si="92"/>
        <v>0.1</v>
      </c>
      <c r="E610" s="288">
        <f t="shared" si="88"/>
        <v>-3.254369097927249E-2</v>
      </c>
      <c r="F610" s="290">
        <f t="shared" si="94"/>
        <v>1</v>
      </c>
      <c r="G610" s="290">
        <f t="shared" si="94"/>
        <v>1</v>
      </c>
      <c r="H610" s="291">
        <f t="shared" si="94"/>
        <v>0.8</v>
      </c>
      <c r="I610" s="277">
        <f t="shared" si="89"/>
        <v>0.90000000000000013</v>
      </c>
      <c r="J610" s="277">
        <f t="shared" si="91"/>
        <v>0</v>
      </c>
    </row>
    <row r="611" spans="2:10" x14ac:dyDescent="0.25">
      <c r="B611" s="95">
        <v>605</v>
      </c>
      <c r="C611" s="277">
        <f t="shared" si="90"/>
        <v>0.70710678118654735</v>
      </c>
      <c r="D611" s="289">
        <f t="shared" si="92"/>
        <v>0.1</v>
      </c>
      <c r="E611" s="288">
        <f t="shared" si="88"/>
        <v>-3.254369097927249E-2</v>
      </c>
      <c r="F611" s="290">
        <f t="shared" si="94"/>
        <v>1</v>
      </c>
      <c r="G611" s="290">
        <f t="shared" si="94"/>
        <v>1</v>
      </c>
      <c r="H611" s="291">
        <f t="shared" si="94"/>
        <v>0.8</v>
      </c>
      <c r="I611" s="277">
        <f t="shared" si="89"/>
        <v>0.90000000000000013</v>
      </c>
      <c r="J611" s="277">
        <f t="shared" si="91"/>
        <v>0</v>
      </c>
    </row>
    <row r="612" spans="2:10" x14ac:dyDescent="0.25">
      <c r="B612" s="95">
        <v>606</v>
      </c>
      <c r="C612" s="277">
        <f t="shared" si="90"/>
        <v>0.70710678118654735</v>
      </c>
      <c r="D612" s="289">
        <f t="shared" si="92"/>
        <v>0.1</v>
      </c>
      <c r="E612" s="288">
        <f t="shared" si="88"/>
        <v>-3.254369097927249E-2</v>
      </c>
      <c r="F612" s="290">
        <f t="shared" si="94"/>
        <v>1</v>
      </c>
      <c r="G612" s="290">
        <f t="shared" si="94"/>
        <v>1</v>
      </c>
      <c r="H612" s="291">
        <f t="shared" si="94"/>
        <v>0.8</v>
      </c>
      <c r="I612" s="277">
        <f t="shared" si="89"/>
        <v>0.90000000000000013</v>
      </c>
      <c r="J612" s="277">
        <f t="shared" si="91"/>
        <v>0</v>
      </c>
    </row>
    <row r="613" spans="2:10" x14ac:dyDescent="0.25">
      <c r="B613" s="95">
        <v>607</v>
      </c>
      <c r="C613" s="277">
        <f t="shared" si="90"/>
        <v>0.70710678118654735</v>
      </c>
      <c r="D613" s="289">
        <f t="shared" si="92"/>
        <v>0.1</v>
      </c>
      <c r="E613" s="288">
        <f t="shared" si="88"/>
        <v>-3.254369097927249E-2</v>
      </c>
      <c r="F613" s="290">
        <f t="shared" si="94"/>
        <v>1</v>
      </c>
      <c r="G613" s="290">
        <f t="shared" si="94"/>
        <v>1</v>
      </c>
      <c r="H613" s="291">
        <f t="shared" si="94"/>
        <v>0.8</v>
      </c>
      <c r="I613" s="277">
        <f t="shared" si="89"/>
        <v>0.90000000000000013</v>
      </c>
      <c r="J613" s="277">
        <f t="shared" si="91"/>
        <v>0</v>
      </c>
    </row>
    <row r="614" spans="2:10" x14ac:dyDescent="0.25">
      <c r="B614" s="95">
        <v>608</v>
      </c>
      <c r="C614" s="277">
        <f t="shared" si="90"/>
        <v>0.70710678118654735</v>
      </c>
      <c r="D614" s="289">
        <f t="shared" si="92"/>
        <v>0.1</v>
      </c>
      <c r="E614" s="288">
        <f t="shared" si="88"/>
        <v>-3.254369097927249E-2</v>
      </c>
      <c r="F614" s="290">
        <f t="shared" si="94"/>
        <v>1</v>
      </c>
      <c r="G614" s="290">
        <f t="shared" si="94"/>
        <v>1</v>
      </c>
      <c r="H614" s="291">
        <f t="shared" si="94"/>
        <v>0.8</v>
      </c>
      <c r="I614" s="277">
        <f t="shared" si="89"/>
        <v>0.90000000000000013</v>
      </c>
      <c r="J614" s="277">
        <f t="shared" si="91"/>
        <v>0</v>
      </c>
    </row>
    <row r="615" spans="2:10" x14ac:dyDescent="0.25">
      <c r="B615" s="95">
        <v>609</v>
      </c>
      <c r="C615" s="277">
        <f t="shared" si="90"/>
        <v>0.70710678118654735</v>
      </c>
      <c r="D615" s="289">
        <f t="shared" si="92"/>
        <v>0.1</v>
      </c>
      <c r="E615" s="288">
        <f t="shared" si="88"/>
        <v>-3.254369097927249E-2</v>
      </c>
      <c r="F615" s="290">
        <f t="shared" si="94"/>
        <v>1</v>
      </c>
      <c r="G615" s="290">
        <f t="shared" si="94"/>
        <v>1</v>
      </c>
      <c r="H615" s="291">
        <f t="shared" si="94"/>
        <v>0.8</v>
      </c>
      <c r="I615" s="277">
        <f t="shared" si="89"/>
        <v>0.90000000000000013</v>
      </c>
      <c r="J615" s="277">
        <f t="shared" si="91"/>
        <v>0</v>
      </c>
    </row>
    <row r="616" spans="2:10" x14ac:dyDescent="0.25">
      <c r="B616" s="95">
        <v>610</v>
      </c>
      <c r="C616" s="277">
        <f t="shared" si="90"/>
        <v>0.70710678118654735</v>
      </c>
      <c r="D616" s="289">
        <f t="shared" si="92"/>
        <v>0.1</v>
      </c>
      <c r="E616" s="288">
        <f t="shared" si="88"/>
        <v>-3.254369097927249E-2</v>
      </c>
      <c r="F616" s="290">
        <f t="shared" ref="F616:H631" si="95">F615</f>
        <v>1</v>
      </c>
      <c r="G616" s="290">
        <f t="shared" si="95"/>
        <v>1</v>
      </c>
      <c r="H616" s="291">
        <f t="shared" si="95"/>
        <v>0.8</v>
      </c>
      <c r="I616" s="277">
        <f t="shared" si="89"/>
        <v>0.90000000000000013</v>
      </c>
      <c r="J616" s="277">
        <f t="shared" si="91"/>
        <v>0</v>
      </c>
    </row>
    <row r="617" spans="2:10" x14ac:dyDescent="0.25">
      <c r="B617" s="95">
        <v>611</v>
      </c>
      <c r="C617" s="277">
        <f t="shared" si="90"/>
        <v>0.70710678118654735</v>
      </c>
      <c r="D617" s="289">
        <f t="shared" si="92"/>
        <v>0.1</v>
      </c>
      <c r="E617" s="288">
        <f t="shared" si="88"/>
        <v>-3.254369097927249E-2</v>
      </c>
      <c r="F617" s="290">
        <f t="shared" si="95"/>
        <v>1</v>
      </c>
      <c r="G617" s="290">
        <f t="shared" si="95"/>
        <v>1</v>
      </c>
      <c r="H617" s="291">
        <f t="shared" si="95"/>
        <v>0.8</v>
      </c>
      <c r="I617" s="277">
        <f t="shared" si="89"/>
        <v>0.90000000000000013</v>
      </c>
      <c r="J617" s="277">
        <f t="shared" si="91"/>
        <v>0</v>
      </c>
    </row>
    <row r="618" spans="2:10" x14ac:dyDescent="0.25">
      <c r="B618" s="95">
        <v>612</v>
      </c>
      <c r="C618" s="277">
        <f t="shared" si="90"/>
        <v>0.70710678118654735</v>
      </c>
      <c r="D618" s="289">
        <f t="shared" si="92"/>
        <v>0.1</v>
      </c>
      <c r="E618" s="288">
        <f t="shared" si="88"/>
        <v>-3.254369097927249E-2</v>
      </c>
      <c r="F618" s="290">
        <f t="shared" si="95"/>
        <v>1</v>
      </c>
      <c r="G618" s="290">
        <f t="shared" si="95"/>
        <v>1</v>
      </c>
      <c r="H618" s="291">
        <f t="shared" si="95"/>
        <v>0.8</v>
      </c>
      <c r="I618" s="277">
        <f t="shared" si="89"/>
        <v>0.90000000000000013</v>
      </c>
      <c r="J618" s="277">
        <f t="shared" si="91"/>
        <v>0</v>
      </c>
    </row>
    <row r="619" spans="2:10" x14ac:dyDescent="0.25">
      <c r="B619" s="95">
        <v>613</v>
      </c>
      <c r="C619" s="277">
        <f t="shared" si="90"/>
        <v>0.70710678118654735</v>
      </c>
      <c r="D619" s="289">
        <f t="shared" si="92"/>
        <v>0.1</v>
      </c>
      <c r="E619" s="288">
        <f t="shared" si="88"/>
        <v>-3.254369097927249E-2</v>
      </c>
      <c r="F619" s="290">
        <f t="shared" si="95"/>
        <v>1</v>
      </c>
      <c r="G619" s="290">
        <f t="shared" si="95"/>
        <v>1</v>
      </c>
      <c r="H619" s="291">
        <f t="shared" si="95"/>
        <v>0.8</v>
      </c>
      <c r="I619" s="277">
        <f t="shared" si="89"/>
        <v>0.90000000000000013</v>
      </c>
      <c r="J619" s="277">
        <f t="shared" si="91"/>
        <v>0</v>
      </c>
    </row>
    <row r="620" spans="2:10" x14ac:dyDescent="0.25">
      <c r="B620" s="95">
        <v>614</v>
      </c>
      <c r="C620" s="277">
        <f t="shared" si="90"/>
        <v>0.70710678118654735</v>
      </c>
      <c r="D620" s="289">
        <f t="shared" si="92"/>
        <v>0.1</v>
      </c>
      <c r="E620" s="288">
        <f t="shared" si="88"/>
        <v>-3.254369097927249E-2</v>
      </c>
      <c r="F620" s="290">
        <f t="shared" si="95"/>
        <v>1</v>
      </c>
      <c r="G620" s="290">
        <f t="shared" si="95"/>
        <v>1</v>
      </c>
      <c r="H620" s="291">
        <f t="shared" si="95"/>
        <v>0.8</v>
      </c>
      <c r="I620" s="277">
        <f t="shared" si="89"/>
        <v>0.90000000000000013</v>
      </c>
      <c r="J620" s="277">
        <f t="shared" si="91"/>
        <v>0</v>
      </c>
    </row>
    <row r="621" spans="2:10" x14ac:dyDescent="0.25">
      <c r="B621" s="95">
        <v>615</v>
      </c>
      <c r="C621" s="277">
        <f t="shared" si="90"/>
        <v>0.70710678118654735</v>
      </c>
      <c r="D621" s="289">
        <f t="shared" si="92"/>
        <v>0.1</v>
      </c>
      <c r="E621" s="288">
        <f t="shared" si="88"/>
        <v>-3.254369097927249E-2</v>
      </c>
      <c r="F621" s="290">
        <f t="shared" si="95"/>
        <v>1</v>
      </c>
      <c r="G621" s="290">
        <f t="shared" si="95"/>
        <v>1</v>
      </c>
      <c r="H621" s="291">
        <f t="shared" si="95"/>
        <v>0.8</v>
      </c>
      <c r="I621" s="277">
        <f t="shared" si="89"/>
        <v>0.90000000000000013</v>
      </c>
      <c r="J621" s="277">
        <f t="shared" si="91"/>
        <v>0</v>
      </c>
    </row>
    <row r="622" spans="2:10" x14ac:dyDescent="0.25">
      <c r="B622" s="95">
        <v>616</v>
      </c>
      <c r="C622" s="277">
        <f t="shared" si="90"/>
        <v>0.70710678118654735</v>
      </c>
      <c r="D622" s="289">
        <f t="shared" si="92"/>
        <v>0.1</v>
      </c>
      <c r="E622" s="288">
        <f t="shared" si="88"/>
        <v>-3.254369097927249E-2</v>
      </c>
      <c r="F622" s="290">
        <f t="shared" si="95"/>
        <v>1</v>
      </c>
      <c r="G622" s="290">
        <f t="shared" si="95"/>
        <v>1</v>
      </c>
      <c r="H622" s="291">
        <f t="shared" si="95"/>
        <v>0.8</v>
      </c>
      <c r="I622" s="277">
        <f t="shared" si="89"/>
        <v>0.90000000000000013</v>
      </c>
      <c r="J622" s="277">
        <f t="shared" si="91"/>
        <v>0</v>
      </c>
    </row>
    <row r="623" spans="2:10" x14ac:dyDescent="0.25">
      <c r="B623" s="95">
        <v>617</v>
      </c>
      <c r="C623" s="277">
        <f t="shared" si="90"/>
        <v>0.70710678118654735</v>
      </c>
      <c r="D623" s="289">
        <f t="shared" si="92"/>
        <v>0.1</v>
      </c>
      <c r="E623" s="288">
        <f t="shared" si="88"/>
        <v>-3.254369097927249E-2</v>
      </c>
      <c r="F623" s="290">
        <f t="shared" si="95"/>
        <v>1</v>
      </c>
      <c r="G623" s="290">
        <f t="shared" si="95"/>
        <v>1</v>
      </c>
      <c r="H623" s="291">
        <f t="shared" si="95"/>
        <v>0.8</v>
      </c>
      <c r="I623" s="277">
        <f t="shared" si="89"/>
        <v>0.90000000000000013</v>
      </c>
      <c r="J623" s="277">
        <f t="shared" si="91"/>
        <v>0</v>
      </c>
    </row>
    <row r="624" spans="2:10" x14ac:dyDescent="0.25">
      <c r="B624" s="95">
        <v>618</v>
      </c>
      <c r="C624" s="277">
        <f t="shared" si="90"/>
        <v>0.70710678118654735</v>
      </c>
      <c r="D624" s="289">
        <f t="shared" si="92"/>
        <v>0.1</v>
      </c>
      <c r="E624" s="288">
        <f t="shared" si="88"/>
        <v>-3.254369097927249E-2</v>
      </c>
      <c r="F624" s="290">
        <f t="shared" si="95"/>
        <v>1</v>
      </c>
      <c r="G624" s="290">
        <f t="shared" si="95"/>
        <v>1</v>
      </c>
      <c r="H624" s="291">
        <f t="shared" si="95"/>
        <v>0.8</v>
      </c>
      <c r="I624" s="277">
        <f t="shared" si="89"/>
        <v>0.90000000000000013</v>
      </c>
      <c r="J624" s="277">
        <f t="shared" si="91"/>
        <v>0</v>
      </c>
    </row>
    <row r="625" spans="2:10" x14ac:dyDescent="0.25">
      <c r="B625" s="95">
        <v>619</v>
      </c>
      <c r="C625" s="277">
        <f t="shared" si="90"/>
        <v>0.70710678118654735</v>
      </c>
      <c r="D625" s="289">
        <f t="shared" si="92"/>
        <v>0.1</v>
      </c>
      <c r="E625" s="288">
        <f t="shared" si="88"/>
        <v>-3.254369097927249E-2</v>
      </c>
      <c r="F625" s="290">
        <f t="shared" si="95"/>
        <v>1</v>
      </c>
      <c r="G625" s="290">
        <f t="shared" si="95"/>
        <v>1</v>
      </c>
      <c r="H625" s="291">
        <f t="shared" si="95"/>
        <v>0.8</v>
      </c>
      <c r="I625" s="277">
        <f t="shared" si="89"/>
        <v>0.90000000000000013</v>
      </c>
      <c r="J625" s="277">
        <f t="shared" si="91"/>
        <v>0</v>
      </c>
    </row>
    <row r="626" spans="2:10" x14ac:dyDescent="0.25">
      <c r="B626" s="95">
        <v>620</v>
      </c>
      <c r="C626" s="277">
        <f t="shared" si="90"/>
        <v>0.70710678118654735</v>
      </c>
      <c r="D626" s="289">
        <f t="shared" si="92"/>
        <v>0.1</v>
      </c>
      <c r="E626" s="288">
        <f t="shared" si="88"/>
        <v>-3.254369097927249E-2</v>
      </c>
      <c r="F626" s="290">
        <f t="shared" si="95"/>
        <v>1</v>
      </c>
      <c r="G626" s="290">
        <f t="shared" si="95"/>
        <v>1</v>
      </c>
      <c r="H626" s="291">
        <f t="shared" si="95"/>
        <v>0.8</v>
      </c>
      <c r="I626" s="277">
        <f t="shared" si="89"/>
        <v>0.90000000000000013</v>
      </c>
      <c r="J626" s="277">
        <f t="shared" si="91"/>
        <v>0</v>
      </c>
    </row>
    <row r="627" spans="2:10" x14ac:dyDescent="0.25">
      <c r="B627" s="95">
        <v>621</v>
      </c>
      <c r="C627" s="277">
        <f t="shared" si="90"/>
        <v>0.70710678118654735</v>
      </c>
      <c r="D627" s="289">
        <f t="shared" si="92"/>
        <v>0.1</v>
      </c>
      <c r="E627" s="288">
        <f t="shared" si="88"/>
        <v>-3.254369097927249E-2</v>
      </c>
      <c r="F627" s="290">
        <f t="shared" si="95"/>
        <v>1</v>
      </c>
      <c r="G627" s="290">
        <f t="shared" si="95"/>
        <v>1</v>
      </c>
      <c r="H627" s="291">
        <f t="shared" si="95"/>
        <v>0.8</v>
      </c>
      <c r="I627" s="277">
        <f t="shared" si="89"/>
        <v>0.90000000000000013</v>
      </c>
      <c r="J627" s="277">
        <f t="shared" si="91"/>
        <v>0</v>
      </c>
    </row>
    <row r="628" spans="2:10" x14ac:dyDescent="0.25">
      <c r="B628" s="95">
        <v>622</v>
      </c>
      <c r="C628" s="277">
        <f t="shared" si="90"/>
        <v>0.70710678118654735</v>
      </c>
      <c r="D628" s="289">
        <f t="shared" si="92"/>
        <v>0.1</v>
      </c>
      <c r="E628" s="288">
        <f t="shared" si="88"/>
        <v>-3.254369097927249E-2</v>
      </c>
      <c r="F628" s="290">
        <f t="shared" si="95"/>
        <v>1</v>
      </c>
      <c r="G628" s="290">
        <f t="shared" si="95"/>
        <v>1</v>
      </c>
      <c r="H628" s="291">
        <f t="shared" si="95"/>
        <v>0.8</v>
      </c>
      <c r="I628" s="277">
        <f t="shared" si="89"/>
        <v>0.90000000000000013</v>
      </c>
      <c r="J628" s="277">
        <f t="shared" si="91"/>
        <v>0</v>
      </c>
    </row>
    <row r="629" spans="2:10" x14ac:dyDescent="0.25">
      <c r="B629" s="95">
        <v>623</v>
      </c>
      <c r="C629" s="277">
        <f t="shared" si="90"/>
        <v>0.70710678118654735</v>
      </c>
      <c r="D629" s="289">
        <f t="shared" si="92"/>
        <v>0.1</v>
      </c>
      <c r="E629" s="288">
        <f t="shared" si="88"/>
        <v>-3.254369097927249E-2</v>
      </c>
      <c r="F629" s="290">
        <f t="shared" si="95"/>
        <v>1</v>
      </c>
      <c r="G629" s="290">
        <f t="shared" si="95"/>
        <v>1</v>
      </c>
      <c r="H629" s="291">
        <f t="shared" si="95"/>
        <v>0.8</v>
      </c>
      <c r="I629" s="277">
        <f t="shared" si="89"/>
        <v>0.90000000000000013</v>
      </c>
      <c r="J629" s="277">
        <f t="shared" si="91"/>
        <v>0</v>
      </c>
    </row>
    <row r="630" spans="2:10" x14ac:dyDescent="0.25">
      <c r="B630" s="95">
        <v>624</v>
      </c>
      <c r="C630" s="277">
        <f t="shared" si="90"/>
        <v>0.70710678118654735</v>
      </c>
      <c r="D630" s="289">
        <f t="shared" si="92"/>
        <v>0.1</v>
      </c>
      <c r="E630" s="288">
        <f t="shared" si="88"/>
        <v>-3.254369097927249E-2</v>
      </c>
      <c r="F630" s="290">
        <f t="shared" si="95"/>
        <v>1</v>
      </c>
      <c r="G630" s="290">
        <f t="shared" si="95"/>
        <v>1</v>
      </c>
      <c r="H630" s="291">
        <f t="shared" si="95"/>
        <v>0.8</v>
      </c>
      <c r="I630" s="277">
        <f t="shared" si="89"/>
        <v>0.90000000000000013</v>
      </c>
      <c r="J630" s="277">
        <f t="shared" si="91"/>
        <v>0</v>
      </c>
    </row>
    <row r="631" spans="2:10" x14ac:dyDescent="0.25">
      <c r="B631" s="95">
        <v>625</v>
      </c>
      <c r="C631" s="277">
        <f t="shared" si="90"/>
        <v>0.70710678118654735</v>
      </c>
      <c r="D631" s="289">
        <f t="shared" si="92"/>
        <v>0.1</v>
      </c>
      <c r="E631" s="288">
        <f t="shared" si="88"/>
        <v>-3.254369097927249E-2</v>
      </c>
      <c r="F631" s="290">
        <f t="shared" si="95"/>
        <v>1</v>
      </c>
      <c r="G631" s="290">
        <f t="shared" si="95"/>
        <v>1</v>
      </c>
      <c r="H631" s="291">
        <f t="shared" si="95"/>
        <v>0.8</v>
      </c>
      <c r="I631" s="277">
        <f t="shared" si="89"/>
        <v>0.90000000000000013</v>
      </c>
      <c r="J631" s="277">
        <f t="shared" si="91"/>
        <v>0</v>
      </c>
    </row>
    <row r="632" spans="2:10" x14ac:dyDescent="0.25">
      <c r="B632" s="95">
        <v>626</v>
      </c>
      <c r="C632" s="277">
        <f t="shared" si="90"/>
        <v>0.70710678118654735</v>
      </c>
      <c r="D632" s="289">
        <f t="shared" si="92"/>
        <v>0.1</v>
      </c>
      <c r="E632" s="288">
        <f t="shared" si="88"/>
        <v>-3.254369097927249E-2</v>
      </c>
      <c r="F632" s="290">
        <f t="shared" ref="F632:H647" si="96">F631</f>
        <v>1</v>
      </c>
      <c r="G632" s="290">
        <f t="shared" si="96"/>
        <v>1</v>
      </c>
      <c r="H632" s="291">
        <f t="shared" si="96"/>
        <v>0.8</v>
      </c>
      <c r="I632" s="277">
        <f t="shared" si="89"/>
        <v>0.90000000000000013</v>
      </c>
      <c r="J632" s="277">
        <f t="shared" si="91"/>
        <v>0</v>
      </c>
    </row>
    <row r="633" spans="2:10" x14ac:dyDescent="0.25">
      <c r="B633" s="95">
        <v>627</v>
      </c>
      <c r="C633" s="277">
        <f t="shared" si="90"/>
        <v>0.70710678118654735</v>
      </c>
      <c r="D633" s="289">
        <f t="shared" si="92"/>
        <v>0.1</v>
      </c>
      <c r="E633" s="288">
        <f t="shared" si="88"/>
        <v>-3.254369097927249E-2</v>
      </c>
      <c r="F633" s="290">
        <f t="shared" si="96"/>
        <v>1</v>
      </c>
      <c r="G633" s="290">
        <f t="shared" si="96"/>
        <v>1</v>
      </c>
      <c r="H633" s="291">
        <f t="shared" si="96"/>
        <v>0.8</v>
      </c>
      <c r="I633" s="277">
        <f t="shared" si="89"/>
        <v>0.90000000000000013</v>
      </c>
      <c r="J633" s="277">
        <f t="shared" si="91"/>
        <v>0</v>
      </c>
    </row>
    <row r="634" spans="2:10" x14ac:dyDescent="0.25">
      <c r="B634" s="95">
        <v>628</v>
      </c>
      <c r="C634" s="277">
        <f t="shared" si="90"/>
        <v>0.70710678118654735</v>
      </c>
      <c r="D634" s="289">
        <f t="shared" si="92"/>
        <v>0.1</v>
      </c>
      <c r="E634" s="288">
        <f t="shared" si="88"/>
        <v>-3.254369097927249E-2</v>
      </c>
      <c r="F634" s="290">
        <f t="shared" si="96"/>
        <v>1</v>
      </c>
      <c r="G634" s="290">
        <f t="shared" si="96"/>
        <v>1</v>
      </c>
      <c r="H634" s="291">
        <f t="shared" si="96"/>
        <v>0.8</v>
      </c>
      <c r="I634" s="277">
        <f t="shared" si="89"/>
        <v>0.90000000000000013</v>
      </c>
      <c r="J634" s="277">
        <f t="shared" si="91"/>
        <v>0</v>
      </c>
    </row>
    <row r="635" spans="2:10" x14ac:dyDescent="0.25">
      <c r="B635" s="95">
        <v>629</v>
      </c>
      <c r="C635" s="277">
        <f t="shared" si="90"/>
        <v>0.70710678118654735</v>
      </c>
      <c r="D635" s="289">
        <f t="shared" si="92"/>
        <v>0.1</v>
      </c>
      <c r="E635" s="288">
        <f t="shared" si="88"/>
        <v>-3.254369097927249E-2</v>
      </c>
      <c r="F635" s="290">
        <f t="shared" si="96"/>
        <v>1</v>
      </c>
      <c r="G635" s="290">
        <f t="shared" si="96"/>
        <v>1</v>
      </c>
      <c r="H635" s="291">
        <f t="shared" si="96"/>
        <v>0.8</v>
      </c>
      <c r="I635" s="277">
        <f t="shared" si="89"/>
        <v>0.90000000000000013</v>
      </c>
      <c r="J635" s="277">
        <f t="shared" si="91"/>
        <v>0</v>
      </c>
    </row>
    <row r="636" spans="2:10" x14ac:dyDescent="0.25">
      <c r="B636" s="95">
        <v>630</v>
      </c>
      <c r="C636" s="277">
        <f t="shared" si="90"/>
        <v>0.70710678118654735</v>
      </c>
      <c r="D636" s="289">
        <f t="shared" si="92"/>
        <v>0.1</v>
      </c>
      <c r="E636" s="288">
        <f t="shared" si="88"/>
        <v>-3.254369097927249E-2</v>
      </c>
      <c r="F636" s="290">
        <f t="shared" si="96"/>
        <v>1</v>
      </c>
      <c r="G636" s="290">
        <f t="shared" si="96"/>
        <v>1</v>
      </c>
      <c r="H636" s="291">
        <f t="shared" si="96"/>
        <v>0.8</v>
      </c>
      <c r="I636" s="277">
        <f t="shared" si="89"/>
        <v>0.90000000000000013</v>
      </c>
      <c r="J636" s="277">
        <f t="shared" si="91"/>
        <v>0</v>
      </c>
    </row>
    <row r="637" spans="2:10" x14ac:dyDescent="0.25">
      <c r="B637" s="95">
        <v>631</v>
      </c>
      <c r="C637" s="277">
        <f t="shared" si="90"/>
        <v>0.70710678118654735</v>
      </c>
      <c r="D637" s="289">
        <f t="shared" si="92"/>
        <v>0.1</v>
      </c>
      <c r="E637" s="288">
        <f t="shared" si="88"/>
        <v>-3.254369097927249E-2</v>
      </c>
      <c r="F637" s="290">
        <f t="shared" si="96"/>
        <v>1</v>
      </c>
      <c r="G637" s="290">
        <f t="shared" si="96"/>
        <v>1</v>
      </c>
      <c r="H637" s="291">
        <f t="shared" si="96"/>
        <v>0.8</v>
      </c>
      <c r="I637" s="277">
        <f t="shared" si="89"/>
        <v>0.90000000000000013</v>
      </c>
      <c r="J637" s="277">
        <f t="shared" si="91"/>
        <v>0</v>
      </c>
    </row>
    <row r="638" spans="2:10" x14ac:dyDescent="0.25">
      <c r="B638" s="95">
        <v>632</v>
      </c>
      <c r="C638" s="277">
        <f t="shared" si="90"/>
        <v>0.70710678118654735</v>
      </c>
      <c r="D638" s="289">
        <f t="shared" si="92"/>
        <v>0.1</v>
      </c>
      <c r="E638" s="288">
        <f t="shared" si="88"/>
        <v>-3.254369097927249E-2</v>
      </c>
      <c r="F638" s="290">
        <f t="shared" si="96"/>
        <v>1</v>
      </c>
      <c r="G638" s="290">
        <f t="shared" si="96"/>
        <v>1</v>
      </c>
      <c r="H638" s="291">
        <f t="shared" si="96"/>
        <v>0.8</v>
      </c>
      <c r="I638" s="277">
        <f t="shared" si="89"/>
        <v>0.90000000000000013</v>
      </c>
      <c r="J638" s="277">
        <f t="shared" si="91"/>
        <v>0</v>
      </c>
    </row>
    <row r="639" spans="2:10" x14ac:dyDescent="0.25">
      <c r="B639" s="95">
        <v>633</v>
      </c>
      <c r="C639" s="277">
        <f t="shared" si="90"/>
        <v>0.70710678118654735</v>
      </c>
      <c r="D639" s="289">
        <f t="shared" si="92"/>
        <v>0.1</v>
      </c>
      <c r="E639" s="288">
        <f t="shared" si="88"/>
        <v>-3.254369097927249E-2</v>
      </c>
      <c r="F639" s="290">
        <f t="shared" si="96"/>
        <v>1</v>
      </c>
      <c r="G639" s="290">
        <f t="shared" si="96"/>
        <v>1</v>
      </c>
      <c r="H639" s="291">
        <f t="shared" si="96"/>
        <v>0.8</v>
      </c>
      <c r="I639" s="277">
        <f t="shared" si="89"/>
        <v>0.90000000000000013</v>
      </c>
      <c r="J639" s="277">
        <f t="shared" si="91"/>
        <v>0</v>
      </c>
    </row>
    <row r="640" spans="2:10" x14ac:dyDescent="0.25">
      <c r="B640" s="95">
        <v>634</v>
      </c>
      <c r="C640" s="277">
        <f t="shared" si="90"/>
        <v>0.70710678118654735</v>
      </c>
      <c r="D640" s="289">
        <f t="shared" si="92"/>
        <v>0.1</v>
      </c>
      <c r="E640" s="288">
        <f t="shared" si="88"/>
        <v>-3.254369097927249E-2</v>
      </c>
      <c r="F640" s="290">
        <f t="shared" si="96"/>
        <v>1</v>
      </c>
      <c r="G640" s="290">
        <f t="shared" si="96"/>
        <v>1</v>
      </c>
      <c r="H640" s="291">
        <f t="shared" si="96"/>
        <v>0.8</v>
      </c>
      <c r="I640" s="277">
        <f t="shared" si="89"/>
        <v>0.90000000000000013</v>
      </c>
      <c r="J640" s="277">
        <f t="shared" si="91"/>
        <v>0</v>
      </c>
    </row>
    <row r="641" spans="2:10" x14ac:dyDescent="0.25">
      <c r="B641" s="95">
        <v>635</v>
      </c>
      <c r="C641" s="277">
        <f t="shared" si="90"/>
        <v>0.70710678118654735</v>
      </c>
      <c r="D641" s="289">
        <f t="shared" si="92"/>
        <v>0.1</v>
      </c>
      <c r="E641" s="288">
        <f t="shared" si="88"/>
        <v>-3.254369097927249E-2</v>
      </c>
      <c r="F641" s="290">
        <f t="shared" si="96"/>
        <v>1</v>
      </c>
      <c r="G641" s="290">
        <f t="shared" si="96"/>
        <v>1</v>
      </c>
      <c r="H641" s="291">
        <f t="shared" si="96"/>
        <v>0.8</v>
      </c>
      <c r="I641" s="277">
        <f t="shared" si="89"/>
        <v>0.90000000000000013</v>
      </c>
      <c r="J641" s="277">
        <f t="shared" si="91"/>
        <v>0</v>
      </c>
    </row>
    <row r="642" spans="2:10" x14ac:dyDescent="0.25">
      <c r="B642" s="95">
        <v>636</v>
      </c>
      <c r="C642" s="277">
        <f t="shared" si="90"/>
        <v>0.70710678118654735</v>
      </c>
      <c r="D642" s="289">
        <f t="shared" si="92"/>
        <v>0.1</v>
      </c>
      <c r="E642" s="288">
        <f t="shared" si="88"/>
        <v>-3.254369097927249E-2</v>
      </c>
      <c r="F642" s="290">
        <f t="shared" si="96"/>
        <v>1</v>
      </c>
      <c r="G642" s="290">
        <f t="shared" si="96"/>
        <v>1</v>
      </c>
      <c r="H642" s="291">
        <f t="shared" si="96"/>
        <v>0.8</v>
      </c>
      <c r="I642" s="277">
        <f t="shared" si="89"/>
        <v>0.90000000000000013</v>
      </c>
      <c r="J642" s="277">
        <f t="shared" si="91"/>
        <v>0</v>
      </c>
    </row>
    <row r="643" spans="2:10" x14ac:dyDescent="0.25">
      <c r="B643" s="95">
        <v>637</v>
      </c>
      <c r="C643" s="277">
        <f t="shared" si="90"/>
        <v>0.70710678118654735</v>
      </c>
      <c r="D643" s="289">
        <f t="shared" si="92"/>
        <v>0.1</v>
      </c>
      <c r="E643" s="288">
        <f t="shared" si="88"/>
        <v>-3.254369097927249E-2</v>
      </c>
      <c r="F643" s="290">
        <f t="shared" si="96"/>
        <v>1</v>
      </c>
      <c r="G643" s="290">
        <f t="shared" si="96"/>
        <v>1</v>
      </c>
      <c r="H643" s="291">
        <f t="shared" si="96"/>
        <v>0.8</v>
      </c>
      <c r="I643" s="277">
        <f t="shared" si="89"/>
        <v>0.90000000000000013</v>
      </c>
      <c r="J643" s="277">
        <f t="shared" si="91"/>
        <v>0</v>
      </c>
    </row>
    <row r="644" spans="2:10" x14ac:dyDescent="0.25">
      <c r="B644" s="95">
        <v>638</v>
      </c>
      <c r="C644" s="277">
        <f t="shared" si="90"/>
        <v>0.70710678118654735</v>
      </c>
      <c r="D644" s="289">
        <f t="shared" si="92"/>
        <v>0.1</v>
      </c>
      <c r="E644" s="288">
        <f t="shared" si="88"/>
        <v>-3.254369097927249E-2</v>
      </c>
      <c r="F644" s="290">
        <f t="shared" si="96"/>
        <v>1</v>
      </c>
      <c r="G644" s="290">
        <f t="shared" si="96"/>
        <v>1</v>
      </c>
      <c r="H644" s="291">
        <f t="shared" si="96"/>
        <v>0.8</v>
      </c>
      <c r="I644" s="277">
        <f t="shared" si="89"/>
        <v>0.90000000000000013</v>
      </c>
      <c r="J644" s="277">
        <f t="shared" si="91"/>
        <v>0</v>
      </c>
    </row>
    <row r="645" spans="2:10" x14ac:dyDescent="0.25">
      <c r="B645" s="95">
        <v>639</v>
      </c>
      <c r="C645" s="277">
        <f t="shared" si="90"/>
        <v>0.70710678118654735</v>
      </c>
      <c r="D645" s="289">
        <f t="shared" si="92"/>
        <v>0.1</v>
      </c>
      <c r="E645" s="288">
        <f t="shared" si="88"/>
        <v>-3.254369097927249E-2</v>
      </c>
      <c r="F645" s="290">
        <f t="shared" si="96"/>
        <v>1</v>
      </c>
      <c r="G645" s="290">
        <f t="shared" si="96"/>
        <v>1</v>
      </c>
      <c r="H645" s="291">
        <f t="shared" si="96"/>
        <v>0.8</v>
      </c>
      <c r="I645" s="277">
        <f t="shared" si="89"/>
        <v>0.90000000000000013</v>
      </c>
      <c r="J645" s="277">
        <f t="shared" si="91"/>
        <v>0</v>
      </c>
    </row>
    <row r="646" spans="2:10" x14ac:dyDescent="0.25">
      <c r="B646" s="95">
        <v>640</v>
      </c>
      <c r="C646" s="277">
        <f t="shared" si="90"/>
        <v>0.70710678118654735</v>
      </c>
      <c r="D646" s="289">
        <f t="shared" si="92"/>
        <v>0.1</v>
      </c>
      <c r="E646" s="288">
        <f t="shared" ref="E646:E709" si="97" xml:space="preserve"> (((1-C646)*C646) * ( (C646*(H646 - G646) + (1-C646)*(G646 - F646) )) / I646)</f>
        <v>-3.254369097927249E-2</v>
      </c>
      <c r="F646" s="290">
        <f t="shared" si="96"/>
        <v>1</v>
      </c>
      <c r="G646" s="290">
        <f t="shared" si="96"/>
        <v>1</v>
      </c>
      <c r="H646" s="291">
        <f t="shared" si="96"/>
        <v>0.8</v>
      </c>
      <c r="I646" s="277">
        <f t="shared" ref="I646:I709" si="98">(((1-C646)^2)*F646) + (2*(1-C646)*(C646)*G646) + ((C646^2)*H646)</f>
        <v>0.90000000000000013</v>
      </c>
      <c r="J646" s="277">
        <f t="shared" si="91"/>
        <v>0</v>
      </c>
    </row>
    <row r="647" spans="2:10" x14ac:dyDescent="0.25">
      <c r="B647" s="95">
        <v>641</v>
      </c>
      <c r="C647" s="277">
        <f t="shared" ref="C647:C710" si="99">(1-D647)*(C646+E646) + D647*$C$2</f>
        <v>0.70710678118654735</v>
      </c>
      <c r="D647" s="289">
        <f t="shared" si="92"/>
        <v>0.1</v>
      </c>
      <c r="E647" s="288">
        <f t="shared" si="97"/>
        <v>-3.254369097927249E-2</v>
      </c>
      <c r="F647" s="290">
        <f t="shared" si="96"/>
        <v>1</v>
      </c>
      <c r="G647" s="290">
        <f t="shared" si="96"/>
        <v>1</v>
      </c>
      <c r="H647" s="291">
        <f t="shared" si="96"/>
        <v>0.8</v>
      </c>
      <c r="I647" s="277">
        <f t="shared" si="98"/>
        <v>0.90000000000000013</v>
      </c>
      <c r="J647" s="277">
        <f t="shared" ref="J647:J710" si="100">ABS((E646-E647)/E647)</f>
        <v>0</v>
      </c>
    </row>
    <row r="648" spans="2:10" x14ac:dyDescent="0.25">
      <c r="B648" s="95">
        <v>642</v>
      </c>
      <c r="C648" s="277">
        <f t="shared" si="99"/>
        <v>0.70710678118654735</v>
      </c>
      <c r="D648" s="289">
        <f t="shared" ref="D648:D711" si="101">D647</f>
        <v>0.1</v>
      </c>
      <c r="E648" s="288">
        <f t="shared" si="97"/>
        <v>-3.254369097927249E-2</v>
      </c>
      <c r="F648" s="290">
        <f t="shared" ref="F648:H663" si="102">F647</f>
        <v>1</v>
      </c>
      <c r="G648" s="290">
        <f t="shared" si="102"/>
        <v>1</v>
      </c>
      <c r="H648" s="291">
        <f t="shared" si="102"/>
        <v>0.8</v>
      </c>
      <c r="I648" s="277">
        <f t="shared" si="98"/>
        <v>0.90000000000000013</v>
      </c>
      <c r="J648" s="277">
        <f t="shared" si="100"/>
        <v>0</v>
      </c>
    </row>
    <row r="649" spans="2:10" x14ac:dyDescent="0.25">
      <c r="B649" s="95">
        <v>643</v>
      </c>
      <c r="C649" s="277">
        <f t="shared" si="99"/>
        <v>0.70710678118654735</v>
      </c>
      <c r="D649" s="289">
        <f t="shared" si="101"/>
        <v>0.1</v>
      </c>
      <c r="E649" s="288">
        <f t="shared" si="97"/>
        <v>-3.254369097927249E-2</v>
      </c>
      <c r="F649" s="290">
        <f t="shared" si="102"/>
        <v>1</v>
      </c>
      <c r="G649" s="290">
        <f t="shared" si="102"/>
        <v>1</v>
      </c>
      <c r="H649" s="291">
        <f t="shared" si="102"/>
        <v>0.8</v>
      </c>
      <c r="I649" s="277">
        <f t="shared" si="98"/>
        <v>0.90000000000000013</v>
      </c>
      <c r="J649" s="277">
        <f t="shared" si="100"/>
        <v>0</v>
      </c>
    </row>
    <row r="650" spans="2:10" x14ac:dyDescent="0.25">
      <c r="B650" s="95">
        <v>644</v>
      </c>
      <c r="C650" s="277">
        <f t="shared" si="99"/>
        <v>0.70710678118654735</v>
      </c>
      <c r="D650" s="289">
        <f t="shared" si="101"/>
        <v>0.1</v>
      </c>
      <c r="E650" s="288">
        <f t="shared" si="97"/>
        <v>-3.254369097927249E-2</v>
      </c>
      <c r="F650" s="290">
        <f t="shared" si="102"/>
        <v>1</v>
      </c>
      <c r="G650" s="290">
        <f t="shared" si="102"/>
        <v>1</v>
      </c>
      <c r="H650" s="291">
        <f t="shared" si="102"/>
        <v>0.8</v>
      </c>
      <c r="I650" s="277">
        <f t="shared" si="98"/>
        <v>0.90000000000000013</v>
      </c>
      <c r="J650" s="277">
        <f t="shared" si="100"/>
        <v>0</v>
      </c>
    </row>
    <row r="651" spans="2:10" x14ac:dyDescent="0.25">
      <c r="B651" s="95">
        <v>645</v>
      </c>
      <c r="C651" s="277">
        <f t="shared" si="99"/>
        <v>0.70710678118654735</v>
      </c>
      <c r="D651" s="289">
        <f t="shared" si="101"/>
        <v>0.1</v>
      </c>
      <c r="E651" s="288">
        <f t="shared" si="97"/>
        <v>-3.254369097927249E-2</v>
      </c>
      <c r="F651" s="290">
        <f t="shared" si="102"/>
        <v>1</v>
      </c>
      <c r="G651" s="290">
        <f t="shared" si="102"/>
        <v>1</v>
      </c>
      <c r="H651" s="291">
        <f t="shared" si="102"/>
        <v>0.8</v>
      </c>
      <c r="I651" s="277">
        <f t="shared" si="98"/>
        <v>0.90000000000000013</v>
      </c>
      <c r="J651" s="277">
        <f t="shared" si="100"/>
        <v>0</v>
      </c>
    </row>
    <row r="652" spans="2:10" x14ac:dyDescent="0.25">
      <c r="B652" s="95">
        <v>646</v>
      </c>
      <c r="C652" s="277">
        <f t="shared" si="99"/>
        <v>0.70710678118654735</v>
      </c>
      <c r="D652" s="289">
        <f t="shared" si="101"/>
        <v>0.1</v>
      </c>
      <c r="E652" s="288">
        <f t="shared" si="97"/>
        <v>-3.254369097927249E-2</v>
      </c>
      <c r="F652" s="290">
        <f t="shared" si="102"/>
        <v>1</v>
      </c>
      <c r="G652" s="290">
        <f t="shared" si="102"/>
        <v>1</v>
      </c>
      <c r="H652" s="291">
        <f t="shared" si="102"/>
        <v>0.8</v>
      </c>
      <c r="I652" s="277">
        <f t="shared" si="98"/>
        <v>0.90000000000000013</v>
      </c>
      <c r="J652" s="277">
        <f t="shared" si="100"/>
        <v>0</v>
      </c>
    </row>
    <row r="653" spans="2:10" x14ac:dyDescent="0.25">
      <c r="B653" s="95">
        <v>647</v>
      </c>
      <c r="C653" s="277">
        <f t="shared" si="99"/>
        <v>0.70710678118654735</v>
      </c>
      <c r="D653" s="289">
        <f t="shared" si="101"/>
        <v>0.1</v>
      </c>
      <c r="E653" s="288">
        <f t="shared" si="97"/>
        <v>-3.254369097927249E-2</v>
      </c>
      <c r="F653" s="290">
        <f t="shared" si="102"/>
        <v>1</v>
      </c>
      <c r="G653" s="290">
        <f t="shared" si="102"/>
        <v>1</v>
      </c>
      <c r="H653" s="291">
        <f t="shared" si="102"/>
        <v>0.8</v>
      </c>
      <c r="I653" s="277">
        <f t="shared" si="98"/>
        <v>0.90000000000000013</v>
      </c>
      <c r="J653" s="277">
        <f t="shared" si="100"/>
        <v>0</v>
      </c>
    </row>
    <row r="654" spans="2:10" x14ac:dyDescent="0.25">
      <c r="B654" s="95">
        <v>648</v>
      </c>
      <c r="C654" s="277">
        <f t="shared" si="99"/>
        <v>0.70710678118654735</v>
      </c>
      <c r="D654" s="289">
        <f t="shared" si="101"/>
        <v>0.1</v>
      </c>
      <c r="E654" s="288">
        <f t="shared" si="97"/>
        <v>-3.254369097927249E-2</v>
      </c>
      <c r="F654" s="290">
        <f t="shared" si="102"/>
        <v>1</v>
      </c>
      <c r="G654" s="290">
        <f t="shared" si="102"/>
        <v>1</v>
      </c>
      <c r="H654" s="291">
        <f t="shared" si="102"/>
        <v>0.8</v>
      </c>
      <c r="I654" s="277">
        <f t="shared" si="98"/>
        <v>0.90000000000000013</v>
      </c>
      <c r="J654" s="277">
        <f t="shared" si="100"/>
        <v>0</v>
      </c>
    </row>
    <row r="655" spans="2:10" x14ac:dyDescent="0.25">
      <c r="B655" s="95">
        <v>649</v>
      </c>
      <c r="C655" s="277">
        <f t="shared" si="99"/>
        <v>0.70710678118654735</v>
      </c>
      <c r="D655" s="289">
        <f t="shared" si="101"/>
        <v>0.1</v>
      </c>
      <c r="E655" s="288">
        <f t="shared" si="97"/>
        <v>-3.254369097927249E-2</v>
      </c>
      <c r="F655" s="290">
        <f t="shared" si="102"/>
        <v>1</v>
      </c>
      <c r="G655" s="290">
        <f t="shared" si="102"/>
        <v>1</v>
      </c>
      <c r="H655" s="291">
        <f t="shared" si="102"/>
        <v>0.8</v>
      </c>
      <c r="I655" s="277">
        <f t="shared" si="98"/>
        <v>0.90000000000000013</v>
      </c>
      <c r="J655" s="277">
        <f t="shared" si="100"/>
        <v>0</v>
      </c>
    </row>
    <row r="656" spans="2:10" x14ac:dyDescent="0.25">
      <c r="B656" s="95">
        <v>650</v>
      </c>
      <c r="C656" s="277">
        <f t="shared" si="99"/>
        <v>0.70710678118654735</v>
      </c>
      <c r="D656" s="289">
        <f t="shared" si="101"/>
        <v>0.1</v>
      </c>
      <c r="E656" s="288">
        <f t="shared" si="97"/>
        <v>-3.254369097927249E-2</v>
      </c>
      <c r="F656" s="290">
        <f t="shared" si="102"/>
        <v>1</v>
      </c>
      <c r="G656" s="290">
        <f t="shared" si="102"/>
        <v>1</v>
      </c>
      <c r="H656" s="291">
        <f t="shared" si="102"/>
        <v>0.8</v>
      </c>
      <c r="I656" s="277">
        <f t="shared" si="98"/>
        <v>0.90000000000000013</v>
      </c>
      <c r="J656" s="277">
        <f t="shared" si="100"/>
        <v>0</v>
      </c>
    </row>
    <row r="657" spans="2:10" x14ac:dyDescent="0.25">
      <c r="B657" s="95">
        <v>651</v>
      </c>
      <c r="C657" s="277">
        <f t="shared" si="99"/>
        <v>0.70710678118654735</v>
      </c>
      <c r="D657" s="289">
        <f t="shared" si="101"/>
        <v>0.1</v>
      </c>
      <c r="E657" s="288">
        <f t="shared" si="97"/>
        <v>-3.254369097927249E-2</v>
      </c>
      <c r="F657" s="290">
        <f t="shared" si="102"/>
        <v>1</v>
      </c>
      <c r="G657" s="290">
        <f t="shared" si="102"/>
        <v>1</v>
      </c>
      <c r="H657" s="291">
        <f t="shared" si="102"/>
        <v>0.8</v>
      </c>
      <c r="I657" s="277">
        <f t="shared" si="98"/>
        <v>0.90000000000000013</v>
      </c>
      <c r="J657" s="277">
        <f t="shared" si="100"/>
        <v>0</v>
      </c>
    </row>
    <row r="658" spans="2:10" x14ac:dyDescent="0.25">
      <c r="B658" s="95">
        <v>652</v>
      </c>
      <c r="C658" s="277">
        <f t="shared" si="99"/>
        <v>0.70710678118654735</v>
      </c>
      <c r="D658" s="289">
        <f t="shared" si="101"/>
        <v>0.1</v>
      </c>
      <c r="E658" s="288">
        <f t="shared" si="97"/>
        <v>-3.254369097927249E-2</v>
      </c>
      <c r="F658" s="290">
        <f t="shared" si="102"/>
        <v>1</v>
      </c>
      <c r="G658" s="290">
        <f t="shared" si="102"/>
        <v>1</v>
      </c>
      <c r="H658" s="291">
        <f t="shared" si="102"/>
        <v>0.8</v>
      </c>
      <c r="I658" s="277">
        <f t="shared" si="98"/>
        <v>0.90000000000000013</v>
      </c>
      <c r="J658" s="277">
        <f t="shared" si="100"/>
        <v>0</v>
      </c>
    </row>
    <row r="659" spans="2:10" x14ac:dyDescent="0.25">
      <c r="B659" s="95">
        <v>653</v>
      </c>
      <c r="C659" s="277">
        <f t="shared" si="99"/>
        <v>0.70710678118654735</v>
      </c>
      <c r="D659" s="289">
        <f t="shared" si="101"/>
        <v>0.1</v>
      </c>
      <c r="E659" s="288">
        <f t="shared" si="97"/>
        <v>-3.254369097927249E-2</v>
      </c>
      <c r="F659" s="290">
        <f t="shared" si="102"/>
        <v>1</v>
      </c>
      <c r="G659" s="290">
        <f t="shared" si="102"/>
        <v>1</v>
      </c>
      <c r="H659" s="291">
        <f t="shared" si="102"/>
        <v>0.8</v>
      </c>
      <c r="I659" s="277">
        <f t="shared" si="98"/>
        <v>0.90000000000000013</v>
      </c>
      <c r="J659" s="277">
        <f t="shared" si="100"/>
        <v>0</v>
      </c>
    </row>
    <row r="660" spans="2:10" x14ac:dyDescent="0.25">
      <c r="B660" s="95">
        <v>654</v>
      </c>
      <c r="C660" s="277">
        <f t="shared" si="99"/>
        <v>0.70710678118654735</v>
      </c>
      <c r="D660" s="289">
        <f t="shared" si="101"/>
        <v>0.1</v>
      </c>
      <c r="E660" s="288">
        <f t="shared" si="97"/>
        <v>-3.254369097927249E-2</v>
      </c>
      <c r="F660" s="290">
        <f t="shared" si="102"/>
        <v>1</v>
      </c>
      <c r="G660" s="290">
        <f t="shared" si="102"/>
        <v>1</v>
      </c>
      <c r="H660" s="291">
        <f t="shared" si="102"/>
        <v>0.8</v>
      </c>
      <c r="I660" s="277">
        <f t="shared" si="98"/>
        <v>0.90000000000000013</v>
      </c>
      <c r="J660" s="277">
        <f t="shared" si="100"/>
        <v>0</v>
      </c>
    </row>
    <row r="661" spans="2:10" x14ac:dyDescent="0.25">
      <c r="B661" s="95">
        <v>655</v>
      </c>
      <c r="C661" s="277">
        <f t="shared" si="99"/>
        <v>0.70710678118654735</v>
      </c>
      <c r="D661" s="289">
        <f t="shared" si="101"/>
        <v>0.1</v>
      </c>
      <c r="E661" s="288">
        <f t="shared" si="97"/>
        <v>-3.254369097927249E-2</v>
      </c>
      <c r="F661" s="290">
        <f t="shared" si="102"/>
        <v>1</v>
      </c>
      <c r="G661" s="290">
        <f t="shared" si="102"/>
        <v>1</v>
      </c>
      <c r="H661" s="291">
        <f t="shared" si="102"/>
        <v>0.8</v>
      </c>
      <c r="I661" s="277">
        <f t="shared" si="98"/>
        <v>0.90000000000000013</v>
      </c>
      <c r="J661" s="277">
        <f t="shared" si="100"/>
        <v>0</v>
      </c>
    </row>
    <row r="662" spans="2:10" x14ac:dyDescent="0.25">
      <c r="B662" s="95">
        <v>656</v>
      </c>
      <c r="C662" s="277">
        <f t="shared" si="99"/>
        <v>0.70710678118654735</v>
      </c>
      <c r="D662" s="289">
        <f t="shared" si="101"/>
        <v>0.1</v>
      </c>
      <c r="E662" s="288">
        <f t="shared" si="97"/>
        <v>-3.254369097927249E-2</v>
      </c>
      <c r="F662" s="290">
        <f t="shared" si="102"/>
        <v>1</v>
      </c>
      <c r="G662" s="290">
        <f t="shared" si="102"/>
        <v>1</v>
      </c>
      <c r="H662" s="291">
        <f t="shared" si="102"/>
        <v>0.8</v>
      </c>
      <c r="I662" s="277">
        <f t="shared" si="98"/>
        <v>0.90000000000000013</v>
      </c>
      <c r="J662" s="277">
        <f t="shared" si="100"/>
        <v>0</v>
      </c>
    </row>
    <row r="663" spans="2:10" x14ac:dyDescent="0.25">
      <c r="B663" s="95">
        <v>657</v>
      </c>
      <c r="C663" s="277">
        <f t="shared" si="99"/>
        <v>0.70710678118654735</v>
      </c>
      <c r="D663" s="289">
        <f t="shared" si="101"/>
        <v>0.1</v>
      </c>
      <c r="E663" s="288">
        <f t="shared" si="97"/>
        <v>-3.254369097927249E-2</v>
      </c>
      <c r="F663" s="290">
        <f t="shared" si="102"/>
        <v>1</v>
      </c>
      <c r="G663" s="290">
        <f t="shared" si="102"/>
        <v>1</v>
      </c>
      <c r="H663" s="291">
        <f t="shared" si="102"/>
        <v>0.8</v>
      </c>
      <c r="I663" s="277">
        <f t="shared" si="98"/>
        <v>0.90000000000000013</v>
      </c>
      <c r="J663" s="277">
        <f t="shared" si="100"/>
        <v>0</v>
      </c>
    </row>
    <row r="664" spans="2:10" x14ac:dyDescent="0.25">
      <c r="B664" s="95">
        <v>658</v>
      </c>
      <c r="C664" s="277">
        <f t="shared" si="99"/>
        <v>0.70710678118654735</v>
      </c>
      <c r="D664" s="289">
        <f t="shared" si="101"/>
        <v>0.1</v>
      </c>
      <c r="E664" s="288">
        <f t="shared" si="97"/>
        <v>-3.254369097927249E-2</v>
      </c>
      <c r="F664" s="290">
        <f t="shared" ref="F664:H679" si="103">F663</f>
        <v>1</v>
      </c>
      <c r="G664" s="290">
        <f t="shared" si="103"/>
        <v>1</v>
      </c>
      <c r="H664" s="291">
        <f t="shared" si="103"/>
        <v>0.8</v>
      </c>
      <c r="I664" s="277">
        <f t="shared" si="98"/>
        <v>0.90000000000000013</v>
      </c>
      <c r="J664" s="277">
        <f t="shared" si="100"/>
        <v>0</v>
      </c>
    </row>
    <row r="665" spans="2:10" x14ac:dyDescent="0.25">
      <c r="B665" s="95">
        <v>659</v>
      </c>
      <c r="C665" s="277">
        <f t="shared" si="99"/>
        <v>0.70710678118654735</v>
      </c>
      <c r="D665" s="289">
        <f t="shared" si="101"/>
        <v>0.1</v>
      </c>
      <c r="E665" s="288">
        <f t="shared" si="97"/>
        <v>-3.254369097927249E-2</v>
      </c>
      <c r="F665" s="290">
        <f t="shared" si="103"/>
        <v>1</v>
      </c>
      <c r="G665" s="290">
        <f t="shared" si="103"/>
        <v>1</v>
      </c>
      <c r="H665" s="291">
        <f t="shared" si="103"/>
        <v>0.8</v>
      </c>
      <c r="I665" s="277">
        <f t="shared" si="98"/>
        <v>0.90000000000000013</v>
      </c>
      <c r="J665" s="277">
        <f t="shared" si="100"/>
        <v>0</v>
      </c>
    </row>
    <row r="666" spans="2:10" x14ac:dyDescent="0.25">
      <c r="B666" s="95">
        <v>660</v>
      </c>
      <c r="C666" s="277">
        <f t="shared" si="99"/>
        <v>0.70710678118654735</v>
      </c>
      <c r="D666" s="289">
        <f t="shared" si="101"/>
        <v>0.1</v>
      </c>
      <c r="E666" s="288">
        <f t="shared" si="97"/>
        <v>-3.254369097927249E-2</v>
      </c>
      <c r="F666" s="290">
        <f t="shared" si="103"/>
        <v>1</v>
      </c>
      <c r="G666" s="290">
        <f t="shared" si="103"/>
        <v>1</v>
      </c>
      <c r="H666" s="291">
        <f t="shared" si="103"/>
        <v>0.8</v>
      </c>
      <c r="I666" s="277">
        <f t="shared" si="98"/>
        <v>0.90000000000000013</v>
      </c>
      <c r="J666" s="277">
        <f t="shared" si="100"/>
        <v>0</v>
      </c>
    </row>
    <row r="667" spans="2:10" x14ac:dyDescent="0.25">
      <c r="B667" s="95">
        <v>661</v>
      </c>
      <c r="C667" s="277">
        <f t="shared" si="99"/>
        <v>0.70710678118654735</v>
      </c>
      <c r="D667" s="289">
        <f t="shared" si="101"/>
        <v>0.1</v>
      </c>
      <c r="E667" s="288">
        <f t="shared" si="97"/>
        <v>-3.254369097927249E-2</v>
      </c>
      <c r="F667" s="290">
        <f t="shared" si="103"/>
        <v>1</v>
      </c>
      <c r="G667" s="290">
        <f t="shared" si="103"/>
        <v>1</v>
      </c>
      <c r="H667" s="291">
        <f t="shared" si="103"/>
        <v>0.8</v>
      </c>
      <c r="I667" s="277">
        <f t="shared" si="98"/>
        <v>0.90000000000000013</v>
      </c>
      <c r="J667" s="277">
        <f t="shared" si="100"/>
        <v>0</v>
      </c>
    </row>
    <row r="668" spans="2:10" x14ac:dyDescent="0.25">
      <c r="B668" s="95">
        <v>662</v>
      </c>
      <c r="C668" s="277">
        <f t="shared" si="99"/>
        <v>0.70710678118654735</v>
      </c>
      <c r="D668" s="289">
        <f t="shared" si="101"/>
        <v>0.1</v>
      </c>
      <c r="E668" s="288">
        <f t="shared" si="97"/>
        <v>-3.254369097927249E-2</v>
      </c>
      <c r="F668" s="290">
        <f t="shared" si="103"/>
        <v>1</v>
      </c>
      <c r="G668" s="290">
        <f t="shared" si="103"/>
        <v>1</v>
      </c>
      <c r="H668" s="291">
        <f t="shared" si="103"/>
        <v>0.8</v>
      </c>
      <c r="I668" s="277">
        <f t="shared" si="98"/>
        <v>0.90000000000000013</v>
      </c>
      <c r="J668" s="277">
        <f t="shared" si="100"/>
        <v>0</v>
      </c>
    </row>
    <row r="669" spans="2:10" x14ac:dyDescent="0.25">
      <c r="B669" s="95">
        <v>663</v>
      </c>
      <c r="C669" s="277">
        <f t="shared" si="99"/>
        <v>0.70710678118654735</v>
      </c>
      <c r="D669" s="289">
        <f t="shared" si="101"/>
        <v>0.1</v>
      </c>
      <c r="E669" s="288">
        <f t="shared" si="97"/>
        <v>-3.254369097927249E-2</v>
      </c>
      <c r="F669" s="290">
        <f t="shared" si="103"/>
        <v>1</v>
      </c>
      <c r="G669" s="290">
        <f t="shared" si="103"/>
        <v>1</v>
      </c>
      <c r="H669" s="291">
        <f t="shared" si="103"/>
        <v>0.8</v>
      </c>
      <c r="I669" s="277">
        <f t="shared" si="98"/>
        <v>0.90000000000000013</v>
      </c>
      <c r="J669" s="277">
        <f t="shared" si="100"/>
        <v>0</v>
      </c>
    </row>
    <row r="670" spans="2:10" x14ac:dyDescent="0.25">
      <c r="B670" s="95">
        <v>664</v>
      </c>
      <c r="C670" s="277">
        <f t="shared" si="99"/>
        <v>0.70710678118654735</v>
      </c>
      <c r="D670" s="289">
        <f t="shared" si="101"/>
        <v>0.1</v>
      </c>
      <c r="E670" s="288">
        <f t="shared" si="97"/>
        <v>-3.254369097927249E-2</v>
      </c>
      <c r="F670" s="290">
        <f t="shared" si="103"/>
        <v>1</v>
      </c>
      <c r="G670" s="290">
        <f t="shared" si="103"/>
        <v>1</v>
      </c>
      <c r="H670" s="291">
        <f t="shared" si="103"/>
        <v>0.8</v>
      </c>
      <c r="I670" s="277">
        <f t="shared" si="98"/>
        <v>0.90000000000000013</v>
      </c>
      <c r="J670" s="277">
        <f t="shared" si="100"/>
        <v>0</v>
      </c>
    </row>
    <row r="671" spans="2:10" x14ac:dyDescent="0.25">
      <c r="B671" s="95">
        <v>665</v>
      </c>
      <c r="C671" s="277">
        <f t="shared" si="99"/>
        <v>0.70710678118654735</v>
      </c>
      <c r="D671" s="289">
        <f t="shared" si="101"/>
        <v>0.1</v>
      </c>
      <c r="E671" s="288">
        <f t="shared" si="97"/>
        <v>-3.254369097927249E-2</v>
      </c>
      <c r="F671" s="290">
        <f t="shared" si="103"/>
        <v>1</v>
      </c>
      <c r="G671" s="290">
        <f t="shared" si="103"/>
        <v>1</v>
      </c>
      <c r="H671" s="291">
        <f t="shared" si="103"/>
        <v>0.8</v>
      </c>
      <c r="I671" s="277">
        <f t="shared" si="98"/>
        <v>0.90000000000000013</v>
      </c>
      <c r="J671" s="277">
        <f t="shared" si="100"/>
        <v>0</v>
      </c>
    </row>
    <row r="672" spans="2:10" x14ac:dyDescent="0.25">
      <c r="B672" s="95">
        <v>666</v>
      </c>
      <c r="C672" s="277">
        <f t="shared" si="99"/>
        <v>0.70710678118654735</v>
      </c>
      <c r="D672" s="289">
        <f t="shared" si="101"/>
        <v>0.1</v>
      </c>
      <c r="E672" s="288">
        <f t="shared" si="97"/>
        <v>-3.254369097927249E-2</v>
      </c>
      <c r="F672" s="290">
        <f t="shared" si="103"/>
        <v>1</v>
      </c>
      <c r="G672" s="290">
        <f t="shared" si="103"/>
        <v>1</v>
      </c>
      <c r="H672" s="291">
        <f t="shared" si="103"/>
        <v>0.8</v>
      </c>
      <c r="I672" s="277">
        <f t="shared" si="98"/>
        <v>0.90000000000000013</v>
      </c>
      <c r="J672" s="277">
        <f t="shared" si="100"/>
        <v>0</v>
      </c>
    </row>
    <row r="673" spans="2:10" x14ac:dyDescent="0.25">
      <c r="B673" s="95">
        <v>667</v>
      </c>
      <c r="C673" s="277">
        <f t="shared" si="99"/>
        <v>0.70710678118654735</v>
      </c>
      <c r="D673" s="289">
        <f t="shared" si="101"/>
        <v>0.1</v>
      </c>
      <c r="E673" s="288">
        <f t="shared" si="97"/>
        <v>-3.254369097927249E-2</v>
      </c>
      <c r="F673" s="290">
        <f t="shared" si="103"/>
        <v>1</v>
      </c>
      <c r="G673" s="290">
        <f t="shared" si="103"/>
        <v>1</v>
      </c>
      <c r="H673" s="291">
        <f t="shared" si="103"/>
        <v>0.8</v>
      </c>
      <c r="I673" s="277">
        <f t="shared" si="98"/>
        <v>0.90000000000000013</v>
      </c>
      <c r="J673" s="277">
        <f t="shared" si="100"/>
        <v>0</v>
      </c>
    </row>
    <row r="674" spans="2:10" x14ac:dyDescent="0.25">
      <c r="B674" s="95">
        <v>668</v>
      </c>
      <c r="C674" s="277">
        <f t="shared" si="99"/>
        <v>0.70710678118654735</v>
      </c>
      <c r="D674" s="289">
        <f t="shared" si="101"/>
        <v>0.1</v>
      </c>
      <c r="E674" s="288">
        <f t="shared" si="97"/>
        <v>-3.254369097927249E-2</v>
      </c>
      <c r="F674" s="290">
        <f t="shared" si="103"/>
        <v>1</v>
      </c>
      <c r="G674" s="290">
        <f t="shared" si="103"/>
        <v>1</v>
      </c>
      <c r="H674" s="291">
        <f t="shared" si="103"/>
        <v>0.8</v>
      </c>
      <c r="I674" s="277">
        <f t="shared" si="98"/>
        <v>0.90000000000000013</v>
      </c>
      <c r="J674" s="277">
        <f t="shared" si="100"/>
        <v>0</v>
      </c>
    </row>
    <row r="675" spans="2:10" x14ac:dyDescent="0.25">
      <c r="B675" s="95">
        <v>669</v>
      </c>
      <c r="C675" s="277">
        <f t="shared" si="99"/>
        <v>0.70710678118654735</v>
      </c>
      <c r="D675" s="289">
        <f t="shared" si="101"/>
        <v>0.1</v>
      </c>
      <c r="E675" s="288">
        <f t="shared" si="97"/>
        <v>-3.254369097927249E-2</v>
      </c>
      <c r="F675" s="290">
        <f t="shared" si="103"/>
        <v>1</v>
      </c>
      <c r="G675" s="290">
        <f t="shared" si="103"/>
        <v>1</v>
      </c>
      <c r="H675" s="291">
        <f t="shared" si="103"/>
        <v>0.8</v>
      </c>
      <c r="I675" s="277">
        <f t="shared" si="98"/>
        <v>0.90000000000000013</v>
      </c>
      <c r="J675" s="277">
        <f t="shared" si="100"/>
        <v>0</v>
      </c>
    </row>
    <row r="676" spans="2:10" x14ac:dyDescent="0.25">
      <c r="B676" s="95">
        <v>670</v>
      </c>
      <c r="C676" s="277">
        <f t="shared" si="99"/>
        <v>0.70710678118654735</v>
      </c>
      <c r="D676" s="289">
        <f t="shared" si="101"/>
        <v>0.1</v>
      </c>
      <c r="E676" s="288">
        <f t="shared" si="97"/>
        <v>-3.254369097927249E-2</v>
      </c>
      <c r="F676" s="290">
        <f t="shared" si="103"/>
        <v>1</v>
      </c>
      <c r="G676" s="290">
        <f t="shared" si="103"/>
        <v>1</v>
      </c>
      <c r="H676" s="291">
        <f t="shared" si="103"/>
        <v>0.8</v>
      </c>
      <c r="I676" s="277">
        <f t="shared" si="98"/>
        <v>0.90000000000000013</v>
      </c>
      <c r="J676" s="277">
        <f t="shared" si="100"/>
        <v>0</v>
      </c>
    </row>
    <row r="677" spans="2:10" x14ac:dyDescent="0.25">
      <c r="B677" s="95">
        <v>671</v>
      </c>
      <c r="C677" s="277">
        <f t="shared" si="99"/>
        <v>0.70710678118654735</v>
      </c>
      <c r="D677" s="289">
        <f t="shared" si="101"/>
        <v>0.1</v>
      </c>
      <c r="E677" s="288">
        <f t="shared" si="97"/>
        <v>-3.254369097927249E-2</v>
      </c>
      <c r="F677" s="290">
        <f t="shared" si="103"/>
        <v>1</v>
      </c>
      <c r="G677" s="290">
        <f t="shared" si="103"/>
        <v>1</v>
      </c>
      <c r="H677" s="291">
        <f t="shared" si="103"/>
        <v>0.8</v>
      </c>
      <c r="I677" s="277">
        <f t="shared" si="98"/>
        <v>0.90000000000000013</v>
      </c>
      <c r="J677" s="277">
        <f t="shared" si="100"/>
        <v>0</v>
      </c>
    </row>
    <row r="678" spans="2:10" x14ac:dyDescent="0.25">
      <c r="B678" s="95">
        <v>672</v>
      </c>
      <c r="C678" s="277">
        <f t="shared" si="99"/>
        <v>0.70710678118654735</v>
      </c>
      <c r="D678" s="289">
        <f t="shared" si="101"/>
        <v>0.1</v>
      </c>
      <c r="E678" s="288">
        <f t="shared" si="97"/>
        <v>-3.254369097927249E-2</v>
      </c>
      <c r="F678" s="290">
        <f t="shared" si="103"/>
        <v>1</v>
      </c>
      <c r="G678" s="290">
        <f t="shared" si="103"/>
        <v>1</v>
      </c>
      <c r="H678" s="291">
        <f t="shared" si="103"/>
        <v>0.8</v>
      </c>
      <c r="I678" s="277">
        <f t="shared" si="98"/>
        <v>0.90000000000000013</v>
      </c>
      <c r="J678" s="277">
        <f t="shared" si="100"/>
        <v>0</v>
      </c>
    </row>
    <row r="679" spans="2:10" x14ac:dyDescent="0.25">
      <c r="B679" s="95">
        <v>673</v>
      </c>
      <c r="C679" s="277">
        <f t="shared" si="99"/>
        <v>0.70710678118654735</v>
      </c>
      <c r="D679" s="289">
        <f t="shared" si="101"/>
        <v>0.1</v>
      </c>
      <c r="E679" s="288">
        <f t="shared" si="97"/>
        <v>-3.254369097927249E-2</v>
      </c>
      <c r="F679" s="290">
        <f t="shared" si="103"/>
        <v>1</v>
      </c>
      <c r="G679" s="290">
        <f t="shared" si="103"/>
        <v>1</v>
      </c>
      <c r="H679" s="291">
        <f t="shared" si="103"/>
        <v>0.8</v>
      </c>
      <c r="I679" s="277">
        <f t="shared" si="98"/>
        <v>0.90000000000000013</v>
      </c>
      <c r="J679" s="277">
        <f t="shared" si="100"/>
        <v>0</v>
      </c>
    </row>
    <row r="680" spans="2:10" x14ac:dyDescent="0.25">
      <c r="B680" s="95">
        <v>674</v>
      </c>
      <c r="C680" s="277">
        <f t="shared" si="99"/>
        <v>0.70710678118654735</v>
      </c>
      <c r="D680" s="289">
        <f t="shared" si="101"/>
        <v>0.1</v>
      </c>
      <c r="E680" s="288">
        <f t="shared" si="97"/>
        <v>-3.254369097927249E-2</v>
      </c>
      <c r="F680" s="290">
        <f t="shared" ref="F680:H695" si="104">F679</f>
        <v>1</v>
      </c>
      <c r="G680" s="290">
        <f t="shared" si="104"/>
        <v>1</v>
      </c>
      <c r="H680" s="291">
        <f t="shared" si="104"/>
        <v>0.8</v>
      </c>
      <c r="I680" s="277">
        <f t="shared" si="98"/>
        <v>0.90000000000000013</v>
      </c>
      <c r="J680" s="277">
        <f t="shared" si="100"/>
        <v>0</v>
      </c>
    </row>
    <row r="681" spans="2:10" x14ac:dyDescent="0.25">
      <c r="B681" s="95">
        <v>675</v>
      </c>
      <c r="C681" s="277">
        <f t="shared" si="99"/>
        <v>0.70710678118654735</v>
      </c>
      <c r="D681" s="289">
        <f t="shared" si="101"/>
        <v>0.1</v>
      </c>
      <c r="E681" s="288">
        <f t="shared" si="97"/>
        <v>-3.254369097927249E-2</v>
      </c>
      <c r="F681" s="290">
        <f t="shared" si="104"/>
        <v>1</v>
      </c>
      <c r="G681" s="290">
        <f t="shared" si="104"/>
        <v>1</v>
      </c>
      <c r="H681" s="291">
        <f t="shared" si="104"/>
        <v>0.8</v>
      </c>
      <c r="I681" s="277">
        <f t="shared" si="98"/>
        <v>0.90000000000000013</v>
      </c>
      <c r="J681" s="277">
        <f t="shared" si="100"/>
        <v>0</v>
      </c>
    </row>
    <row r="682" spans="2:10" x14ac:dyDescent="0.25">
      <c r="B682" s="95">
        <v>676</v>
      </c>
      <c r="C682" s="277">
        <f t="shared" si="99"/>
        <v>0.70710678118654735</v>
      </c>
      <c r="D682" s="289">
        <f t="shared" si="101"/>
        <v>0.1</v>
      </c>
      <c r="E682" s="288">
        <f t="shared" si="97"/>
        <v>-3.254369097927249E-2</v>
      </c>
      <c r="F682" s="290">
        <f t="shared" si="104"/>
        <v>1</v>
      </c>
      <c r="G682" s="290">
        <f t="shared" si="104"/>
        <v>1</v>
      </c>
      <c r="H682" s="291">
        <f t="shared" si="104"/>
        <v>0.8</v>
      </c>
      <c r="I682" s="277">
        <f t="shared" si="98"/>
        <v>0.90000000000000013</v>
      </c>
      <c r="J682" s="277">
        <f t="shared" si="100"/>
        <v>0</v>
      </c>
    </row>
    <row r="683" spans="2:10" x14ac:dyDescent="0.25">
      <c r="B683" s="95">
        <v>677</v>
      </c>
      <c r="C683" s="277">
        <f t="shared" si="99"/>
        <v>0.70710678118654735</v>
      </c>
      <c r="D683" s="289">
        <f t="shared" si="101"/>
        <v>0.1</v>
      </c>
      <c r="E683" s="288">
        <f t="shared" si="97"/>
        <v>-3.254369097927249E-2</v>
      </c>
      <c r="F683" s="290">
        <f t="shared" si="104"/>
        <v>1</v>
      </c>
      <c r="G683" s="290">
        <f t="shared" si="104"/>
        <v>1</v>
      </c>
      <c r="H683" s="291">
        <f t="shared" si="104"/>
        <v>0.8</v>
      </c>
      <c r="I683" s="277">
        <f t="shared" si="98"/>
        <v>0.90000000000000013</v>
      </c>
      <c r="J683" s="277">
        <f t="shared" si="100"/>
        <v>0</v>
      </c>
    </row>
    <row r="684" spans="2:10" x14ac:dyDescent="0.25">
      <c r="B684" s="95">
        <v>678</v>
      </c>
      <c r="C684" s="277">
        <f t="shared" si="99"/>
        <v>0.70710678118654735</v>
      </c>
      <c r="D684" s="289">
        <f t="shared" si="101"/>
        <v>0.1</v>
      </c>
      <c r="E684" s="288">
        <f t="shared" si="97"/>
        <v>-3.254369097927249E-2</v>
      </c>
      <c r="F684" s="290">
        <f t="shared" si="104"/>
        <v>1</v>
      </c>
      <c r="G684" s="290">
        <f t="shared" si="104"/>
        <v>1</v>
      </c>
      <c r="H684" s="291">
        <f t="shared" si="104"/>
        <v>0.8</v>
      </c>
      <c r="I684" s="277">
        <f t="shared" si="98"/>
        <v>0.90000000000000013</v>
      </c>
      <c r="J684" s="277">
        <f t="shared" si="100"/>
        <v>0</v>
      </c>
    </row>
    <row r="685" spans="2:10" x14ac:dyDescent="0.25">
      <c r="B685" s="95">
        <v>679</v>
      </c>
      <c r="C685" s="277">
        <f t="shared" si="99"/>
        <v>0.70710678118654735</v>
      </c>
      <c r="D685" s="289">
        <f t="shared" si="101"/>
        <v>0.1</v>
      </c>
      <c r="E685" s="288">
        <f t="shared" si="97"/>
        <v>-3.254369097927249E-2</v>
      </c>
      <c r="F685" s="290">
        <f t="shared" si="104"/>
        <v>1</v>
      </c>
      <c r="G685" s="290">
        <f t="shared" si="104"/>
        <v>1</v>
      </c>
      <c r="H685" s="291">
        <f t="shared" si="104"/>
        <v>0.8</v>
      </c>
      <c r="I685" s="277">
        <f t="shared" si="98"/>
        <v>0.90000000000000013</v>
      </c>
      <c r="J685" s="277">
        <f t="shared" si="100"/>
        <v>0</v>
      </c>
    </row>
    <row r="686" spans="2:10" x14ac:dyDescent="0.25">
      <c r="B686" s="95">
        <v>680</v>
      </c>
      <c r="C686" s="277">
        <f t="shared" si="99"/>
        <v>0.70710678118654735</v>
      </c>
      <c r="D686" s="289">
        <f t="shared" si="101"/>
        <v>0.1</v>
      </c>
      <c r="E686" s="288">
        <f t="shared" si="97"/>
        <v>-3.254369097927249E-2</v>
      </c>
      <c r="F686" s="290">
        <f t="shared" si="104"/>
        <v>1</v>
      </c>
      <c r="G686" s="290">
        <f t="shared" si="104"/>
        <v>1</v>
      </c>
      <c r="H686" s="291">
        <f t="shared" si="104"/>
        <v>0.8</v>
      </c>
      <c r="I686" s="277">
        <f t="shared" si="98"/>
        <v>0.90000000000000013</v>
      </c>
      <c r="J686" s="277">
        <f t="shared" si="100"/>
        <v>0</v>
      </c>
    </row>
    <row r="687" spans="2:10" x14ac:dyDescent="0.25">
      <c r="B687" s="95">
        <v>681</v>
      </c>
      <c r="C687" s="277">
        <f t="shared" si="99"/>
        <v>0.70710678118654735</v>
      </c>
      <c r="D687" s="289">
        <f t="shared" si="101"/>
        <v>0.1</v>
      </c>
      <c r="E687" s="288">
        <f t="shared" si="97"/>
        <v>-3.254369097927249E-2</v>
      </c>
      <c r="F687" s="290">
        <f t="shared" si="104"/>
        <v>1</v>
      </c>
      <c r="G687" s="290">
        <f t="shared" si="104"/>
        <v>1</v>
      </c>
      <c r="H687" s="291">
        <f t="shared" si="104"/>
        <v>0.8</v>
      </c>
      <c r="I687" s="277">
        <f t="shared" si="98"/>
        <v>0.90000000000000013</v>
      </c>
      <c r="J687" s="277">
        <f t="shared" si="100"/>
        <v>0</v>
      </c>
    </row>
    <row r="688" spans="2:10" x14ac:dyDescent="0.25">
      <c r="B688" s="95">
        <v>682</v>
      </c>
      <c r="C688" s="277">
        <f t="shared" si="99"/>
        <v>0.70710678118654735</v>
      </c>
      <c r="D688" s="289">
        <f t="shared" si="101"/>
        <v>0.1</v>
      </c>
      <c r="E688" s="288">
        <f t="shared" si="97"/>
        <v>-3.254369097927249E-2</v>
      </c>
      <c r="F688" s="290">
        <f t="shared" si="104"/>
        <v>1</v>
      </c>
      <c r="G688" s="290">
        <f t="shared" si="104"/>
        <v>1</v>
      </c>
      <c r="H688" s="291">
        <f t="shared" si="104"/>
        <v>0.8</v>
      </c>
      <c r="I688" s="277">
        <f t="shared" si="98"/>
        <v>0.90000000000000013</v>
      </c>
      <c r="J688" s="277">
        <f t="shared" si="100"/>
        <v>0</v>
      </c>
    </row>
    <row r="689" spans="2:10" x14ac:dyDescent="0.25">
      <c r="B689" s="95">
        <v>683</v>
      </c>
      <c r="C689" s="277">
        <f t="shared" si="99"/>
        <v>0.70710678118654735</v>
      </c>
      <c r="D689" s="289">
        <f t="shared" si="101"/>
        <v>0.1</v>
      </c>
      <c r="E689" s="288">
        <f t="shared" si="97"/>
        <v>-3.254369097927249E-2</v>
      </c>
      <c r="F689" s="290">
        <f t="shared" si="104"/>
        <v>1</v>
      </c>
      <c r="G689" s="290">
        <f t="shared" si="104"/>
        <v>1</v>
      </c>
      <c r="H689" s="291">
        <f t="shared" si="104"/>
        <v>0.8</v>
      </c>
      <c r="I689" s="277">
        <f t="shared" si="98"/>
        <v>0.90000000000000013</v>
      </c>
      <c r="J689" s="277">
        <f t="shared" si="100"/>
        <v>0</v>
      </c>
    </row>
    <row r="690" spans="2:10" x14ac:dyDescent="0.25">
      <c r="B690" s="95">
        <v>684</v>
      </c>
      <c r="C690" s="277">
        <f t="shared" si="99"/>
        <v>0.70710678118654735</v>
      </c>
      <c r="D690" s="289">
        <f t="shared" si="101"/>
        <v>0.1</v>
      </c>
      <c r="E690" s="288">
        <f t="shared" si="97"/>
        <v>-3.254369097927249E-2</v>
      </c>
      <c r="F690" s="290">
        <f t="shared" si="104"/>
        <v>1</v>
      </c>
      <c r="G690" s="290">
        <f t="shared" si="104"/>
        <v>1</v>
      </c>
      <c r="H690" s="291">
        <f t="shared" si="104"/>
        <v>0.8</v>
      </c>
      <c r="I690" s="277">
        <f t="shared" si="98"/>
        <v>0.90000000000000013</v>
      </c>
      <c r="J690" s="277">
        <f t="shared" si="100"/>
        <v>0</v>
      </c>
    </row>
    <row r="691" spans="2:10" x14ac:dyDescent="0.25">
      <c r="B691" s="95">
        <v>685</v>
      </c>
      <c r="C691" s="277">
        <f t="shared" si="99"/>
        <v>0.70710678118654735</v>
      </c>
      <c r="D691" s="289">
        <f t="shared" si="101"/>
        <v>0.1</v>
      </c>
      <c r="E691" s="288">
        <f t="shared" si="97"/>
        <v>-3.254369097927249E-2</v>
      </c>
      <c r="F691" s="290">
        <f t="shared" si="104"/>
        <v>1</v>
      </c>
      <c r="G691" s="290">
        <f t="shared" si="104"/>
        <v>1</v>
      </c>
      <c r="H691" s="291">
        <f t="shared" si="104"/>
        <v>0.8</v>
      </c>
      <c r="I691" s="277">
        <f t="shared" si="98"/>
        <v>0.90000000000000013</v>
      </c>
      <c r="J691" s="277">
        <f t="shared" si="100"/>
        <v>0</v>
      </c>
    </row>
    <row r="692" spans="2:10" x14ac:dyDescent="0.25">
      <c r="B692" s="95">
        <v>686</v>
      </c>
      <c r="C692" s="277">
        <f t="shared" si="99"/>
        <v>0.70710678118654735</v>
      </c>
      <c r="D692" s="289">
        <f t="shared" si="101"/>
        <v>0.1</v>
      </c>
      <c r="E692" s="288">
        <f t="shared" si="97"/>
        <v>-3.254369097927249E-2</v>
      </c>
      <c r="F692" s="290">
        <f t="shared" si="104"/>
        <v>1</v>
      </c>
      <c r="G692" s="290">
        <f t="shared" si="104"/>
        <v>1</v>
      </c>
      <c r="H692" s="291">
        <f t="shared" si="104"/>
        <v>0.8</v>
      </c>
      <c r="I692" s="277">
        <f t="shared" si="98"/>
        <v>0.90000000000000013</v>
      </c>
      <c r="J692" s="277">
        <f t="shared" si="100"/>
        <v>0</v>
      </c>
    </row>
    <row r="693" spans="2:10" x14ac:dyDescent="0.25">
      <c r="B693" s="95">
        <v>687</v>
      </c>
      <c r="C693" s="277">
        <f t="shared" si="99"/>
        <v>0.70710678118654735</v>
      </c>
      <c r="D693" s="289">
        <f t="shared" si="101"/>
        <v>0.1</v>
      </c>
      <c r="E693" s="288">
        <f t="shared" si="97"/>
        <v>-3.254369097927249E-2</v>
      </c>
      <c r="F693" s="290">
        <f t="shared" si="104"/>
        <v>1</v>
      </c>
      <c r="G693" s="290">
        <f t="shared" si="104"/>
        <v>1</v>
      </c>
      <c r="H693" s="291">
        <f t="shared" si="104"/>
        <v>0.8</v>
      </c>
      <c r="I693" s="277">
        <f t="shared" si="98"/>
        <v>0.90000000000000013</v>
      </c>
      <c r="J693" s="277">
        <f t="shared" si="100"/>
        <v>0</v>
      </c>
    </row>
    <row r="694" spans="2:10" x14ac:dyDescent="0.25">
      <c r="B694" s="95">
        <v>688</v>
      </c>
      <c r="C694" s="277">
        <f t="shared" si="99"/>
        <v>0.70710678118654735</v>
      </c>
      <c r="D694" s="289">
        <f t="shared" si="101"/>
        <v>0.1</v>
      </c>
      <c r="E694" s="288">
        <f t="shared" si="97"/>
        <v>-3.254369097927249E-2</v>
      </c>
      <c r="F694" s="290">
        <f t="shared" si="104"/>
        <v>1</v>
      </c>
      <c r="G694" s="290">
        <f t="shared" si="104"/>
        <v>1</v>
      </c>
      <c r="H694" s="291">
        <f t="shared" si="104"/>
        <v>0.8</v>
      </c>
      <c r="I694" s="277">
        <f t="shared" si="98"/>
        <v>0.90000000000000013</v>
      </c>
      <c r="J694" s="277">
        <f t="shared" si="100"/>
        <v>0</v>
      </c>
    </row>
    <row r="695" spans="2:10" x14ac:dyDescent="0.25">
      <c r="B695" s="95">
        <v>689</v>
      </c>
      <c r="C695" s="277">
        <f t="shared" si="99"/>
        <v>0.70710678118654735</v>
      </c>
      <c r="D695" s="289">
        <f t="shared" si="101"/>
        <v>0.1</v>
      </c>
      <c r="E695" s="288">
        <f t="shared" si="97"/>
        <v>-3.254369097927249E-2</v>
      </c>
      <c r="F695" s="290">
        <f t="shared" si="104"/>
        <v>1</v>
      </c>
      <c r="G695" s="290">
        <f t="shared" si="104"/>
        <v>1</v>
      </c>
      <c r="H695" s="291">
        <f t="shared" si="104"/>
        <v>0.8</v>
      </c>
      <c r="I695" s="277">
        <f t="shared" si="98"/>
        <v>0.90000000000000013</v>
      </c>
      <c r="J695" s="277">
        <f t="shared" si="100"/>
        <v>0</v>
      </c>
    </row>
    <row r="696" spans="2:10" x14ac:dyDescent="0.25">
      <c r="B696" s="95">
        <v>690</v>
      </c>
      <c r="C696" s="277">
        <f t="shared" si="99"/>
        <v>0.70710678118654735</v>
      </c>
      <c r="D696" s="289">
        <f t="shared" si="101"/>
        <v>0.1</v>
      </c>
      <c r="E696" s="288">
        <f t="shared" si="97"/>
        <v>-3.254369097927249E-2</v>
      </c>
      <c r="F696" s="290">
        <f t="shared" ref="F696:H711" si="105">F695</f>
        <v>1</v>
      </c>
      <c r="G696" s="290">
        <f t="shared" si="105"/>
        <v>1</v>
      </c>
      <c r="H696" s="291">
        <f t="shared" si="105"/>
        <v>0.8</v>
      </c>
      <c r="I696" s="277">
        <f t="shared" si="98"/>
        <v>0.90000000000000013</v>
      </c>
      <c r="J696" s="277">
        <f t="shared" si="100"/>
        <v>0</v>
      </c>
    </row>
    <row r="697" spans="2:10" x14ac:dyDescent="0.25">
      <c r="B697" s="95">
        <v>691</v>
      </c>
      <c r="C697" s="277">
        <f t="shared" si="99"/>
        <v>0.70710678118654735</v>
      </c>
      <c r="D697" s="289">
        <f t="shared" si="101"/>
        <v>0.1</v>
      </c>
      <c r="E697" s="288">
        <f t="shared" si="97"/>
        <v>-3.254369097927249E-2</v>
      </c>
      <c r="F697" s="290">
        <f t="shared" si="105"/>
        <v>1</v>
      </c>
      <c r="G697" s="290">
        <f t="shared" si="105"/>
        <v>1</v>
      </c>
      <c r="H697" s="291">
        <f t="shared" si="105"/>
        <v>0.8</v>
      </c>
      <c r="I697" s="277">
        <f t="shared" si="98"/>
        <v>0.90000000000000013</v>
      </c>
      <c r="J697" s="277">
        <f t="shared" si="100"/>
        <v>0</v>
      </c>
    </row>
    <row r="698" spans="2:10" x14ac:dyDescent="0.25">
      <c r="B698" s="95">
        <v>692</v>
      </c>
      <c r="C698" s="277">
        <f t="shared" si="99"/>
        <v>0.70710678118654735</v>
      </c>
      <c r="D698" s="289">
        <f t="shared" si="101"/>
        <v>0.1</v>
      </c>
      <c r="E698" s="288">
        <f t="shared" si="97"/>
        <v>-3.254369097927249E-2</v>
      </c>
      <c r="F698" s="290">
        <f t="shared" si="105"/>
        <v>1</v>
      </c>
      <c r="G698" s="290">
        <f t="shared" si="105"/>
        <v>1</v>
      </c>
      <c r="H698" s="291">
        <f t="shared" si="105"/>
        <v>0.8</v>
      </c>
      <c r="I698" s="277">
        <f t="shared" si="98"/>
        <v>0.90000000000000013</v>
      </c>
      <c r="J698" s="277">
        <f t="shared" si="100"/>
        <v>0</v>
      </c>
    </row>
    <row r="699" spans="2:10" x14ac:dyDescent="0.25">
      <c r="B699" s="95">
        <v>693</v>
      </c>
      <c r="C699" s="277">
        <f t="shared" si="99"/>
        <v>0.70710678118654735</v>
      </c>
      <c r="D699" s="289">
        <f t="shared" si="101"/>
        <v>0.1</v>
      </c>
      <c r="E699" s="288">
        <f t="shared" si="97"/>
        <v>-3.254369097927249E-2</v>
      </c>
      <c r="F699" s="290">
        <f t="shared" si="105"/>
        <v>1</v>
      </c>
      <c r="G699" s="290">
        <f t="shared" si="105"/>
        <v>1</v>
      </c>
      <c r="H699" s="291">
        <f t="shared" si="105"/>
        <v>0.8</v>
      </c>
      <c r="I699" s="277">
        <f t="shared" si="98"/>
        <v>0.90000000000000013</v>
      </c>
      <c r="J699" s="277">
        <f t="shared" si="100"/>
        <v>0</v>
      </c>
    </row>
    <row r="700" spans="2:10" x14ac:dyDescent="0.25">
      <c r="B700" s="95">
        <v>694</v>
      </c>
      <c r="C700" s="277">
        <f t="shared" si="99"/>
        <v>0.70710678118654735</v>
      </c>
      <c r="D700" s="289">
        <f t="shared" si="101"/>
        <v>0.1</v>
      </c>
      <c r="E700" s="288">
        <f t="shared" si="97"/>
        <v>-3.254369097927249E-2</v>
      </c>
      <c r="F700" s="290">
        <f t="shared" si="105"/>
        <v>1</v>
      </c>
      <c r="G700" s="290">
        <f t="shared" si="105"/>
        <v>1</v>
      </c>
      <c r="H700" s="291">
        <f t="shared" si="105"/>
        <v>0.8</v>
      </c>
      <c r="I700" s="277">
        <f t="shared" si="98"/>
        <v>0.90000000000000013</v>
      </c>
      <c r="J700" s="277">
        <f t="shared" si="100"/>
        <v>0</v>
      </c>
    </row>
    <row r="701" spans="2:10" x14ac:dyDescent="0.25">
      <c r="B701" s="95">
        <v>695</v>
      </c>
      <c r="C701" s="277">
        <f t="shared" si="99"/>
        <v>0.70710678118654735</v>
      </c>
      <c r="D701" s="289">
        <f t="shared" si="101"/>
        <v>0.1</v>
      </c>
      <c r="E701" s="288">
        <f t="shared" si="97"/>
        <v>-3.254369097927249E-2</v>
      </c>
      <c r="F701" s="290">
        <f t="shared" si="105"/>
        <v>1</v>
      </c>
      <c r="G701" s="290">
        <f t="shared" si="105"/>
        <v>1</v>
      </c>
      <c r="H701" s="291">
        <f t="shared" si="105"/>
        <v>0.8</v>
      </c>
      <c r="I701" s="277">
        <f t="shared" si="98"/>
        <v>0.90000000000000013</v>
      </c>
      <c r="J701" s="277">
        <f t="shared" si="100"/>
        <v>0</v>
      </c>
    </row>
    <row r="702" spans="2:10" x14ac:dyDescent="0.25">
      <c r="B702" s="95">
        <v>696</v>
      </c>
      <c r="C702" s="277">
        <f t="shared" si="99"/>
        <v>0.70710678118654735</v>
      </c>
      <c r="D702" s="289">
        <f t="shared" si="101"/>
        <v>0.1</v>
      </c>
      <c r="E702" s="288">
        <f t="shared" si="97"/>
        <v>-3.254369097927249E-2</v>
      </c>
      <c r="F702" s="290">
        <f t="shared" si="105"/>
        <v>1</v>
      </c>
      <c r="G702" s="290">
        <f t="shared" si="105"/>
        <v>1</v>
      </c>
      <c r="H702" s="291">
        <f t="shared" si="105"/>
        <v>0.8</v>
      </c>
      <c r="I702" s="277">
        <f t="shared" si="98"/>
        <v>0.90000000000000013</v>
      </c>
      <c r="J702" s="277">
        <f t="shared" si="100"/>
        <v>0</v>
      </c>
    </row>
    <row r="703" spans="2:10" x14ac:dyDescent="0.25">
      <c r="B703" s="95">
        <v>697</v>
      </c>
      <c r="C703" s="277">
        <f t="shared" si="99"/>
        <v>0.70710678118654735</v>
      </c>
      <c r="D703" s="289">
        <f t="shared" si="101"/>
        <v>0.1</v>
      </c>
      <c r="E703" s="288">
        <f t="shared" si="97"/>
        <v>-3.254369097927249E-2</v>
      </c>
      <c r="F703" s="290">
        <f t="shared" si="105"/>
        <v>1</v>
      </c>
      <c r="G703" s="290">
        <f t="shared" si="105"/>
        <v>1</v>
      </c>
      <c r="H703" s="291">
        <f t="shared" si="105"/>
        <v>0.8</v>
      </c>
      <c r="I703" s="277">
        <f t="shared" si="98"/>
        <v>0.90000000000000013</v>
      </c>
      <c r="J703" s="277">
        <f t="shared" si="100"/>
        <v>0</v>
      </c>
    </row>
    <row r="704" spans="2:10" x14ac:dyDescent="0.25">
      <c r="B704" s="95">
        <v>698</v>
      </c>
      <c r="C704" s="277">
        <f t="shared" si="99"/>
        <v>0.70710678118654735</v>
      </c>
      <c r="D704" s="289">
        <f t="shared" si="101"/>
        <v>0.1</v>
      </c>
      <c r="E704" s="288">
        <f t="shared" si="97"/>
        <v>-3.254369097927249E-2</v>
      </c>
      <c r="F704" s="290">
        <f t="shared" si="105"/>
        <v>1</v>
      </c>
      <c r="G704" s="290">
        <f t="shared" si="105"/>
        <v>1</v>
      </c>
      <c r="H704" s="291">
        <f t="shared" si="105"/>
        <v>0.8</v>
      </c>
      <c r="I704" s="277">
        <f t="shared" si="98"/>
        <v>0.90000000000000013</v>
      </c>
      <c r="J704" s="277">
        <f t="shared" si="100"/>
        <v>0</v>
      </c>
    </row>
    <row r="705" spans="2:10" x14ac:dyDescent="0.25">
      <c r="B705" s="95">
        <v>699</v>
      </c>
      <c r="C705" s="277">
        <f t="shared" si="99"/>
        <v>0.70710678118654735</v>
      </c>
      <c r="D705" s="289">
        <f t="shared" si="101"/>
        <v>0.1</v>
      </c>
      <c r="E705" s="288">
        <f t="shared" si="97"/>
        <v>-3.254369097927249E-2</v>
      </c>
      <c r="F705" s="290">
        <f t="shared" si="105"/>
        <v>1</v>
      </c>
      <c r="G705" s="290">
        <f t="shared" si="105"/>
        <v>1</v>
      </c>
      <c r="H705" s="291">
        <f t="shared" si="105"/>
        <v>0.8</v>
      </c>
      <c r="I705" s="277">
        <f t="shared" si="98"/>
        <v>0.90000000000000013</v>
      </c>
      <c r="J705" s="277">
        <f t="shared" si="100"/>
        <v>0</v>
      </c>
    </row>
    <row r="706" spans="2:10" x14ac:dyDescent="0.25">
      <c r="B706" s="95">
        <v>700</v>
      </c>
      <c r="C706" s="277">
        <f t="shared" si="99"/>
        <v>0.70710678118654735</v>
      </c>
      <c r="D706" s="289">
        <f t="shared" si="101"/>
        <v>0.1</v>
      </c>
      <c r="E706" s="288">
        <f t="shared" si="97"/>
        <v>-3.254369097927249E-2</v>
      </c>
      <c r="F706" s="290">
        <f t="shared" si="105"/>
        <v>1</v>
      </c>
      <c r="G706" s="290">
        <f t="shared" si="105"/>
        <v>1</v>
      </c>
      <c r="H706" s="291">
        <f t="shared" si="105"/>
        <v>0.8</v>
      </c>
      <c r="I706" s="277">
        <f t="shared" si="98"/>
        <v>0.90000000000000013</v>
      </c>
      <c r="J706" s="277">
        <f t="shared" si="100"/>
        <v>0</v>
      </c>
    </row>
    <row r="707" spans="2:10" x14ac:dyDescent="0.25">
      <c r="B707" s="95">
        <v>701</v>
      </c>
      <c r="C707" s="277">
        <f t="shared" si="99"/>
        <v>0.70710678118654735</v>
      </c>
      <c r="D707" s="289">
        <f t="shared" si="101"/>
        <v>0.1</v>
      </c>
      <c r="E707" s="288">
        <f t="shared" si="97"/>
        <v>-3.254369097927249E-2</v>
      </c>
      <c r="F707" s="290">
        <f t="shared" si="105"/>
        <v>1</v>
      </c>
      <c r="G707" s="290">
        <f t="shared" si="105"/>
        <v>1</v>
      </c>
      <c r="H707" s="291">
        <f t="shared" si="105"/>
        <v>0.8</v>
      </c>
      <c r="I707" s="277">
        <f t="shared" si="98"/>
        <v>0.90000000000000013</v>
      </c>
      <c r="J707" s="277">
        <f t="shared" si="100"/>
        <v>0</v>
      </c>
    </row>
    <row r="708" spans="2:10" x14ac:dyDescent="0.25">
      <c r="B708" s="95">
        <v>702</v>
      </c>
      <c r="C708" s="277">
        <f t="shared" si="99"/>
        <v>0.70710678118654735</v>
      </c>
      <c r="D708" s="289">
        <f t="shared" si="101"/>
        <v>0.1</v>
      </c>
      <c r="E708" s="288">
        <f t="shared" si="97"/>
        <v>-3.254369097927249E-2</v>
      </c>
      <c r="F708" s="290">
        <f t="shared" si="105"/>
        <v>1</v>
      </c>
      <c r="G708" s="290">
        <f t="shared" si="105"/>
        <v>1</v>
      </c>
      <c r="H708" s="291">
        <f t="shared" si="105"/>
        <v>0.8</v>
      </c>
      <c r="I708" s="277">
        <f t="shared" si="98"/>
        <v>0.90000000000000013</v>
      </c>
      <c r="J708" s="277">
        <f t="shared" si="100"/>
        <v>0</v>
      </c>
    </row>
    <row r="709" spans="2:10" x14ac:dyDescent="0.25">
      <c r="B709" s="95">
        <v>703</v>
      </c>
      <c r="C709" s="277">
        <f t="shared" si="99"/>
        <v>0.70710678118654735</v>
      </c>
      <c r="D709" s="289">
        <f t="shared" si="101"/>
        <v>0.1</v>
      </c>
      <c r="E709" s="288">
        <f t="shared" si="97"/>
        <v>-3.254369097927249E-2</v>
      </c>
      <c r="F709" s="290">
        <f t="shared" si="105"/>
        <v>1</v>
      </c>
      <c r="G709" s="290">
        <f t="shared" si="105"/>
        <v>1</v>
      </c>
      <c r="H709" s="291">
        <f t="shared" si="105"/>
        <v>0.8</v>
      </c>
      <c r="I709" s="277">
        <f t="shared" si="98"/>
        <v>0.90000000000000013</v>
      </c>
      <c r="J709" s="277">
        <f t="shared" si="100"/>
        <v>0</v>
      </c>
    </row>
    <row r="710" spans="2:10" x14ac:dyDescent="0.25">
      <c r="B710" s="95">
        <v>704</v>
      </c>
      <c r="C710" s="277">
        <f t="shared" si="99"/>
        <v>0.70710678118654735</v>
      </c>
      <c r="D710" s="289">
        <f t="shared" si="101"/>
        <v>0.1</v>
      </c>
      <c r="E710" s="288">
        <f t="shared" ref="E710:E773" si="106" xml:space="preserve"> (((1-C710)*C710) * ( (C710*(H710 - G710) + (1-C710)*(G710 - F710) )) / I710)</f>
        <v>-3.254369097927249E-2</v>
      </c>
      <c r="F710" s="290">
        <f t="shared" si="105"/>
        <v>1</v>
      </c>
      <c r="G710" s="290">
        <f t="shared" si="105"/>
        <v>1</v>
      </c>
      <c r="H710" s="291">
        <f t="shared" si="105"/>
        <v>0.8</v>
      </c>
      <c r="I710" s="277">
        <f t="shared" ref="I710:I773" si="107">(((1-C710)^2)*F710) + (2*(1-C710)*(C710)*G710) + ((C710^2)*H710)</f>
        <v>0.90000000000000013</v>
      </c>
      <c r="J710" s="277">
        <f t="shared" si="100"/>
        <v>0</v>
      </c>
    </row>
    <row r="711" spans="2:10" x14ac:dyDescent="0.25">
      <c r="B711" s="95">
        <v>705</v>
      </c>
      <c r="C711" s="277">
        <f t="shared" ref="C711:C774" si="108">(1-D711)*(C710+E710) + D711*$C$2</f>
        <v>0.70710678118654735</v>
      </c>
      <c r="D711" s="289">
        <f t="shared" si="101"/>
        <v>0.1</v>
      </c>
      <c r="E711" s="288">
        <f t="shared" si="106"/>
        <v>-3.254369097927249E-2</v>
      </c>
      <c r="F711" s="290">
        <f t="shared" si="105"/>
        <v>1</v>
      </c>
      <c r="G711" s="290">
        <f t="shared" si="105"/>
        <v>1</v>
      </c>
      <c r="H711" s="291">
        <f t="shared" si="105"/>
        <v>0.8</v>
      </c>
      <c r="I711" s="277">
        <f t="shared" si="107"/>
        <v>0.90000000000000013</v>
      </c>
      <c r="J711" s="277">
        <f t="shared" ref="J711:J774" si="109">ABS((E710-E711)/E711)</f>
        <v>0</v>
      </c>
    </row>
    <row r="712" spans="2:10" x14ac:dyDescent="0.25">
      <c r="B712" s="95">
        <v>706</v>
      </c>
      <c r="C712" s="277">
        <f t="shared" si="108"/>
        <v>0.70710678118654735</v>
      </c>
      <c r="D712" s="289">
        <f t="shared" ref="D712:D775" si="110">D711</f>
        <v>0.1</v>
      </c>
      <c r="E712" s="288">
        <f t="shared" si="106"/>
        <v>-3.254369097927249E-2</v>
      </c>
      <c r="F712" s="290">
        <f t="shared" ref="F712:H727" si="111">F711</f>
        <v>1</v>
      </c>
      <c r="G712" s="290">
        <f t="shared" si="111"/>
        <v>1</v>
      </c>
      <c r="H712" s="291">
        <f t="shared" si="111"/>
        <v>0.8</v>
      </c>
      <c r="I712" s="277">
        <f t="shared" si="107"/>
        <v>0.90000000000000013</v>
      </c>
      <c r="J712" s="277">
        <f t="shared" si="109"/>
        <v>0</v>
      </c>
    </row>
    <row r="713" spans="2:10" x14ac:dyDescent="0.25">
      <c r="B713" s="95">
        <v>707</v>
      </c>
      <c r="C713" s="277">
        <f t="shared" si="108"/>
        <v>0.70710678118654735</v>
      </c>
      <c r="D713" s="289">
        <f t="shared" si="110"/>
        <v>0.1</v>
      </c>
      <c r="E713" s="288">
        <f t="shared" si="106"/>
        <v>-3.254369097927249E-2</v>
      </c>
      <c r="F713" s="290">
        <f t="shared" si="111"/>
        <v>1</v>
      </c>
      <c r="G713" s="290">
        <f t="shared" si="111"/>
        <v>1</v>
      </c>
      <c r="H713" s="291">
        <f t="shared" si="111"/>
        <v>0.8</v>
      </c>
      <c r="I713" s="277">
        <f t="shared" si="107"/>
        <v>0.90000000000000013</v>
      </c>
      <c r="J713" s="277">
        <f t="shared" si="109"/>
        <v>0</v>
      </c>
    </row>
    <row r="714" spans="2:10" x14ac:dyDescent="0.25">
      <c r="B714" s="95">
        <v>708</v>
      </c>
      <c r="C714" s="277">
        <f t="shared" si="108"/>
        <v>0.70710678118654735</v>
      </c>
      <c r="D714" s="289">
        <f t="shared" si="110"/>
        <v>0.1</v>
      </c>
      <c r="E714" s="288">
        <f t="shared" si="106"/>
        <v>-3.254369097927249E-2</v>
      </c>
      <c r="F714" s="290">
        <f t="shared" si="111"/>
        <v>1</v>
      </c>
      <c r="G714" s="290">
        <f t="shared" si="111"/>
        <v>1</v>
      </c>
      <c r="H714" s="291">
        <f t="shared" si="111"/>
        <v>0.8</v>
      </c>
      <c r="I714" s="277">
        <f t="shared" si="107"/>
        <v>0.90000000000000013</v>
      </c>
      <c r="J714" s="277">
        <f t="shared" si="109"/>
        <v>0</v>
      </c>
    </row>
    <row r="715" spans="2:10" x14ac:dyDescent="0.25">
      <c r="B715" s="95">
        <v>709</v>
      </c>
      <c r="C715" s="277">
        <f t="shared" si="108"/>
        <v>0.70710678118654735</v>
      </c>
      <c r="D715" s="289">
        <f t="shared" si="110"/>
        <v>0.1</v>
      </c>
      <c r="E715" s="288">
        <f t="shared" si="106"/>
        <v>-3.254369097927249E-2</v>
      </c>
      <c r="F715" s="290">
        <f t="shared" si="111"/>
        <v>1</v>
      </c>
      <c r="G715" s="290">
        <f t="shared" si="111"/>
        <v>1</v>
      </c>
      <c r="H715" s="291">
        <f t="shared" si="111"/>
        <v>0.8</v>
      </c>
      <c r="I715" s="277">
        <f t="shared" si="107"/>
        <v>0.90000000000000013</v>
      </c>
      <c r="J715" s="277">
        <f t="shared" si="109"/>
        <v>0</v>
      </c>
    </row>
    <row r="716" spans="2:10" x14ac:dyDescent="0.25">
      <c r="B716" s="95">
        <v>710</v>
      </c>
      <c r="C716" s="277">
        <f t="shared" si="108"/>
        <v>0.70710678118654735</v>
      </c>
      <c r="D716" s="289">
        <f t="shared" si="110"/>
        <v>0.1</v>
      </c>
      <c r="E716" s="288">
        <f t="shared" si="106"/>
        <v>-3.254369097927249E-2</v>
      </c>
      <c r="F716" s="290">
        <f t="shared" si="111"/>
        <v>1</v>
      </c>
      <c r="G716" s="290">
        <f t="shared" si="111"/>
        <v>1</v>
      </c>
      <c r="H716" s="291">
        <f t="shared" si="111"/>
        <v>0.8</v>
      </c>
      <c r="I716" s="277">
        <f t="shared" si="107"/>
        <v>0.90000000000000013</v>
      </c>
      <c r="J716" s="277">
        <f t="shared" si="109"/>
        <v>0</v>
      </c>
    </row>
    <row r="717" spans="2:10" x14ac:dyDescent="0.25">
      <c r="B717" s="95">
        <v>711</v>
      </c>
      <c r="C717" s="277">
        <f t="shared" si="108"/>
        <v>0.70710678118654735</v>
      </c>
      <c r="D717" s="289">
        <f t="shared" si="110"/>
        <v>0.1</v>
      </c>
      <c r="E717" s="288">
        <f t="shared" si="106"/>
        <v>-3.254369097927249E-2</v>
      </c>
      <c r="F717" s="290">
        <f t="shared" si="111"/>
        <v>1</v>
      </c>
      <c r="G717" s="290">
        <f t="shared" si="111"/>
        <v>1</v>
      </c>
      <c r="H717" s="291">
        <f t="shared" si="111"/>
        <v>0.8</v>
      </c>
      <c r="I717" s="277">
        <f t="shared" si="107"/>
        <v>0.90000000000000013</v>
      </c>
      <c r="J717" s="277">
        <f t="shared" si="109"/>
        <v>0</v>
      </c>
    </row>
    <row r="718" spans="2:10" x14ac:dyDescent="0.25">
      <c r="B718" s="95">
        <v>712</v>
      </c>
      <c r="C718" s="277">
        <f t="shared" si="108"/>
        <v>0.70710678118654735</v>
      </c>
      <c r="D718" s="289">
        <f t="shared" si="110"/>
        <v>0.1</v>
      </c>
      <c r="E718" s="288">
        <f t="shared" si="106"/>
        <v>-3.254369097927249E-2</v>
      </c>
      <c r="F718" s="290">
        <f t="shared" si="111"/>
        <v>1</v>
      </c>
      <c r="G718" s="290">
        <f t="shared" si="111"/>
        <v>1</v>
      </c>
      <c r="H718" s="291">
        <f t="shared" si="111"/>
        <v>0.8</v>
      </c>
      <c r="I718" s="277">
        <f t="shared" si="107"/>
        <v>0.90000000000000013</v>
      </c>
      <c r="J718" s="277">
        <f t="shared" si="109"/>
        <v>0</v>
      </c>
    </row>
    <row r="719" spans="2:10" x14ac:dyDescent="0.25">
      <c r="B719" s="95">
        <v>713</v>
      </c>
      <c r="C719" s="277">
        <f t="shared" si="108"/>
        <v>0.70710678118654735</v>
      </c>
      <c r="D719" s="289">
        <f t="shared" si="110"/>
        <v>0.1</v>
      </c>
      <c r="E719" s="288">
        <f t="shared" si="106"/>
        <v>-3.254369097927249E-2</v>
      </c>
      <c r="F719" s="290">
        <f t="shared" si="111"/>
        <v>1</v>
      </c>
      <c r="G719" s="290">
        <f t="shared" si="111"/>
        <v>1</v>
      </c>
      <c r="H719" s="291">
        <f t="shared" si="111"/>
        <v>0.8</v>
      </c>
      <c r="I719" s="277">
        <f t="shared" si="107"/>
        <v>0.90000000000000013</v>
      </c>
      <c r="J719" s="277">
        <f t="shared" si="109"/>
        <v>0</v>
      </c>
    </row>
    <row r="720" spans="2:10" x14ac:dyDescent="0.25">
      <c r="B720" s="95">
        <v>714</v>
      </c>
      <c r="C720" s="277">
        <f t="shared" si="108"/>
        <v>0.70710678118654735</v>
      </c>
      <c r="D720" s="289">
        <f t="shared" si="110"/>
        <v>0.1</v>
      </c>
      <c r="E720" s="288">
        <f t="shared" si="106"/>
        <v>-3.254369097927249E-2</v>
      </c>
      <c r="F720" s="290">
        <f t="shared" si="111"/>
        <v>1</v>
      </c>
      <c r="G720" s="290">
        <f t="shared" si="111"/>
        <v>1</v>
      </c>
      <c r="H720" s="291">
        <f t="shared" si="111"/>
        <v>0.8</v>
      </c>
      <c r="I720" s="277">
        <f t="shared" si="107"/>
        <v>0.90000000000000013</v>
      </c>
      <c r="J720" s="277">
        <f t="shared" si="109"/>
        <v>0</v>
      </c>
    </row>
    <row r="721" spans="2:10" x14ac:dyDescent="0.25">
      <c r="B721" s="95">
        <v>715</v>
      </c>
      <c r="C721" s="277">
        <f t="shared" si="108"/>
        <v>0.70710678118654735</v>
      </c>
      <c r="D721" s="289">
        <f t="shared" si="110"/>
        <v>0.1</v>
      </c>
      <c r="E721" s="288">
        <f t="shared" si="106"/>
        <v>-3.254369097927249E-2</v>
      </c>
      <c r="F721" s="290">
        <f t="shared" si="111"/>
        <v>1</v>
      </c>
      <c r="G721" s="290">
        <f t="shared" si="111"/>
        <v>1</v>
      </c>
      <c r="H721" s="291">
        <f t="shared" si="111"/>
        <v>0.8</v>
      </c>
      <c r="I721" s="277">
        <f t="shared" si="107"/>
        <v>0.90000000000000013</v>
      </c>
      <c r="J721" s="277">
        <f t="shared" si="109"/>
        <v>0</v>
      </c>
    </row>
    <row r="722" spans="2:10" x14ac:dyDescent="0.25">
      <c r="B722" s="95">
        <v>716</v>
      </c>
      <c r="C722" s="277">
        <f t="shared" si="108"/>
        <v>0.70710678118654735</v>
      </c>
      <c r="D722" s="289">
        <f t="shared" si="110"/>
        <v>0.1</v>
      </c>
      <c r="E722" s="288">
        <f t="shared" si="106"/>
        <v>-3.254369097927249E-2</v>
      </c>
      <c r="F722" s="290">
        <f t="shared" si="111"/>
        <v>1</v>
      </c>
      <c r="G722" s="290">
        <f t="shared" si="111"/>
        <v>1</v>
      </c>
      <c r="H722" s="291">
        <f t="shared" si="111"/>
        <v>0.8</v>
      </c>
      <c r="I722" s="277">
        <f t="shared" si="107"/>
        <v>0.90000000000000013</v>
      </c>
      <c r="J722" s="277">
        <f t="shared" si="109"/>
        <v>0</v>
      </c>
    </row>
    <row r="723" spans="2:10" x14ac:dyDescent="0.25">
      <c r="B723" s="95">
        <v>717</v>
      </c>
      <c r="C723" s="277">
        <f t="shared" si="108"/>
        <v>0.70710678118654735</v>
      </c>
      <c r="D723" s="289">
        <f t="shared" si="110"/>
        <v>0.1</v>
      </c>
      <c r="E723" s="288">
        <f t="shared" si="106"/>
        <v>-3.254369097927249E-2</v>
      </c>
      <c r="F723" s="290">
        <f t="shared" si="111"/>
        <v>1</v>
      </c>
      <c r="G723" s="290">
        <f t="shared" si="111"/>
        <v>1</v>
      </c>
      <c r="H723" s="291">
        <f t="shared" si="111"/>
        <v>0.8</v>
      </c>
      <c r="I723" s="277">
        <f t="shared" si="107"/>
        <v>0.90000000000000013</v>
      </c>
      <c r="J723" s="277">
        <f t="shared" si="109"/>
        <v>0</v>
      </c>
    </row>
    <row r="724" spans="2:10" x14ac:dyDescent="0.25">
      <c r="B724" s="95">
        <v>718</v>
      </c>
      <c r="C724" s="277">
        <f t="shared" si="108"/>
        <v>0.70710678118654735</v>
      </c>
      <c r="D724" s="289">
        <f t="shared" si="110"/>
        <v>0.1</v>
      </c>
      <c r="E724" s="288">
        <f t="shared" si="106"/>
        <v>-3.254369097927249E-2</v>
      </c>
      <c r="F724" s="290">
        <f t="shared" si="111"/>
        <v>1</v>
      </c>
      <c r="G724" s="290">
        <f t="shared" si="111"/>
        <v>1</v>
      </c>
      <c r="H724" s="291">
        <f t="shared" si="111"/>
        <v>0.8</v>
      </c>
      <c r="I724" s="277">
        <f t="shared" si="107"/>
        <v>0.90000000000000013</v>
      </c>
      <c r="J724" s="277">
        <f t="shared" si="109"/>
        <v>0</v>
      </c>
    </row>
    <row r="725" spans="2:10" x14ac:dyDescent="0.25">
      <c r="B725" s="95">
        <v>719</v>
      </c>
      <c r="C725" s="277">
        <f t="shared" si="108"/>
        <v>0.70710678118654735</v>
      </c>
      <c r="D725" s="289">
        <f t="shared" si="110"/>
        <v>0.1</v>
      </c>
      <c r="E725" s="288">
        <f t="shared" si="106"/>
        <v>-3.254369097927249E-2</v>
      </c>
      <c r="F725" s="290">
        <f t="shared" si="111"/>
        <v>1</v>
      </c>
      <c r="G725" s="290">
        <f t="shared" si="111"/>
        <v>1</v>
      </c>
      <c r="H725" s="291">
        <f t="shared" si="111"/>
        <v>0.8</v>
      </c>
      <c r="I725" s="277">
        <f t="shared" si="107"/>
        <v>0.90000000000000013</v>
      </c>
      <c r="J725" s="277">
        <f t="shared" si="109"/>
        <v>0</v>
      </c>
    </row>
    <row r="726" spans="2:10" x14ac:dyDescent="0.25">
      <c r="B726" s="95">
        <v>720</v>
      </c>
      <c r="C726" s="277">
        <f t="shared" si="108"/>
        <v>0.70710678118654735</v>
      </c>
      <c r="D726" s="289">
        <f t="shared" si="110"/>
        <v>0.1</v>
      </c>
      <c r="E726" s="288">
        <f t="shared" si="106"/>
        <v>-3.254369097927249E-2</v>
      </c>
      <c r="F726" s="290">
        <f t="shared" si="111"/>
        <v>1</v>
      </c>
      <c r="G726" s="290">
        <f t="shared" si="111"/>
        <v>1</v>
      </c>
      <c r="H726" s="291">
        <f t="shared" si="111"/>
        <v>0.8</v>
      </c>
      <c r="I726" s="277">
        <f t="shared" si="107"/>
        <v>0.90000000000000013</v>
      </c>
      <c r="J726" s="277">
        <f t="shared" si="109"/>
        <v>0</v>
      </c>
    </row>
    <row r="727" spans="2:10" x14ac:dyDescent="0.25">
      <c r="B727" s="95">
        <v>721</v>
      </c>
      <c r="C727" s="277">
        <f t="shared" si="108"/>
        <v>0.70710678118654735</v>
      </c>
      <c r="D727" s="289">
        <f t="shared" si="110"/>
        <v>0.1</v>
      </c>
      <c r="E727" s="288">
        <f t="shared" si="106"/>
        <v>-3.254369097927249E-2</v>
      </c>
      <c r="F727" s="290">
        <f t="shared" si="111"/>
        <v>1</v>
      </c>
      <c r="G727" s="290">
        <f t="shared" si="111"/>
        <v>1</v>
      </c>
      <c r="H727" s="291">
        <f t="shared" si="111"/>
        <v>0.8</v>
      </c>
      <c r="I727" s="277">
        <f t="shared" si="107"/>
        <v>0.90000000000000013</v>
      </c>
      <c r="J727" s="277">
        <f t="shared" si="109"/>
        <v>0</v>
      </c>
    </row>
    <row r="728" spans="2:10" x14ac:dyDescent="0.25">
      <c r="B728" s="95">
        <v>722</v>
      </c>
      <c r="C728" s="277">
        <f t="shared" si="108"/>
        <v>0.70710678118654735</v>
      </c>
      <c r="D728" s="289">
        <f t="shared" si="110"/>
        <v>0.1</v>
      </c>
      <c r="E728" s="288">
        <f t="shared" si="106"/>
        <v>-3.254369097927249E-2</v>
      </c>
      <c r="F728" s="290">
        <f t="shared" ref="F728:H743" si="112">F727</f>
        <v>1</v>
      </c>
      <c r="G728" s="290">
        <f t="shared" si="112"/>
        <v>1</v>
      </c>
      <c r="H728" s="291">
        <f t="shared" si="112"/>
        <v>0.8</v>
      </c>
      <c r="I728" s="277">
        <f t="shared" si="107"/>
        <v>0.90000000000000013</v>
      </c>
      <c r="J728" s="277">
        <f t="shared" si="109"/>
        <v>0</v>
      </c>
    </row>
    <row r="729" spans="2:10" x14ac:dyDescent="0.25">
      <c r="B729" s="95">
        <v>723</v>
      </c>
      <c r="C729" s="277">
        <f t="shared" si="108"/>
        <v>0.70710678118654735</v>
      </c>
      <c r="D729" s="289">
        <f t="shared" si="110"/>
        <v>0.1</v>
      </c>
      <c r="E729" s="288">
        <f t="shared" si="106"/>
        <v>-3.254369097927249E-2</v>
      </c>
      <c r="F729" s="290">
        <f t="shared" si="112"/>
        <v>1</v>
      </c>
      <c r="G729" s="290">
        <f t="shared" si="112"/>
        <v>1</v>
      </c>
      <c r="H729" s="291">
        <f t="shared" si="112"/>
        <v>0.8</v>
      </c>
      <c r="I729" s="277">
        <f t="shared" si="107"/>
        <v>0.90000000000000013</v>
      </c>
      <c r="J729" s="277">
        <f t="shared" si="109"/>
        <v>0</v>
      </c>
    </row>
    <row r="730" spans="2:10" x14ac:dyDescent="0.25">
      <c r="B730" s="95">
        <v>724</v>
      </c>
      <c r="C730" s="277">
        <f t="shared" si="108"/>
        <v>0.70710678118654735</v>
      </c>
      <c r="D730" s="289">
        <f t="shared" si="110"/>
        <v>0.1</v>
      </c>
      <c r="E730" s="288">
        <f t="shared" si="106"/>
        <v>-3.254369097927249E-2</v>
      </c>
      <c r="F730" s="290">
        <f t="shared" si="112"/>
        <v>1</v>
      </c>
      <c r="G730" s="290">
        <f t="shared" si="112"/>
        <v>1</v>
      </c>
      <c r="H730" s="291">
        <f t="shared" si="112"/>
        <v>0.8</v>
      </c>
      <c r="I730" s="277">
        <f t="shared" si="107"/>
        <v>0.90000000000000013</v>
      </c>
      <c r="J730" s="277">
        <f t="shared" si="109"/>
        <v>0</v>
      </c>
    </row>
    <row r="731" spans="2:10" x14ac:dyDescent="0.25">
      <c r="B731" s="95">
        <v>725</v>
      </c>
      <c r="C731" s="277">
        <f t="shared" si="108"/>
        <v>0.70710678118654735</v>
      </c>
      <c r="D731" s="289">
        <f t="shared" si="110"/>
        <v>0.1</v>
      </c>
      <c r="E731" s="288">
        <f t="shared" si="106"/>
        <v>-3.254369097927249E-2</v>
      </c>
      <c r="F731" s="290">
        <f t="shared" si="112"/>
        <v>1</v>
      </c>
      <c r="G731" s="290">
        <f t="shared" si="112"/>
        <v>1</v>
      </c>
      <c r="H731" s="291">
        <f t="shared" si="112"/>
        <v>0.8</v>
      </c>
      <c r="I731" s="277">
        <f t="shared" si="107"/>
        <v>0.90000000000000013</v>
      </c>
      <c r="J731" s="277">
        <f t="shared" si="109"/>
        <v>0</v>
      </c>
    </row>
    <row r="732" spans="2:10" x14ac:dyDescent="0.25">
      <c r="B732" s="95">
        <v>726</v>
      </c>
      <c r="C732" s="277">
        <f t="shared" si="108"/>
        <v>0.70710678118654735</v>
      </c>
      <c r="D732" s="289">
        <f t="shared" si="110"/>
        <v>0.1</v>
      </c>
      <c r="E732" s="288">
        <f t="shared" si="106"/>
        <v>-3.254369097927249E-2</v>
      </c>
      <c r="F732" s="290">
        <f t="shared" si="112"/>
        <v>1</v>
      </c>
      <c r="G732" s="290">
        <f t="shared" si="112"/>
        <v>1</v>
      </c>
      <c r="H732" s="291">
        <f t="shared" si="112"/>
        <v>0.8</v>
      </c>
      <c r="I732" s="277">
        <f t="shared" si="107"/>
        <v>0.90000000000000013</v>
      </c>
      <c r="J732" s="277">
        <f t="shared" si="109"/>
        <v>0</v>
      </c>
    </row>
    <row r="733" spans="2:10" x14ac:dyDescent="0.25">
      <c r="B733" s="95">
        <v>727</v>
      </c>
      <c r="C733" s="277">
        <f t="shared" si="108"/>
        <v>0.70710678118654735</v>
      </c>
      <c r="D733" s="289">
        <f t="shared" si="110"/>
        <v>0.1</v>
      </c>
      <c r="E733" s="288">
        <f t="shared" si="106"/>
        <v>-3.254369097927249E-2</v>
      </c>
      <c r="F733" s="290">
        <f t="shared" si="112"/>
        <v>1</v>
      </c>
      <c r="G733" s="290">
        <f t="shared" si="112"/>
        <v>1</v>
      </c>
      <c r="H733" s="291">
        <f t="shared" si="112"/>
        <v>0.8</v>
      </c>
      <c r="I733" s="277">
        <f t="shared" si="107"/>
        <v>0.90000000000000013</v>
      </c>
      <c r="J733" s="277">
        <f t="shared" si="109"/>
        <v>0</v>
      </c>
    </row>
    <row r="734" spans="2:10" x14ac:dyDescent="0.25">
      <c r="B734" s="95">
        <v>728</v>
      </c>
      <c r="C734" s="277">
        <f t="shared" si="108"/>
        <v>0.70710678118654735</v>
      </c>
      <c r="D734" s="289">
        <f t="shared" si="110"/>
        <v>0.1</v>
      </c>
      <c r="E734" s="288">
        <f t="shared" si="106"/>
        <v>-3.254369097927249E-2</v>
      </c>
      <c r="F734" s="290">
        <f t="shared" si="112"/>
        <v>1</v>
      </c>
      <c r="G734" s="290">
        <f t="shared" si="112"/>
        <v>1</v>
      </c>
      <c r="H734" s="291">
        <f t="shared" si="112"/>
        <v>0.8</v>
      </c>
      <c r="I734" s="277">
        <f t="shared" si="107"/>
        <v>0.90000000000000013</v>
      </c>
      <c r="J734" s="277">
        <f t="shared" si="109"/>
        <v>0</v>
      </c>
    </row>
    <row r="735" spans="2:10" x14ac:dyDescent="0.25">
      <c r="B735" s="95">
        <v>729</v>
      </c>
      <c r="C735" s="277">
        <f t="shared" si="108"/>
        <v>0.70710678118654735</v>
      </c>
      <c r="D735" s="289">
        <f t="shared" si="110"/>
        <v>0.1</v>
      </c>
      <c r="E735" s="288">
        <f t="shared" si="106"/>
        <v>-3.254369097927249E-2</v>
      </c>
      <c r="F735" s="290">
        <f t="shared" si="112"/>
        <v>1</v>
      </c>
      <c r="G735" s="290">
        <f t="shared" si="112"/>
        <v>1</v>
      </c>
      <c r="H735" s="291">
        <f t="shared" si="112"/>
        <v>0.8</v>
      </c>
      <c r="I735" s="277">
        <f t="shared" si="107"/>
        <v>0.90000000000000013</v>
      </c>
      <c r="J735" s="277">
        <f t="shared" si="109"/>
        <v>0</v>
      </c>
    </row>
    <row r="736" spans="2:10" x14ac:dyDescent="0.25">
      <c r="B736" s="95">
        <v>730</v>
      </c>
      <c r="C736" s="277">
        <f t="shared" si="108"/>
        <v>0.70710678118654735</v>
      </c>
      <c r="D736" s="289">
        <f t="shared" si="110"/>
        <v>0.1</v>
      </c>
      <c r="E736" s="288">
        <f t="shared" si="106"/>
        <v>-3.254369097927249E-2</v>
      </c>
      <c r="F736" s="290">
        <f t="shared" si="112"/>
        <v>1</v>
      </c>
      <c r="G736" s="290">
        <f t="shared" si="112"/>
        <v>1</v>
      </c>
      <c r="H736" s="291">
        <f t="shared" si="112"/>
        <v>0.8</v>
      </c>
      <c r="I736" s="277">
        <f t="shared" si="107"/>
        <v>0.90000000000000013</v>
      </c>
      <c r="J736" s="277">
        <f t="shared" si="109"/>
        <v>0</v>
      </c>
    </row>
    <row r="737" spans="2:10" x14ac:dyDescent="0.25">
      <c r="B737" s="95">
        <v>731</v>
      </c>
      <c r="C737" s="277">
        <f t="shared" si="108"/>
        <v>0.70710678118654735</v>
      </c>
      <c r="D737" s="289">
        <f t="shared" si="110"/>
        <v>0.1</v>
      </c>
      <c r="E737" s="288">
        <f t="shared" si="106"/>
        <v>-3.254369097927249E-2</v>
      </c>
      <c r="F737" s="290">
        <f t="shared" si="112"/>
        <v>1</v>
      </c>
      <c r="G737" s="290">
        <f t="shared" si="112"/>
        <v>1</v>
      </c>
      <c r="H737" s="291">
        <f t="shared" si="112"/>
        <v>0.8</v>
      </c>
      <c r="I737" s="277">
        <f t="shared" si="107"/>
        <v>0.90000000000000013</v>
      </c>
      <c r="J737" s="277">
        <f t="shared" si="109"/>
        <v>0</v>
      </c>
    </row>
    <row r="738" spans="2:10" x14ac:dyDescent="0.25">
      <c r="B738" s="95">
        <v>732</v>
      </c>
      <c r="C738" s="277">
        <f t="shared" si="108"/>
        <v>0.70710678118654735</v>
      </c>
      <c r="D738" s="289">
        <f t="shared" si="110"/>
        <v>0.1</v>
      </c>
      <c r="E738" s="288">
        <f t="shared" si="106"/>
        <v>-3.254369097927249E-2</v>
      </c>
      <c r="F738" s="290">
        <f t="shared" si="112"/>
        <v>1</v>
      </c>
      <c r="G738" s="290">
        <f t="shared" si="112"/>
        <v>1</v>
      </c>
      <c r="H738" s="291">
        <f t="shared" si="112"/>
        <v>0.8</v>
      </c>
      <c r="I738" s="277">
        <f t="shared" si="107"/>
        <v>0.90000000000000013</v>
      </c>
      <c r="J738" s="277">
        <f t="shared" si="109"/>
        <v>0</v>
      </c>
    </row>
    <row r="739" spans="2:10" x14ac:dyDescent="0.25">
      <c r="B739" s="95">
        <v>733</v>
      </c>
      <c r="C739" s="277">
        <f t="shared" si="108"/>
        <v>0.70710678118654735</v>
      </c>
      <c r="D739" s="289">
        <f t="shared" si="110"/>
        <v>0.1</v>
      </c>
      <c r="E739" s="288">
        <f t="shared" si="106"/>
        <v>-3.254369097927249E-2</v>
      </c>
      <c r="F739" s="290">
        <f t="shared" si="112"/>
        <v>1</v>
      </c>
      <c r="G739" s="290">
        <f t="shared" si="112"/>
        <v>1</v>
      </c>
      <c r="H739" s="291">
        <f t="shared" si="112"/>
        <v>0.8</v>
      </c>
      <c r="I739" s="277">
        <f t="shared" si="107"/>
        <v>0.90000000000000013</v>
      </c>
      <c r="J739" s="277">
        <f t="shared" si="109"/>
        <v>0</v>
      </c>
    </row>
    <row r="740" spans="2:10" x14ac:dyDescent="0.25">
      <c r="B740" s="95">
        <v>734</v>
      </c>
      <c r="C740" s="277">
        <f t="shared" si="108"/>
        <v>0.70710678118654735</v>
      </c>
      <c r="D740" s="289">
        <f t="shared" si="110"/>
        <v>0.1</v>
      </c>
      <c r="E740" s="288">
        <f t="shared" si="106"/>
        <v>-3.254369097927249E-2</v>
      </c>
      <c r="F740" s="290">
        <f t="shared" si="112"/>
        <v>1</v>
      </c>
      <c r="G740" s="290">
        <f t="shared" si="112"/>
        <v>1</v>
      </c>
      <c r="H740" s="291">
        <f t="shared" si="112"/>
        <v>0.8</v>
      </c>
      <c r="I740" s="277">
        <f t="shared" si="107"/>
        <v>0.90000000000000013</v>
      </c>
      <c r="J740" s="277">
        <f t="shared" si="109"/>
        <v>0</v>
      </c>
    </row>
    <row r="741" spans="2:10" x14ac:dyDescent="0.25">
      <c r="B741" s="95">
        <v>735</v>
      </c>
      <c r="C741" s="277">
        <f t="shared" si="108"/>
        <v>0.70710678118654735</v>
      </c>
      <c r="D741" s="289">
        <f t="shared" si="110"/>
        <v>0.1</v>
      </c>
      <c r="E741" s="288">
        <f t="shared" si="106"/>
        <v>-3.254369097927249E-2</v>
      </c>
      <c r="F741" s="290">
        <f t="shared" si="112"/>
        <v>1</v>
      </c>
      <c r="G741" s="290">
        <f t="shared" si="112"/>
        <v>1</v>
      </c>
      <c r="H741" s="291">
        <f t="shared" si="112"/>
        <v>0.8</v>
      </c>
      <c r="I741" s="277">
        <f t="shared" si="107"/>
        <v>0.90000000000000013</v>
      </c>
      <c r="J741" s="277">
        <f t="shared" si="109"/>
        <v>0</v>
      </c>
    </row>
    <row r="742" spans="2:10" x14ac:dyDescent="0.25">
      <c r="B742" s="95">
        <v>736</v>
      </c>
      <c r="C742" s="277">
        <f t="shared" si="108"/>
        <v>0.70710678118654735</v>
      </c>
      <c r="D742" s="289">
        <f t="shared" si="110"/>
        <v>0.1</v>
      </c>
      <c r="E742" s="288">
        <f t="shared" si="106"/>
        <v>-3.254369097927249E-2</v>
      </c>
      <c r="F742" s="290">
        <f t="shared" si="112"/>
        <v>1</v>
      </c>
      <c r="G742" s="290">
        <f t="shared" si="112"/>
        <v>1</v>
      </c>
      <c r="H742" s="291">
        <f t="shared" si="112"/>
        <v>0.8</v>
      </c>
      <c r="I742" s="277">
        <f t="shared" si="107"/>
        <v>0.90000000000000013</v>
      </c>
      <c r="J742" s="277">
        <f t="shared" si="109"/>
        <v>0</v>
      </c>
    </row>
    <row r="743" spans="2:10" x14ac:dyDescent="0.25">
      <c r="B743" s="95">
        <v>737</v>
      </c>
      <c r="C743" s="277">
        <f t="shared" si="108"/>
        <v>0.70710678118654735</v>
      </c>
      <c r="D743" s="289">
        <f t="shared" si="110"/>
        <v>0.1</v>
      </c>
      <c r="E743" s="288">
        <f t="shared" si="106"/>
        <v>-3.254369097927249E-2</v>
      </c>
      <c r="F743" s="290">
        <f t="shared" si="112"/>
        <v>1</v>
      </c>
      <c r="G743" s="290">
        <f t="shared" si="112"/>
        <v>1</v>
      </c>
      <c r="H743" s="291">
        <f t="shared" si="112"/>
        <v>0.8</v>
      </c>
      <c r="I743" s="277">
        <f t="shared" si="107"/>
        <v>0.90000000000000013</v>
      </c>
      <c r="J743" s="277">
        <f t="shared" si="109"/>
        <v>0</v>
      </c>
    </row>
    <row r="744" spans="2:10" x14ac:dyDescent="0.25">
      <c r="B744" s="95">
        <v>738</v>
      </c>
      <c r="C744" s="277">
        <f t="shared" si="108"/>
        <v>0.70710678118654735</v>
      </c>
      <c r="D744" s="289">
        <f t="shared" si="110"/>
        <v>0.1</v>
      </c>
      <c r="E744" s="288">
        <f t="shared" si="106"/>
        <v>-3.254369097927249E-2</v>
      </c>
      <c r="F744" s="290">
        <f t="shared" ref="F744:H759" si="113">F743</f>
        <v>1</v>
      </c>
      <c r="G744" s="290">
        <f t="shared" si="113"/>
        <v>1</v>
      </c>
      <c r="H744" s="291">
        <f t="shared" si="113"/>
        <v>0.8</v>
      </c>
      <c r="I744" s="277">
        <f t="shared" si="107"/>
        <v>0.90000000000000013</v>
      </c>
      <c r="J744" s="277">
        <f t="shared" si="109"/>
        <v>0</v>
      </c>
    </row>
    <row r="745" spans="2:10" x14ac:dyDescent="0.25">
      <c r="B745" s="95">
        <v>739</v>
      </c>
      <c r="C745" s="277">
        <f t="shared" si="108"/>
        <v>0.70710678118654735</v>
      </c>
      <c r="D745" s="289">
        <f t="shared" si="110"/>
        <v>0.1</v>
      </c>
      <c r="E745" s="288">
        <f t="shared" si="106"/>
        <v>-3.254369097927249E-2</v>
      </c>
      <c r="F745" s="290">
        <f t="shared" si="113"/>
        <v>1</v>
      </c>
      <c r="G745" s="290">
        <f t="shared" si="113"/>
        <v>1</v>
      </c>
      <c r="H745" s="291">
        <f t="shared" si="113"/>
        <v>0.8</v>
      </c>
      <c r="I745" s="277">
        <f t="shared" si="107"/>
        <v>0.90000000000000013</v>
      </c>
      <c r="J745" s="277">
        <f t="shared" si="109"/>
        <v>0</v>
      </c>
    </row>
    <row r="746" spans="2:10" x14ac:dyDescent="0.25">
      <c r="B746" s="95">
        <v>740</v>
      </c>
      <c r="C746" s="277">
        <f t="shared" si="108"/>
        <v>0.70710678118654735</v>
      </c>
      <c r="D746" s="289">
        <f t="shared" si="110"/>
        <v>0.1</v>
      </c>
      <c r="E746" s="288">
        <f t="shared" si="106"/>
        <v>-3.254369097927249E-2</v>
      </c>
      <c r="F746" s="290">
        <f t="shared" si="113"/>
        <v>1</v>
      </c>
      <c r="G746" s="290">
        <f t="shared" si="113"/>
        <v>1</v>
      </c>
      <c r="H746" s="291">
        <f t="shared" si="113"/>
        <v>0.8</v>
      </c>
      <c r="I746" s="277">
        <f t="shared" si="107"/>
        <v>0.90000000000000013</v>
      </c>
      <c r="J746" s="277">
        <f t="shared" si="109"/>
        <v>0</v>
      </c>
    </row>
    <row r="747" spans="2:10" x14ac:dyDescent="0.25">
      <c r="B747" s="95">
        <v>741</v>
      </c>
      <c r="C747" s="277">
        <f t="shared" si="108"/>
        <v>0.70710678118654735</v>
      </c>
      <c r="D747" s="289">
        <f t="shared" si="110"/>
        <v>0.1</v>
      </c>
      <c r="E747" s="288">
        <f t="shared" si="106"/>
        <v>-3.254369097927249E-2</v>
      </c>
      <c r="F747" s="290">
        <f t="shared" si="113"/>
        <v>1</v>
      </c>
      <c r="G747" s="290">
        <f t="shared" si="113"/>
        <v>1</v>
      </c>
      <c r="H747" s="291">
        <f t="shared" si="113"/>
        <v>0.8</v>
      </c>
      <c r="I747" s="277">
        <f t="shared" si="107"/>
        <v>0.90000000000000013</v>
      </c>
      <c r="J747" s="277">
        <f t="shared" si="109"/>
        <v>0</v>
      </c>
    </row>
    <row r="748" spans="2:10" x14ac:dyDescent="0.25">
      <c r="B748" s="95">
        <v>742</v>
      </c>
      <c r="C748" s="277">
        <f t="shared" si="108"/>
        <v>0.70710678118654735</v>
      </c>
      <c r="D748" s="289">
        <f t="shared" si="110"/>
        <v>0.1</v>
      </c>
      <c r="E748" s="288">
        <f t="shared" si="106"/>
        <v>-3.254369097927249E-2</v>
      </c>
      <c r="F748" s="290">
        <f t="shared" si="113"/>
        <v>1</v>
      </c>
      <c r="G748" s="290">
        <f t="shared" si="113"/>
        <v>1</v>
      </c>
      <c r="H748" s="291">
        <f t="shared" si="113"/>
        <v>0.8</v>
      </c>
      <c r="I748" s="277">
        <f t="shared" si="107"/>
        <v>0.90000000000000013</v>
      </c>
      <c r="J748" s="277">
        <f t="shared" si="109"/>
        <v>0</v>
      </c>
    </row>
    <row r="749" spans="2:10" x14ac:dyDescent="0.25">
      <c r="B749" s="95">
        <v>743</v>
      </c>
      <c r="C749" s="277">
        <f t="shared" si="108"/>
        <v>0.70710678118654735</v>
      </c>
      <c r="D749" s="289">
        <f t="shared" si="110"/>
        <v>0.1</v>
      </c>
      <c r="E749" s="288">
        <f t="shared" si="106"/>
        <v>-3.254369097927249E-2</v>
      </c>
      <c r="F749" s="290">
        <f t="shared" si="113"/>
        <v>1</v>
      </c>
      <c r="G749" s="290">
        <f t="shared" si="113"/>
        <v>1</v>
      </c>
      <c r="H749" s="291">
        <f t="shared" si="113"/>
        <v>0.8</v>
      </c>
      <c r="I749" s="277">
        <f t="shared" si="107"/>
        <v>0.90000000000000013</v>
      </c>
      <c r="J749" s="277">
        <f t="shared" si="109"/>
        <v>0</v>
      </c>
    </row>
    <row r="750" spans="2:10" x14ac:dyDescent="0.25">
      <c r="B750" s="95">
        <v>744</v>
      </c>
      <c r="C750" s="277">
        <f t="shared" si="108"/>
        <v>0.70710678118654735</v>
      </c>
      <c r="D750" s="289">
        <f t="shared" si="110"/>
        <v>0.1</v>
      </c>
      <c r="E750" s="288">
        <f t="shared" si="106"/>
        <v>-3.254369097927249E-2</v>
      </c>
      <c r="F750" s="290">
        <f t="shared" si="113"/>
        <v>1</v>
      </c>
      <c r="G750" s="290">
        <f t="shared" si="113"/>
        <v>1</v>
      </c>
      <c r="H750" s="291">
        <f t="shared" si="113"/>
        <v>0.8</v>
      </c>
      <c r="I750" s="277">
        <f t="shared" si="107"/>
        <v>0.90000000000000013</v>
      </c>
      <c r="J750" s="277">
        <f t="shared" si="109"/>
        <v>0</v>
      </c>
    </row>
    <row r="751" spans="2:10" x14ac:dyDescent="0.25">
      <c r="B751" s="95">
        <v>745</v>
      </c>
      <c r="C751" s="277">
        <f t="shared" si="108"/>
        <v>0.70710678118654735</v>
      </c>
      <c r="D751" s="289">
        <f t="shared" si="110"/>
        <v>0.1</v>
      </c>
      <c r="E751" s="288">
        <f t="shared" si="106"/>
        <v>-3.254369097927249E-2</v>
      </c>
      <c r="F751" s="290">
        <f t="shared" si="113"/>
        <v>1</v>
      </c>
      <c r="G751" s="290">
        <f t="shared" si="113"/>
        <v>1</v>
      </c>
      <c r="H751" s="291">
        <f t="shared" si="113"/>
        <v>0.8</v>
      </c>
      <c r="I751" s="277">
        <f t="shared" si="107"/>
        <v>0.90000000000000013</v>
      </c>
      <c r="J751" s="277">
        <f t="shared" si="109"/>
        <v>0</v>
      </c>
    </row>
    <row r="752" spans="2:10" x14ac:dyDescent="0.25">
      <c r="B752" s="95">
        <v>746</v>
      </c>
      <c r="C752" s="277">
        <f t="shared" si="108"/>
        <v>0.70710678118654735</v>
      </c>
      <c r="D752" s="289">
        <f t="shared" si="110"/>
        <v>0.1</v>
      </c>
      <c r="E752" s="288">
        <f t="shared" si="106"/>
        <v>-3.254369097927249E-2</v>
      </c>
      <c r="F752" s="290">
        <f t="shared" si="113"/>
        <v>1</v>
      </c>
      <c r="G752" s="290">
        <f t="shared" si="113"/>
        <v>1</v>
      </c>
      <c r="H752" s="291">
        <f t="shared" si="113"/>
        <v>0.8</v>
      </c>
      <c r="I752" s="277">
        <f t="shared" si="107"/>
        <v>0.90000000000000013</v>
      </c>
      <c r="J752" s="277">
        <f t="shared" si="109"/>
        <v>0</v>
      </c>
    </row>
    <row r="753" spans="2:10" x14ac:dyDescent="0.25">
      <c r="B753" s="95">
        <v>747</v>
      </c>
      <c r="C753" s="277">
        <f t="shared" si="108"/>
        <v>0.70710678118654735</v>
      </c>
      <c r="D753" s="289">
        <f t="shared" si="110"/>
        <v>0.1</v>
      </c>
      <c r="E753" s="288">
        <f t="shared" si="106"/>
        <v>-3.254369097927249E-2</v>
      </c>
      <c r="F753" s="290">
        <f t="shared" si="113"/>
        <v>1</v>
      </c>
      <c r="G753" s="290">
        <f t="shared" si="113"/>
        <v>1</v>
      </c>
      <c r="H753" s="291">
        <f t="shared" si="113"/>
        <v>0.8</v>
      </c>
      <c r="I753" s="277">
        <f t="shared" si="107"/>
        <v>0.90000000000000013</v>
      </c>
      <c r="J753" s="277">
        <f t="shared" si="109"/>
        <v>0</v>
      </c>
    </row>
    <row r="754" spans="2:10" x14ac:dyDescent="0.25">
      <c r="B754" s="95">
        <v>748</v>
      </c>
      <c r="C754" s="277">
        <f t="shared" si="108"/>
        <v>0.70710678118654735</v>
      </c>
      <c r="D754" s="289">
        <f t="shared" si="110"/>
        <v>0.1</v>
      </c>
      <c r="E754" s="288">
        <f t="shared" si="106"/>
        <v>-3.254369097927249E-2</v>
      </c>
      <c r="F754" s="290">
        <f t="shared" si="113"/>
        <v>1</v>
      </c>
      <c r="G754" s="290">
        <f t="shared" si="113"/>
        <v>1</v>
      </c>
      <c r="H754" s="291">
        <f t="shared" si="113"/>
        <v>0.8</v>
      </c>
      <c r="I754" s="277">
        <f t="shared" si="107"/>
        <v>0.90000000000000013</v>
      </c>
      <c r="J754" s="277">
        <f t="shared" si="109"/>
        <v>0</v>
      </c>
    </row>
    <row r="755" spans="2:10" x14ac:dyDescent="0.25">
      <c r="B755" s="95">
        <v>749</v>
      </c>
      <c r="C755" s="277">
        <f t="shared" si="108"/>
        <v>0.70710678118654735</v>
      </c>
      <c r="D755" s="289">
        <f t="shared" si="110"/>
        <v>0.1</v>
      </c>
      <c r="E755" s="288">
        <f t="shared" si="106"/>
        <v>-3.254369097927249E-2</v>
      </c>
      <c r="F755" s="290">
        <f t="shared" si="113"/>
        <v>1</v>
      </c>
      <c r="G755" s="290">
        <f t="shared" si="113"/>
        <v>1</v>
      </c>
      <c r="H755" s="291">
        <f t="shared" si="113"/>
        <v>0.8</v>
      </c>
      <c r="I755" s="277">
        <f t="shared" si="107"/>
        <v>0.90000000000000013</v>
      </c>
      <c r="J755" s="277">
        <f t="shared" si="109"/>
        <v>0</v>
      </c>
    </row>
    <row r="756" spans="2:10" x14ac:dyDescent="0.25">
      <c r="B756" s="95">
        <v>750</v>
      </c>
      <c r="C756" s="277">
        <f t="shared" si="108"/>
        <v>0.70710678118654735</v>
      </c>
      <c r="D756" s="289">
        <f t="shared" si="110"/>
        <v>0.1</v>
      </c>
      <c r="E756" s="288">
        <f t="shared" si="106"/>
        <v>-3.254369097927249E-2</v>
      </c>
      <c r="F756" s="290">
        <f t="shared" si="113"/>
        <v>1</v>
      </c>
      <c r="G756" s="290">
        <f t="shared" si="113"/>
        <v>1</v>
      </c>
      <c r="H756" s="291">
        <f t="shared" si="113"/>
        <v>0.8</v>
      </c>
      <c r="I756" s="277">
        <f t="shared" si="107"/>
        <v>0.90000000000000013</v>
      </c>
      <c r="J756" s="277">
        <f t="shared" si="109"/>
        <v>0</v>
      </c>
    </row>
    <row r="757" spans="2:10" x14ac:dyDescent="0.25">
      <c r="B757" s="95">
        <v>751</v>
      </c>
      <c r="C757" s="277">
        <f t="shared" si="108"/>
        <v>0.70710678118654735</v>
      </c>
      <c r="D757" s="289">
        <f t="shared" si="110"/>
        <v>0.1</v>
      </c>
      <c r="E757" s="288">
        <f t="shared" si="106"/>
        <v>-3.254369097927249E-2</v>
      </c>
      <c r="F757" s="290">
        <f t="shared" si="113"/>
        <v>1</v>
      </c>
      <c r="G757" s="290">
        <f t="shared" si="113"/>
        <v>1</v>
      </c>
      <c r="H757" s="291">
        <f t="shared" si="113"/>
        <v>0.8</v>
      </c>
      <c r="I757" s="277">
        <f t="shared" si="107"/>
        <v>0.90000000000000013</v>
      </c>
      <c r="J757" s="277">
        <f t="shared" si="109"/>
        <v>0</v>
      </c>
    </row>
    <row r="758" spans="2:10" x14ac:dyDescent="0.25">
      <c r="B758" s="95">
        <v>752</v>
      </c>
      <c r="C758" s="277">
        <f t="shared" si="108"/>
        <v>0.70710678118654735</v>
      </c>
      <c r="D758" s="289">
        <f t="shared" si="110"/>
        <v>0.1</v>
      </c>
      <c r="E758" s="288">
        <f t="shared" si="106"/>
        <v>-3.254369097927249E-2</v>
      </c>
      <c r="F758" s="290">
        <f t="shared" si="113"/>
        <v>1</v>
      </c>
      <c r="G758" s="290">
        <f t="shared" si="113"/>
        <v>1</v>
      </c>
      <c r="H758" s="291">
        <f t="shared" si="113"/>
        <v>0.8</v>
      </c>
      <c r="I758" s="277">
        <f t="shared" si="107"/>
        <v>0.90000000000000013</v>
      </c>
      <c r="J758" s="277">
        <f t="shared" si="109"/>
        <v>0</v>
      </c>
    </row>
    <row r="759" spans="2:10" x14ac:dyDescent="0.25">
      <c r="B759" s="95">
        <v>753</v>
      </c>
      <c r="C759" s="277">
        <f t="shared" si="108"/>
        <v>0.70710678118654735</v>
      </c>
      <c r="D759" s="289">
        <f t="shared" si="110"/>
        <v>0.1</v>
      </c>
      <c r="E759" s="288">
        <f t="shared" si="106"/>
        <v>-3.254369097927249E-2</v>
      </c>
      <c r="F759" s="290">
        <f t="shared" si="113"/>
        <v>1</v>
      </c>
      <c r="G759" s="290">
        <f t="shared" si="113"/>
        <v>1</v>
      </c>
      <c r="H759" s="291">
        <f t="shared" si="113"/>
        <v>0.8</v>
      </c>
      <c r="I759" s="277">
        <f t="shared" si="107"/>
        <v>0.90000000000000013</v>
      </c>
      <c r="J759" s="277">
        <f t="shared" si="109"/>
        <v>0</v>
      </c>
    </row>
    <row r="760" spans="2:10" x14ac:dyDescent="0.25">
      <c r="B760" s="95">
        <v>754</v>
      </c>
      <c r="C760" s="277">
        <f t="shared" si="108"/>
        <v>0.70710678118654735</v>
      </c>
      <c r="D760" s="289">
        <f t="shared" si="110"/>
        <v>0.1</v>
      </c>
      <c r="E760" s="288">
        <f t="shared" si="106"/>
        <v>-3.254369097927249E-2</v>
      </c>
      <c r="F760" s="290">
        <f t="shared" ref="F760:H775" si="114">F759</f>
        <v>1</v>
      </c>
      <c r="G760" s="290">
        <f t="shared" si="114"/>
        <v>1</v>
      </c>
      <c r="H760" s="291">
        <f t="shared" si="114"/>
        <v>0.8</v>
      </c>
      <c r="I760" s="277">
        <f t="shared" si="107"/>
        <v>0.90000000000000013</v>
      </c>
      <c r="J760" s="277">
        <f t="shared" si="109"/>
        <v>0</v>
      </c>
    </row>
    <row r="761" spans="2:10" x14ac:dyDescent="0.25">
      <c r="B761" s="95">
        <v>755</v>
      </c>
      <c r="C761" s="277">
        <f t="shared" si="108"/>
        <v>0.70710678118654735</v>
      </c>
      <c r="D761" s="289">
        <f t="shared" si="110"/>
        <v>0.1</v>
      </c>
      <c r="E761" s="288">
        <f t="shared" si="106"/>
        <v>-3.254369097927249E-2</v>
      </c>
      <c r="F761" s="290">
        <f t="shared" si="114"/>
        <v>1</v>
      </c>
      <c r="G761" s="290">
        <f t="shared" si="114"/>
        <v>1</v>
      </c>
      <c r="H761" s="291">
        <f t="shared" si="114"/>
        <v>0.8</v>
      </c>
      <c r="I761" s="277">
        <f t="shared" si="107"/>
        <v>0.90000000000000013</v>
      </c>
      <c r="J761" s="277">
        <f t="shared" si="109"/>
        <v>0</v>
      </c>
    </row>
    <row r="762" spans="2:10" x14ac:dyDescent="0.25">
      <c r="B762" s="95">
        <v>756</v>
      </c>
      <c r="C762" s="277">
        <f t="shared" si="108"/>
        <v>0.70710678118654735</v>
      </c>
      <c r="D762" s="289">
        <f t="shared" si="110"/>
        <v>0.1</v>
      </c>
      <c r="E762" s="288">
        <f t="shared" si="106"/>
        <v>-3.254369097927249E-2</v>
      </c>
      <c r="F762" s="290">
        <f t="shared" si="114"/>
        <v>1</v>
      </c>
      <c r="G762" s="290">
        <f t="shared" si="114"/>
        <v>1</v>
      </c>
      <c r="H762" s="291">
        <f t="shared" si="114"/>
        <v>0.8</v>
      </c>
      <c r="I762" s="277">
        <f t="shared" si="107"/>
        <v>0.90000000000000013</v>
      </c>
      <c r="J762" s="277">
        <f t="shared" si="109"/>
        <v>0</v>
      </c>
    </row>
    <row r="763" spans="2:10" x14ac:dyDescent="0.25">
      <c r="B763" s="95">
        <v>757</v>
      </c>
      <c r="C763" s="277">
        <f t="shared" si="108"/>
        <v>0.70710678118654735</v>
      </c>
      <c r="D763" s="289">
        <f t="shared" si="110"/>
        <v>0.1</v>
      </c>
      <c r="E763" s="288">
        <f t="shared" si="106"/>
        <v>-3.254369097927249E-2</v>
      </c>
      <c r="F763" s="290">
        <f t="shared" si="114"/>
        <v>1</v>
      </c>
      <c r="G763" s="290">
        <f t="shared" si="114"/>
        <v>1</v>
      </c>
      <c r="H763" s="291">
        <f t="shared" si="114"/>
        <v>0.8</v>
      </c>
      <c r="I763" s="277">
        <f t="shared" si="107"/>
        <v>0.90000000000000013</v>
      </c>
      <c r="J763" s="277">
        <f t="shared" si="109"/>
        <v>0</v>
      </c>
    </row>
    <row r="764" spans="2:10" x14ac:dyDescent="0.25">
      <c r="B764" s="95">
        <v>758</v>
      </c>
      <c r="C764" s="277">
        <f t="shared" si="108"/>
        <v>0.70710678118654735</v>
      </c>
      <c r="D764" s="289">
        <f t="shared" si="110"/>
        <v>0.1</v>
      </c>
      <c r="E764" s="288">
        <f t="shared" si="106"/>
        <v>-3.254369097927249E-2</v>
      </c>
      <c r="F764" s="290">
        <f t="shared" si="114"/>
        <v>1</v>
      </c>
      <c r="G764" s="290">
        <f t="shared" si="114"/>
        <v>1</v>
      </c>
      <c r="H764" s="291">
        <f t="shared" si="114"/>
        <v>0.8</v>
      </c>
      <c r="I764" s="277">
        <f t="shared" si="107"/>
        <v>0.90000000000000013</v>
      </c>
      <c r="J764" s="277">
        <f t="shared" si="109"/>
        <v>0</v>
      </c>
    </row>
    <row r="765" spans="2:10" x14ac:dyDescent="0.25">
      <c r="B765" s="95">
        <v>759</v>
      </c>
      <c r="C765" s="277">
        <f t="shared" si="108"/>
        <v>0.70710678118654735</v>
      </c>
      <c r="D765" s="289">
        <f t="shared" si="110"/>
        <v>0.1</v>
      </c>
      <c r="E765" s="288">
        <f t="shared" si="106"/>
        <v>-3.254369097927249E-2</v>
      </c>
      <c r="F765" s="290">
        <f t="shared" si="114"/>
        <v>1</v>
      </c>
      <c r="G765" s="290">
        <f t="shared" si="114"/>
        <v>1</v>
      </c>
      <c r="H765" s="291">
        <f t="shared" si="114"/>
        <v>0.8</v>
      </c>
      <c r="I765" s="277">
        <f t="shared" si="107"/>
        <v>0.90000000000000013</v>
      </c>
      <c r="J765" s="277">
        <f t="shared" si="109"/>
        <v>0</v>
      </c>
    </row>
    <row r="766" spans="2:10" x14ac:dyDescent="0.25">
      <c r="B766" s="95">
        <v>760</v>
      </c>
      <c r="C766" s="277">
        <f t="shared" si="108"/>
        <v>0.70710678118654735</v>
      </c>
      <c r="D766" s="289">
        <f t="shared" si="110"/>
        <v>0.1</v>
      </c>
      <c r="E766" s="288">
        <f t="shared" si="106"/>
        <v>-3.254369097927249E-2</v>
      </c>
      <c r="F766" s="290">
        <f t="shared" si="114"/>
        <v>1</v>
      </c>
      <c r="G766" s="290">
        <f t="shared" si="114"/>
        <v>1</v>
      </c>
      <c r="H766" s="291">
        <f t="shared" si="114"/>
        <v>0.8</v>
      </c>
      <c r="I766" s="277">
        <f t="shared" si="107"/>
        <v>0.90000000000000013</v>
      </c>
      <c r="J766" s="277">
        <f t="shared" si="109"/>
        <v>0</v>
      </c>
    </row>
    <row r="767" spans="2:10" x14ac:dyDescent="0.25">
      <c r="B767" s="95">
        <v>761</v>
      </c>
      <c r="C767" s="277">
        <f t="shared" si="108"/>
        <v>0.70710678118654735</v>
      </c>
      <c r="D767" s="289">
        <f t="shared" si="110"/>
        <v>0.1</v>
      </c>
      <c r="E767" s="288">
        <f t="shared" si="106"/>
        <v>-3.254369097927249E-2</v>
      </c>
      <c r="F767" s="290">
        <f t="shared" si="114"/>
        <v>1</v>
      </c>
      <c r="G767" s="290">
        <f t="shared" si="114"/>
        <v>1</v>
      </c>
      <c r="H767" s="291">
        <f t="shared" si="114"/>
        <v>0.8</v>
      </c>
      <c r="I767" s="277">
        <f t="shared" si="107"/>
        <v>0.90000000000000013</v>
      </c>
      <c r="J767" s="277">
        <f t="shared" si="109"/>
        <v>0</v>
      </c>
    </row>
    <row r="768" spans="2:10" x14ac:dyDescent="0.25">
      <c r="B768" s="95">
        <v>762</v>
      </c>
      <c r="C768" s="277">
        <f t="shared" si="108"/>
        <v>0.70710678118654735</v>
      </c>
      <c r="D768" s="289">
        <f t="shared" si="110"/>
        <v>0.1</v>
      </c>
      <c r="E768" s="288">
        <f t="shared" si="106"/>
        <v>-3.254369097927249E-2</v>
      </c>
      <c r="F768" s="290">
        <f t="shared" si="114"/>
        <v>1</v>
      </c>
      <c r="G768" s="290">
        <f t="shared" si="114"/>
        <v>1</v>
      </c>
      <c r="H768" s="291">
        <f t="shared" si="114"/>
        <v>0.8</v>
      </c>
      <c r="I768" s="277">
        <f t="shared" si="107"/>
        <v>0.90000000000000013</v>
      </c>
      <c r="J768" s="277">
        <f t="shared" si="109"/>
        <v>0</v>
      </c>
    </row>
    <row r="769" spans="2:10" x14ac:dyDescent="0.25">
      <c r="B769" s="95">
        <v>763</v>
      </c>
      <c r="C769" s="277">
        <f t="shared" si="108"/>
        <v>0.70710678118654735</v>
      </c>
      <c r="D769" s="289">
        <f t="shared" si="110"/>
        <v>0.1</v>
      </c>
      <c r="E769" s="288">
        <f t="shared" si="106"/>
        <v>-3.254369097927249E-2</v>
      </c>
      <c r="F769" s="290">
        <f t="shared" si="114"/>
        <v>1</v>
      </c>
      <c r="G769" s="290">
        <f t="shared" si="114"/>
        <v>1</v>
      </c>
      <c r="H769" s="291">
        <f t="shared" si="114"/>
        <v>0.8</v>
      </c>
      <c r="I769" s="277">
        <f t="shared" si="107"/>
        <v>0.90000000000000013</v>
      </c>
      <c r="J769" s="277">
        <f t="shared" si="109"/>
        <v>0</v>
      </c>
    </row>
    <row r="770" spans="2:10" x14ac:dyDescent="0.25">
      <c r="B770" s="95">
        <v>764</v>
      </c>
      <c r="C770" s="277">
        <f t="shared" si="108"/>
        <v>0.70710678118654735</v>
      </c>
      <c r="D770" s="289">
        <f t="shared" si="110"/>
        <v>0.1</v>
      </c>
      <c r="E770" s="288">
        <f t="shared" si="106"/>
        <v>-3.254369097927249E-2</v>
      </c>
      <c r="F770" s="290">
        <f t="shared" si="114"/>
        <v>1</v>
      </c>
      <c r="G770" s="290">
        <f t="shared" si="114"/>
        <v>1</v>
      </c>
      <c r="H770" s="291">
        <f t="shared" si="114"/>
        <v>0.8</v>
      </c>
      <c r="I770" s="277">
        <f t="shared" si="107"/>
        <v>0.90000000000000013</v>
      </c>
      <c r="J770" s="277">
        <f t="shared" si="109"/>
        <v>0</v>
      </c>
    </row>
    <row r="771" spans="2:10" x14ac:dyDescent="0.25">
      <c r="B771" s="95">
        <v>765</v>
      </c>
      <c r="C771" s="277">
        <f t="shared" si="108"/>
        <v>0.70710678118654735</v>
      </c>
      <c r="D771" s="289">
        <f t="shared" si="110"/>
        <v>0.1</v>
      </c>
      <c r="E771" s="288">
        <f t="shared" si="106"/>
        <v>-3.254369097927249E-2</v>
      </c>
      <c r="F771" s="290">
        <f t="shared" si="114"/>
        <v>1</v>
      </c>
      <c r="G771" s="290">
        <f t="shared" si="114"/>
        <v>1</v>
      </c>
      <c r="H771" s="291">
        <f t="shared" si="114"/>
        <v>0.8</v>
      </c>
      <c r="I771" s="277">
        <f t="shared" si="107"/>
        <v>0.90000000000000013</v>
      </c>
      <c r="J771" s="277">
        <f t="shared" si="109"/>
        <v>0</v>
      </c>
    </row>
    <row r="772" spans="2:10" x14ac:dyDescent="0.25">
      <c r="B772" s="95">
        <v>766</v>
      </c>
      <c r="C772" s="277">
        <f t="shared" si="108"/>
        <v>0.70710678118654735</v>
      </c>
      <c r="D772" s="289">
        <f t="shared" si="110"/>
        <v>0.1</v>
      </c>
      <c r="E772" s="288">
        <f t="shared" si="106"/>
        <v>-3.254369097927249E-2</v>
      </c>
      <c r="F772" s="290">
        <f t="shared" si="114"/>
        <v>1</v>
      </c>
      <c r="G772" s="290">
        <f t="shared" si="114"/>
        <v>1</v>
      </c>
      <c r="H772" s="291">
        <f t="shared" si="114"/>
        <v>0.8</v>
      </c>
      <c r="I772" s="277">
        <f t="shared" si="107"/>
        <v>0.90000000000000013</v>
      </c>
      <c r="J772" s="277">
        <f t="shared" si="109"/>
        <v>0</v>
      </c>
    </row>
    <row r="773" spans="2:10" x14ac:dyDescent="0.25">
      <c r="B773" s="95">
        <v>767</v>
      </c>
      <c r="C773" s="277">
        <f t="shared" si="108"/>
        <v>0.70710678118654735</v>
      </c>
      <c r="D773" s="289">
        <f t="shared" si="110"/>
        <v>0.1</v>
      </c>
      <c r="E773" s="288">
        <f t="shared" si="106"/>
        <v>-3.254369097927249E-2</v>
      </c>
      <c r="F773" s="290">
        <f t="shared" si="114"/>
        <v>1</v>
      </c>
      <c r="G773" s="290">
        <f t="shared" si="114"/>
        <v>1</v>
      </c>
      <c r="H773" s="291">
        <f t="shared" si="114"/>
        <v>0.8</v>
      </c>
      <c r="I773" s="277">
        <f t="shared" si="107"/>
        <v>0.90000000000000013</v>
      </c>
      <c r="J773" s="277">
        <f t="shared" si="109"/>
        <v>0</v>
      </c>
    </row>
    <row r="774" spans="2:10" x14ac:dyDescent="0.25">
      <c r="B774" s="95">
        <v>768</v>
      </c>
      <c r="C774" s="277">
        <f t="shared" si="108"/>
        <v>0.70710678118654735</v>
      </c>
      <c r="D774" s="289">
        <f t="shared" si="110"/>
        <v>0.1</v>
      </c>
      <c r="E774" s="288">
        <f t="shared" ref="E774:E837" si="115" xml:space="preserve"> (((1-C774)*C774) * ( (C774*(H774 - G774) + (1-C774)*(G774 - F774) )) / I774)</f>
        <v>-3.254369097927249E-2</v>
      </c>
      <c r="F774" s="290">
        <f t="shared" si="114"/>
        <v>1</v>
      </c>
      <c r="G774" s="290">
        <f t="shared" si="114"/>
        <v>1</v>
      </c>
      <c r="H774" s="291">
        <f t="shared" si="114"/>
        <v>0.8</v>
      </c>
      <c r="I774" s="277">
        <f t="shared" ref="I774:I837" si="116">(((1-C774)^2)*F774) + (2*(1-C774)*(C774)*G774) + ((C774^2)*H774)</f>
        <v>0.90000000000000013</v>
      </c>
      <c r="J774" s="277">
        <f t="shared" si="109"/>
        <v>0</v>
      </c>
    </row>
    <row r="775" spans="2:10" x14ac:dyDescent="0.25">
      <c r="B775" s="95">
        <v>769</v>
      </c>
      <c r="C775" s="277">
        <f t="shared" ref="C775:C838" si="117">(1-D775)*(C774+E774) + D775*$C$2</f>
        <v>0.70710678118654735</v>
      </c>
      <c r="D775" s="289">
        <f t="shared" si="110"/>
        <v>0.1</v>
      </c>
      <c r="E775" s="288">
        <f t="shared" si="115"/>
        <v>-3.254369097927249E-2</v>
      </c>
      <c r="F775" s="290">
        <f t="shared" si="114"/>
        <v>1</v>
      </c>
      <c r="G775" s="290">
        <f t="shared" si="114"/>
        <v>1</v>
      </c>
      <c r="H775" s="291">
        <f t="shared" si="114"/>
        <v>0.8</v>
      </c>
      <c r="I775" s="277">
        <f t="shared" si="116"/>
        <v>0.90000000000000013</v>
      </c>
      <c r="J775" s="277">
        <f t="shared" ref="J775:J838" si="118">ABS((E774-E775)/E775)</f>
        <v>0</v>
      </c>
    </row>
    <row r="776" spans="2:10" x14ac:dyDescent="0.25">
      <c r="B776" s="95">
        <v>770</v>
      </c>
      <c r="C776" s="277">
        <f t="shared" si="117"/>
        <v>0.70710678118654735</v>
      </c>
      <c r="D776" s="289">
        <f t="shared" ref="D776:D839" si="119">D775</f>
        <v>0.1</v>
      </c>
      <c r="E776" s="288">
        <f t="shared" si="115"/>
        <v>-3.254369097927249E-2</v>
      </c>
      <c r="F776" s="290">
        <f t="shared" ref="F776:H791" si="120">F775</f>
        <v>1</v>
      </c>
      <c r="G776" s="290">
        <f t="shared" si="120"/>
        <v>1</v>
      </c>
      <c r="H776" s="291">
        <f t="shared" si="120"/>
        <v>0.8</v>
      </c>
      <c r="I776" s="277">
        <f t="shared" si="116"/>
        <v>0.90000000000000013</v>
      </c>
      <c r="J776" s="277">
        <f t="shared" si="118"/>
        <v>0</v>
      </c>
    </row>
    <row r="777" spans="2:10" x14ac:dyDescent="0.25">
      <c r="B777" s="95">
        <v>771</v>
      </c>
      <c r="C777" s="277">
        <f t="shared" si="117"/>
        <v>0.70710678118654735</v>
      </c>
      <c r="D777" s="289">
        <f t="shared" si="119"/>
        <v>0.1</v>
      </c>
      <c r="E777" s="288">
        <f t="shared" si="115"/>
        <v>-3.254369097927249E-2</v>
      </c>
      <c r="F777" s="290">
        <f t="shared" si="120"/>
        <v>1</v>
      </c>
      <c r="G777" s="290">
        <f t="shared" si="120"/>
        <v>1</v>
      </c>
      <c r="H777" s="291">
        <f t="shared" si="120"/>
        <v>0.8</v>
      </c>
      <c r="I777" s="277">
        <f t="shared" si="116"/>
        <v>0.90000000000000013</v>
      </c>
      <c r="J777" s="277">
        <f t="shared" si="118"/>
        <v>0</v>
      </c>
    </row>
    <row r="778" spans="2:10" x14ac:dyDescent="0.25">
      <c r="B778" s="95">
        <v>772</v>
      </c>
      <c r="C778" s="277">
        <f t="shared" si="117"/>
        <v>0.70710678118654735</v>
      </c>
      <c r="D778" s="289">
        <f t="shared" si="119"/>
        <v>0.1</v>
      </c>
      <c r="E778" s="288">
        <f t="shared" si="115"/>
        <v>-3.254369097927249E-2</v>
      </c>
      <c r="F778" s="290">
        <f t="shared" si="120"/>
        <v>1</v>
      </c>
      <c r="G778" s="290">
        <f t="shared" si="120"/>
        <v>1</v>
      </c>
      <c r="H778" s="291">
        <f t="shared" si="120"/>
        <v>0.8</v>
      </c>
      <c r="I778" s="277">
        <f t="shared" si="116"/>
        <v>0.90000000000000013</v>
      </c>
      <c r="J778" s="277">
        <f t="shared" si="118"/>
        <v>0</v>
      </c>
    </row>
    <row r="779" spans="2:10" x14ac:dyDescent="0.25">
      <c r="B779" s="95">
        <v>773</v>
      </c>
      <c r="C779" s="277">
        <f t="shared" si="117"/>
        <v>0.70710678118654735</v>
      </c>
      <c r="D779" s="289">
        <f t="shared" si="119"/>
        <v>0.1</v>
      </c>
      <c r="E779" s="288">
        <f t="shared" si="115"/>
        <v>-3.254369097927249E-2</v>
      </c>
      <c r="F779" s="290">
        <f t="shared" si="120"/>
        <v>1</v>
      </c>
      <c r="G779" s="290">
        <f t="shared" si="120"/>
        <v>1</v>
      </c>
      <c r="H779" s="291">
        <f t="shared" si="120"/>
        <v>0.8</v>
      </c>
      <c r="I779" s="277">
        <f t="shared" si="116"/>
        <v>0.90000000000000013</v>
      </c>
      <c r="J779" s="277">
        <f t="shared" si="118"/>
        <v>0</v>
      </c>
    </row>
    <row r="780" spans="2:10" x14ac:dyDescent="0.25">
      <c r="B780" s="95">
        <v>774</v>
      </c>
      <c r="C780" s="277">
        <f t="shared" si="117"/>
        <v>0.70710678118654735</v>
      </c>
      <c r="D780" s="289">
        <f t="shared" si="119"/>
        <v>0.1</v>
      </c>
      <c r="E780" s="288">
        <f t="shared" si="115"/>
        <v>-3.254369097927249E-2</v>
      </c>
      <c r="F780" s="290">
        <f t="shared" si="120"/>
        <v>1</v>
      </c>
      <c r="G780" s="290">
        <f t="shared" si="120"/>
        <v>1</v>
      </c>
      <c r="H780" s="291">
        <f t="shared" si="120"/>
        <v>0.8</v>
      </c>
      <c r="I780" s="277">
        <f t="shared" si="116"/>
        <v>0.90000000000000013</v>
      </c>
      <c r="J780" s="277">
        <f t="shared" si="118"/>
        <v>0</v>
      </c>
    </row>
    <row r="781" spans="2:10" x14ac:dyDescent="0.25">
      <c r="B781" s="95">
        <v>775</v>
      </c>
      <c r="C781" s="277">
        <f t="shared" si="117"/>
        <v>0.70710678118654735</v>
      </c>
      <c r="D781" s="289">
        <f t="shared" si="119"/>
        <v>0.1</v>
      </c>
      <c r="E781" s="288">
        <f t="shared" si="115"/>
        <v>-3.254369097927249E-2</v>
      </c>
      <c r="F781" s="290">
        <f t="shared" si="120"/>
        <v>1</v>
      </c>
      <c r="G781" s="290">
        <f t="shared" si="120"/>
        <v>1</v>
      </c>
      <c r="H781" s="291">
        <f t="shared" si="120"/>
        <v>0.8</v>
      </c>
      <c r="I781" s="277">
        <f t="shared" si="116"/>
        <v>0.90000000000000013</v>
      </c>
      <c r="J781" s="277">
        <f t="shared" si="118"/>
        <v>0</v>
      </c>
    </row>
    <row r="782" spans="2:10" x14ac:dyDescent="0.25">
      <c r="B782" s="95">
        <v>776</v>
      </c>
      <c r="C782" s="277">
        <f t="shared" si="117"/>
        <v>0.70710678118654735</v>
      </c>
      <c r="D782" s="289">
        <f t="shared" si="119"/>
        <v>0.1</v>
      </c>
      <c r="E782" s="288">
        <f t="shared" si="115"/>
        <v>-3.254369097927249E-2</v>
      </c>
      <c r="F782" s="290">
        <f t="shared" si="120"/>
        <v>1</v>
      </c>
      <c r="G782" s="290">
        <f t="shared" si="120"/>
        <v>1</v>
      </c>
      <c r="H782" s="291">
        <f t="shared" si="120"/>
        <v>0.8</v>
      </c>
      <c r="I782" s="277">
        <f t="shared" si="116"/>
        <v>0.90000000000000013</v>
      </c>
      <c r="J782" s="277">
        <f t="shared" si="118"/>
        <v>0</v>
      </c>
    </row>
    <row r="783" spans="2:10" x14ac:dyDescent="0.25">
      <c r="B783" s="95">
        <v>777</v>
      </c>
      <c r="C783" s="277">
        <f t="shared" si="117"/>
        <v>0.70710678118654735</v>
      </c>
      <c r="D783" s="289">
        <f t="shared" si="119"/>
        <v>0.1</v>
      </c>
      <c r="E783" s="288">
        <f t="shared" si="115"/>
        <v>-3.254369097927249E-2</v>
      </c>
      <c r="F783" s="290">
        <f t="shared" si="120"/>
        <v>1</v>
      </c>
      <c r="G783" s="290">
        <f t="shared" si="120"/>
        <v>1</v>
      </c>
      <c r="H783" s="291">
        <f t="shared" si="120"/>
        <v>0.8</v>
      </c>
      <c r="I783" s="277">
        <f t="shared" si="116"/>
        <v>0.90000000000000013</v>
      </c>
      <c r="J783" s="277">
        <f t="shared" si="118"/>
        <v>0</v>
      </c>
    </row>
    <row r="784" spans="2:10" x14ac:dyDescent="0.25">
      <c r="B784" s="95">
        <v>778</v>
      </c>
      <c r="C784" s="277">
        <f t="shared" si="117"/>
        <v>0.70710678118654735</v>
      </c>
      <c r="D784" s="289">
        <f t="shared" si="119"/>
        <v>0.1</v>
      </c>
      <c r="E784" s="288">
        <f t="shared" si="115"/>
        <v>-3.254369097927249E-2</v>
      </c>
      <c r="F784" s="290">
        <f t="shared" si="120"/>
        <v>1</v>
      </c>
      <c r="G784" s="290">
        <f t="shared" si="120"/>
        <v>1</v>
      </c>
      <c r="H784" s="291">
        <f t="shared" si="120"/>
        <v>0.8</v>
      </c>
      <c r="I784" s="277">
        <f t="shared" si="116"/>
        <v>0.90000000000000013</v>
      </c>
      <c r="J784" s="277">
        <f t="shared" si="118"/>
        <v>0</v>
      </c>
    </row>
    <row r="785" spans="2:10" x14ac:dyDescent="0.25">
      <c r="B785" s="95">
        <v>779</v>
      </c>
      <c r="C785" s="277">
        <f t="shared" si="117"/>
        <v>0.70710678118654735</v>
      </c>
      <c r="D785" s="289">
        <f t="shared" si="119"/>
        <v>0.1</v>
      </c>
      <c r="E785" s="288">
        <f t="shared" si="115"/>
        <v>-3.254369097927249E-2</v>
      </c>
      <c r="F785" s="290">
        <f t="shared" si="120"/>
        <v>1</v>
      </c>
      <c r="G785" s="290">
        <f t="shared" si="120"/>
        <v>1</v>
      </c>
      <c r="H785" s="291">
        <f t="shared" si="120"/>
        <v>0.8</v>
      </c>
      <c r="I785" s="277">
        <f t="shared" si="116"/>
        <v>0.90000000000000013</v>
      </c>
      <c r="J785" s="277">
        <f t="shared" si="118"/>
        <v>0</v>
      </c>
    </row>
    <row r="786" spans="2:10" x14ac:dyDescent="0.25">
      <c r="B786" s="95">
        <v>780</v>
      </c>
      <c r="C786" s="277">
        <f t="shared" si="117"/>
        <v>0.70710678118654735</v>
      </c>
      <c r="D786" s="289">
        <f t="shared" si="119"/>
        <v>0.1</v>
      </c>
      <c r="E786" s="288">
        <f t="shared" si="115"/>
        <v>-3.254369097927249E-2</v>
      </c>
      <c r="F786" s="290">
        <f t="shared" si="120"/>
        <v>1</v>
      </c>
      <c r="G786" s="290">
        <f t="shared" si="120"/>
        <v>1</v>
      </c>
      <c r="H786" s="291">
        <f t="shared" si="120"/>
        <v>0.8</v>
      </c>
      <c r="I786" s="277">
        <f t="shared" si="116"/>
        <v>0.90000000000000013</v>
      </c>
      <c r="J786" s="277">
        <f t="shared" si="118"/>
        <v>0</v>
      </c>
    </row>
    <row r="787" spans="2:10" x14ac:dyDescent="0.25">
      <c r="B787" s="95">
        <v>781</v>
      </c>
      <c r="C787" s="277">
        <f t="shared" si="117"/>
        <v>0.70710678118654735</v>
      </c>
      <c r="D787" s="289">
        <f t="shared" si="119"/>
        <v>0.1</v>
      </c>
      <c r="E787" s="288">
        <f t="shared" si="115"/>
        <v>-3.254369097927249E-2</v>
      </c>
      <c r="F787" s="290">
        <f t="shared" si="120"/>
        <v>1</v>
      </c>
      <c r="G787" s="290">
        <f t="shared" si="120"/>
        <v>1</v>
      </c>
      <c r="H787" s="291">
        <f t="shared" si="120"/>
        <v>0.8</v>
      </c>
      <c r="I787" s="277">
        <f t="shared" si="116"/>
        <v>0.90000000000000013</v>
      </c>
      <c r="J787" s="277">
        <f t="shared" si="118"/>
        <v>0</v>
      </c>
    </row>
    <row r="788" spans="2:10" x14ac:dyDescent="0.25">
      <c r="B788" s="95">
        <v>782</v>
      </c>
      <c r="C788" s="277">
        <f t="shared" si="117"/>
        <v>0.70710678118654735</v>
      </c>
      <c r="D788" s="289">
        <f t="shared" si="119"/>
        <v>0.1</v>
      </c>
      <c r="E788" s="288">
        <f t="shared" si="115"/>
        <v>-3.254369097927249E-2</v>
      </c>
      <c r="F788" s="290">
        <f t="shared" si="120"/>
        <v>1</v>
      </c>
      <c r="G788" s="290">
        <f t="shared" si="120"/>
        <v>1</v>
      </c>
      <c r="H788" s="291">
        <f t="shared" si="120"/>
        <v>0.8</v>
      </c>
      <c r="I788" s="277">
        <f t="shared" si="116"/>
        <v>0.90000000000000013</v>
      </c>
      <c r="J788" s="277">
        <f t="shared" si="118"/>
        <v>0</v>
      </c>
    </row>
    <row r="789" spans="2:10" x14ac:dyDescent="0.25">
      <c r="B789" s="95">
        <v>783</v>
      </c>
      <c r="C789" s="277">
        <f t="shared" si="117"/>
        <v>0.70710678118654735</v>
      </c>
      <c r="D789" s="289">
        <f t="shared" si="119"/>
        <v>0.1</v>
      </c>
      <c r="E789" s="288">
        <f t="shared" si="115"/>
        <v>-3.254369097927249E-2</v>
      </c>
      <c r="F789" s="290">
        <f t="shared" si="120"/>
        <v>1</v>
      </c>
      <c r="G789" s="290">
        <f t="shared" si="120"/>
        <v>1</v>
      </c>
      <c r="H789" s="291">
        <f t="shared" si="120"/>
        <v>0.8</v>
      </c>
      <c r="I789" s="277">
        <f t="shared" si="116"/>
        <v>0.90000000000000013</v>
      </c>
      <c r="J789" s="277">
        <f t="shared" si="118"/>
        <v>0</v>
      </c>
    </row>
    <row r="790" spans="2:10" x14ac:dyDescent="0.25">
      <c r="B790" s="95">
        <v>784</v>
      </c>
      <c r="C790" s="277">
        <f t="shared" si="117"/>
        <v>0.70710678118654735</v>
      </c>
      <c r="D790" s="289">
        <f t="shared" si="119"/>
        <v>0.1</v>
      </c>
      <c r="E790" s="288">
        <f t="shared" si="115"/>
        <v>-3.254369097927249E-2</v>
      </c>
      <c r="F790" s="290">
        <f t="shared" si="120"/>
        <v>1</v>
      </c>
      <c r="G790" s="290">
        <f t="shared" si="120"/>
        <v>1</v>
      </c>
      <c r="H790" s="291">
        <f t="shared" si="120"/>
        <v>0.8</v>
      </c>
      <c r="I790" s="277">
        <f t="shared" si="116"/>
        <v>0.90000000000000013</v>
      </c>
      <c r="J790" s="277">
        <f t="shared" si="118"/>
        <v>0</v>
      </c>
    </row>
    <row r="791" spans="2:10" x14ac:dyDescent="0.25">
      <c r="B791" s="95">
        <v>785</v>
      </c>
      <c r="C791" s="277">
        <f t="shared" si="117"/>
        <v>0.70710678118654735</v>
      </c>
      <c r="D791" s="289">
        <f t="shared" si="119"/>
        <v>0.1</v>
      </c>
      <c r="E791" s="288">
        <f t="shared" si="115"/>
        <v>-3.254369097927249E-2</v>
      </c>
      <c r="F791" s="290">
        <f t="shared" si="120"/>
        <v>1</v>
      </c>
      <c r="G791" s="290">
        <f t="shared" si="120"/>
        <v>1</v>
      </c>
      <c r="H791" s="291">
        <f t="shared" si="120"/>
        <v>0.8</v>
      </c>
      <c r="I791" s="277">
        <f t="shared" si="116"/>
        <v>0.90000000000000013</v>
      </c>
      <c r="J791" s="277">
        <f t="shared" si="118"/>
        <v>0</v>
      </c>
    </row>
    <row r="792" spans="2:10" x14ac:dyDescent="0.25">
      <c r="B792" s="95">
        <v>786</v>
      </c>
      <c r="C792" s="277">
        <f t="shared" si="117"/>
        <v>0.70710678118654735</v>
      </c>
      <c r="D792" s="289">
        <f t="shared" si="119"/>
        <v>0.1</v>
      </c>
      <c r="E792" s="288">
        <f t="shared" si="115"/>
        <v>-3.254369097927249E-2</v>
      </c>
      <c r="F792" s="290">
        <f t="shared" ref="F792:H807" si="121">F791</f>
        <v>1</v>
      </c>
      <c r="G792" s="290">
        <f t="shared" si="121"/>
        <v>1</v>
      </c>
      <c r="H792" s="291">
        <f t="shared" si="121"/>
        <v>0.8</v>
      </c>
      <c r="I792" s="277">
        <f t="shared" si="116"/>
        <v>0.90000000000000013</v>
      </c>
      <c r="J792" s="277">
        <f t="shared" si="118"/>
        <v>0</v>
      </c>
    </row>
    <row r="793" spans="2:10" x14ac:dyDescent="0.25">
      <c r="B793" s="95">
        <v>787</v>
      </c>
      <c r="C793" s="277">
        <f t="shared" si="117"/>
        <v>0.70710678118654735</v>
      </c>
      <c r="D793" s="289">
        <f t="shared" si="119"/>
        <v>0.1</v>
      </c>
      <c r="E793" s="288">
        <f t="shared" si="115"/>
        <v>-3.254369097927249E-2</v>
      </c>
      <c r="F793" s="290">
        <f t="shared" si="121"/>
        <v>1</v>
      </c>
      <c r="G793" s="290">
        <f t="shared" si="121"/>
        <v>1</v>
      </c>
      <c r="H793" s="291">
        <f t="shared" si="121"/>
        <v>0.8</v>
      </c>
      <c r="I793" s="277">
        <f t="shared" si="116"/>
        <v>0.90000000000000013</v>
      </c>
      <c r="J793" s="277">
        <f t="shared" si="118"/>
        <v>0</v>
      </c>
    </row>
    <row r="794" spans="2:10" x14ac:dyDescent="0.25">
      <c r="B794" s="95">
        <v>788</v>
      </c>
      <c r="C794" s="277">
        <f t="shared" si="117"/>
        <v>0.70710678118654735</v>
      </c>
      <c r="D794" s="289">
        <f t="shared" si="119"/>
        <v>0.1</v>
      </c>
      <c r="E794" s="288">
        <f t="shared" si="115"/>
        <v>-3.254369097927249E-2</v>
      </c>
      <c r="F794" s="290">
        <f t="shared" si="121"/>
        <v>1</v>
      </c>
      <c r="G794" s="290">
        <f t="shared" si="121"/>
        <v>1</v>
      </c>
      <c r="H794" s="291">
        <f t="shared" si="121"/>
        <v>0.8</v>
      </c>
      <c r="I794" s="277">
        <f t="shared" si="116"/>
        <v>0.90000000000000013</v>
      </c>
      <c r="J794" s="277">
        <f t="shared" si="118"/>
        <v>0</v>
      </c>
    </row>
    <row r="795" spans="2:10" x14ac:dyDescent="0.25">
      <c r="B795" s="95">
        <v>789</v>
      </c>
      <c r="C795" s="277">
        <f t="shared" si="117"/>
        <v>0.70710678118654735</v>
      </c>
      <c r="D795" s="289">
        <f t="shared" si="119"/>
        <v>0.1</v>
      </c>
      <c r="E795" s="288">
        <f t="shared" si="115"/>
        <v>-3.254369097927249E-2</v>
      </c>
      <c r="F795" s="290">
        <f t="shared" si="121"/>
        <v>1</v>
      </c>
      <c r="G795" s="290">
        <f t="shared" si="121"/>
        <v>1</v>
      </c>
      <c r="H795" s="291">
        <f t="shared" si="121"/>
        <v>0.8</v>
      </c>
      <c r="I795" s="277">
        <f t="shared" si="116"/>
        <v>0.90000000000000013</v>
      </c>
      <c r="J795" s="277">
        <f t="shared" si="118"/>
        <v>0</v>
      </c>
    </row>
    <row r="796" spans="2:10" x14ac:dyDescent="0.25">
      <c r="B796" s="95">
        <v>790</v>
      </c>
      <c r="C796" s="277">
        <f t="shared" si="117"/>
        <v>0.70710678118654735</v>
      </c>
      <c r="D796" s="289">
        <f t="shared" si="119"/>
        <v>0.1</v>
      </c>
      <c r="E796" s="288">
        <f t="shared" si="115"/>
        <v>-3.254369097927249E-2</v>
      </c>
      <c r="F796" s="290">
        <f t="shared" si="121"/>
        <v>1</v>
      </c>
      <c r="G796" s="290">
        <f t="shared" si="121"/>
        <v>1</v>
      </c>
      <c r="H796" s="291">
        <f t="shared" si="121"/>
        <v>0.8</v>
      </c>
      <c r="I796" s="277">
        <f t="shared" si="116"/>
        <v>0.90000000000000013</v>
      </c>
      <c r="J796" s="277">
        <f t="shared" si="118"/>
        <v>0</v>
      </c>
    </row>
    <row r="797" spans="2:10" x14ac:dyDescent="0.25">
      <c r="B797" s="95">
        <v>791</v>
      </c>
      <c r="C797" s="277">
        <f t="shared" si="117"/>
        <v>0.70710678118654735</v>
      </c>
      <c r="D797" s="289">
        <f t="shared" si="119"/>
        <v>0.1</v>
      </c>
      <c r="E797" s="288">
        <f t="shared" si="115"/>
        <v>-3.254369097927249E-2</v>
      </c>
      <c r="F797" s="290">
        <f t="shared" si="121"/>
        <v>1</v>
      </c>
      <c r="G797" s="290">
        <f t="shared" si="121"/>
        <v>1</v>
      </c>
      <c r="H797" s="291">
        <f t="shared" si="121"/>
        <v>0.8</v>
      </c>
      <c r="I797" s="277">
        <f t="shared" si="116"/>
        <v>0.90000000000000013</v>
      </c>
      <c r="J797" s="277">
        <f t="shared" si="118"/>
        <v>0</v>
      </c>
    </row>
    <row r="798" spans="2:10" x14ac:dyDescent="0.25">
      <c r="B798" s="95">
        <v>792</v>
      </c>
      <c r="C798" s="277">
        <f t="shared" si="117"/>
        <v>0.70710678118654735</v>
      </c>
      <c r="D798" s="289">
        <f t="shared" si="119"/>
        <v>0.1</v>
      </c>
      <c r="E798" s="288">
        <f t="shared" si="115"/>
        <v>-3.254369097927249E-2</v>
      </c>
      <c r="F798" s="290">
        <f t="shared" si="121"/>
        <v>1</v>
      </c>
      <c r="G798" s="290">
        <f t="shared" si="121"/>
        <v>1</v>
      </c>
      <c r="H798" s="291">
        <f t="shared" si="121"/>
        <v>0.8</v>
      </c>
      <c r="I798" s="277">
        <f t="shared" si="116"/>
        <v>0.90000000000000013</v>
      </c>
      <c r="J798" s="277">
        <f t="shared" si="118"/>
        <v>0</v>
      </c>
    </row>
    <row r="799" spans="2:10" x14ac:dyDescent="0.25">
      <c r="B799" s="95">
        <v>793</v>
      </c>
      <c r="C799" s="277">
        <f t="shared" si="117"/>
        <v>0.70710678118654735</v>
      </c>
      <c r="D799" s="289">
        <f t="shared" si="119"/>
        <v>0.1</v>
      </c>
      <c r="E799" s="288">
        <f t="shared" si="115"/>
        <v>-3.254369097927249E-2</v>
      </c>
      <c r="F799" s="290">
        <f t="shared" si="121"/>
        <v>1</v>
      </c>
      <c r="G799" s="290">
        <f t="shared" si="121"/>
        <v>1</v>
      </c>
      <c r="H799" s="291">
        <f t="shared" si="121"/>
        <v>0.8</v>
      </c>
      <c r="I799" s="277">
        <f t="shared" si="116"/>
        <v>0.90000000000000013</v>
      </c>
      <c r="J799" s="277">
        <f t="shared" si="118"/>
        <v>0</v>
      </c>
    </row>
    <row r="800" spans="2:10" x14ac:dyDescent="0.25">
      <c r="B800" s="95">
        <v>794</v>
      </c>
      <c r="C800" s="277">
        <f t="shared" si="117"/>
        <v>0.70710678118654735</v>
      </c>
      <c r="D800" s="289">
        <f t="shared" si="119"/>
        <v>0.1</v>
      </c>
      <c r="E800" s="288">
        <f t="shared" si="115"/>
        <v>-3.254369097927249E-2</v>
      </c>
      <c r="F800" s="290">
        <f t="shared" si="121"/>
        <v>1</v>
      </c>
      <c r="G800" s="290">
        <f t="shared" si="121"/>
        <v>1</v>
      </c>
      <c r="H800" s="291">
        <f t="shared" si="121"/>
        <v>0.8</v>
      </c>
      <c r="I800" s="277">
        <f t="shared" si="116"/>
        <v>0.90000000000000013</v>
      </c>
      <c r="J800" s="277">
        <f t="shared" si="118"/>
        <v>0</v>
      </c>
    </row>
    <row r="801" spans="2:10" x14ac:dyDescent="0.25">
      <c r="B801" s="95">
        <v>795</v>
      </c>
      <c r="C801" s="277">
        <f t="shared" si="117"/>
        <v>0.70710678118654735</v>
      </c>
      <c r="D801" s="289">
        <f t="shared" si="119"/>
        <v>0.1</v>
      </c>
      <c r="E801" s="288">
        <f t="shared" si="115"/>
        <v>-3.254369097927249E-2</v>
      </c>
      <c r="F801" s="290">
        <f t="shared" si="121"/>
        <v>1</v>
      </c>
      <c r="G801" s="290">
        <f t="shared" si="121"/>
        <v>1</v>
      </c>
      <c r="H801" s="291">
        <f t="shared" si="121"/>
        <v>0.8</v>
      </c>
      <c r="I801" s="277">
        <f t="shared" si="116"/>
        <v>0.90000000000000013</v>
      </c>
      <c r="J801" s="277">
        <f t="shared" si="118"/>
        <v>0</v>
      </c>
    </row>
    <row r="802" spans="2:10" x14ac:dyDescent="0.25">
      <c r="B802" s="95">
        <v>796</v>
      </c>
      <c r="C802" s="277">
        <f t="shared" si="117"/>
        <v>0.70710678118654735</v>
      </c>
      <c r="D802" s="289">
        <f t="shared" si="119"/>
        <v>0.1</v>
      </c>
      <c r="E802" s="288">
        <f t="shared" si="115"/>
        <v>-3.254369097927249E-2</v>
      </c>
      <c r="F802" s="290">
        <f t="shared" si="121"/>
        <v>1</v>
      </c>
      <c r="G802" s="290">
        <f t="shared" si="121"/>
        <v>1</v>
      </c>
      <c r="H802" s="291">
        <f t="shared" si="121"/>
        <v>0.8</v>
      </c>
      <c r="I802" s="277">
        <f t="shared" si="116"/>
        <v>0.90000000000000013</v>
      </c>
      <c r="J802" s="277">
        <f t="shared" si="118"/>
        <v>0</v>
      </c>
    </row>
    <row r="803" spans="2:10" x14ac:dyDescent="0.25">
      <c r="B803" s="95">
        <v>797</v>
      </c>
      <c r="C803" s="277">
        <f t="shared" si="117"/>
        <v>0.70710678118654735</v>
      </c>
      <c r="D803" s="289">
        <f t="shared" si="119"/>
        <v>0.1</v>
      </c>
      <c r="E803" s="288">
        <f t="shared" si="115"/>
        <v>-3.254369097927249E-2</v>
      </c>
      <c r="F803" s="290">
        <f t="shared" si="121"/>
        <v>1</v>
      </c>
      <c r="G803" s="290">
        <f t="shared" si="121"/>
        <v>1</v>
      </c>
      <c r="H803" s="291">
        <f t="shared" si="121"/>
        <v>0.8</v>
      </c>
      <c r="I803" s="277">
        <f t="shared" si="116"/>
        <v>0.90000000000000013</v>
      </c>
      <c r="J803" s="277">
        <f t="shared" si="118"/>
        <v>0</v>
      </c>
    </row>
    <row r="804" spans="2:10" x14ac:dyDescent="0.25">
      <c r="B804" s="95">
        <v>798</v>
      </c>
      <c r="C804" s="277">
        <f t="shared" si="117"/>
        <v>0.70710678118654735</v>
      </c>
      <c r="D804" s="289">
        <f t="shared" si="119"/>
        <v>0.1</v>
      </c>
      <c r="E804" s="288">
        <f t="shared" si="115"/>
        <v>-3.254369097927249E-2</v>
      </c>
      <c r="F804" s="290">
        <f t="shared" si="121"/>
        <v>1</v>
      </c>
      <c r="G804" s="290">
        <f t="shared" si="121"/>
        <v>1</v>
      </c>
      <c r="H804" s="291">
        <f t="shared" si="121"/>
        <v>0.8</v>
      </c>
      <c r="I804" s="277">
        <f t="shared" si="116"/>
        <v>0.90000000000000013</v>
      </c>
      <c r="J804" s="277">
        <f t="shared" si="118"/>
        <v>0</v>
      </c>
    </row>
    <row r="805" spans="2:10" x14ac:dyDescent="0.25">
      <c r="B805" s="95">
        <v>799</v>
      </c>
      <c r="C805" s="277">
        <f t="shared" si="117"/>
        <v>0.70710678118654735</v>
      </c>
      <c r="D805" s="289">
        <f t="shared" si="119"/>
        <v>0.1</v>
      </c>
      <c r="E805" s="288">
        <f t="shared" si="115"/>
        <v>-3.254369097927249E-2</v>
      </c>
      <c r="F805" s="290">
        <f t="shared" si="121"/>
        <v>1</v>
      </c>
      <c r="G805" s="290">
        <f t="shared" si="121"/>
        <v>1</v>
      </c>
      <c r="H805" s="291">
        <f t="shared" si="121"/>
        <v>0.8</v>
      </c>
      <c r="I805" s="277">
        <f t="shared" si="116"/>
        <v>0.90000000000000013</v>
      </c>
      <c r="J805" s="277">
        <f t="shared" si="118"/>
        <v>0</v>
      </c>
    </row>
    <row r="806" spans="2:10" x14ac:dyDescent="0.25">
      <c r="B806" s="95">
        <v>800</v>
      </c>
      <c r="C806" s="277">
        <f t="shared" si="117"/>
        <v>0.70710678118654735</v>
      </c>
      <c r="D806" s="289">
        <f t="shared" si="119"/>
        <v>0.1</v>
      </c>
      <c r="E806" s="288">
        <f t="shared" si="115"/>
        <v>-3.254369097927249E-2</v>
      </c>
      <c r="F806" s="290">
        <f t="shared" si="121"/>
        <v>1</v>
      </c>
      <c r="G806" s="290">
        <f t="shared" si="121"/>
        <v>1</v>
      </c>
      <c r="H806" s="291">
        <f t="shared" si="121"/>
        <v>0.8</v>
      </c>
      <c r="I806" s="277">
        <f t="shared" si="116"/>
        <v>0.90000000000000013</v>
      </c>
      <c r="J806" s="277">
        <f t="shared" si="118"/>
        <v>0</v>
      </c>
    </row>
    <row r="807" spans="2:10" x14ac:dyDescent="0.25">
      <c r="B807" s="95">
        <v>801</v>
      </c>
      <c r="C807" s="277">
        <f t="shared" si="117"/>
        <v>0.70710678118654735</v>
      </c>
      <c r="D807" s="289">
        <f t="shared" si="119"/>
        <v>0.1</v>
      </c>
      <c r="E807" s="288">
        <f t="shared" si="115"/>
        <v>-3.254369097927249E-2</v>
      </c>
      <c r="F807" s="290">
        <f t="shared" si="121"/>
        <v>1</v>
      </c>
      <c r="G807" s="290">
        <f t="shared" si="121"/>
        <v>1</v>
      </c>
      <c r="H807" s="291">
        <f t="shared" si="121"/>
        <v>0.8</v>
      </c>
      <c r="I807" s="277">
        <f t="shared" si="116"/>
        <v>0.90000000000000013</v>
      </c>
      <c r="J807" s="277">
        <f t="shared" si="118"/>
        <v>0</v>
      </c>
    </row>
    <row r="808" spans="2:10" x14ac:dyDescent="0.25">
      <c r="B808" s="95">
        <v>802</v>
      </c>
      <c r="C808" s="277">
        <f t="shared" si="117"/>
        <v>0.70710678118654735</v>
      </c>
      <c r="D808" s="289">
        <f t="shared" si="119"/>
        <v>0.1</v>
      </c>
      <c r="E808" s="288">
        <f t="shared" si="115"/>
        <v>-3.254369097927249E-2</v>
      </c>
      <c r="F808" s="290">
        <f t="shared" ref="F808:H823" si="122">F807</f>
        <v>1</v>
      </c>
      <c r="G808" s="290">
        <f t="shared" si="122"/>
        <v>1</v>
      </c>
      <c r="H808" s="291">
        <f t="shared" si="122"/>
        <v>0.8</v>
      </c>
      <c r="I808" s="277">
        <f t="shared" si="116"/>
        <v>0.90000000000000013</v>
      </c>
      <c r="J808" s="277">
        <f t="shared" si="118"/>
        <v>0</v>
      </c>
    </row>
    <row r="809" spans="2:10" x14ac:dyDescent="0.25">
      <c r="B809" s="95">
        <v>803</v>
      </c>
      <c r="C809" s="277">
        <f t="shared" si="117"/>
        <v>0.70710678118654735</v>
      </c>
      <c r="D809" s="289">
        <f t="shared" si="119"/>
        <v>0.1</v>
      </c>
      <c r="E809" s="288">
        <f t="shared" si="115"/>
        <v>-3.254369097927249E-2</v>
      </c>
      <c r="F809" s="290">
        <f t="shared" si="122"/>
        <v>1</v>
      </c>
      <c r="G809" s="290">
        <f t="shared" si="122"/>
        <v>1</v>
      </c>
      <c r="H809" s="291">
        <f t="shared" si="122"/>
        <v>0.8</v>
      </c>
      <c r="I809" s="277">
        <f t="shared" si="116"/>
        <v>0.90000000000000013</v>
      </c>
      <c r="J809" s="277">
        <f t="shared" si="118"/>
        <v>0</v>
      </c>
    </row>
    <row r="810" spans="2:10" x14ac:dyDescent="0.25">
      <c r="B810" s="95">
        <v>804</v>
      </c>
      <c r="C810" s="277">
        <f t="shared" si="117"/>
        <v>0.70710678118654735</v>
      </c>
      <c r="D810" s="289">
        <f t="shared" si="119"/>
        <v>0.1</v>
      </c>
      <c r="E810" s="288">
        <f t="shared" si="115"/>
        <v>-3.254369097927249E-2</v>
      </c>
      <c r="F810" s="290">
        <f t="shared" si="122"/>
        <v>1</v>
      </c>
      <c r="G810" s="290">
        <f t="shared" si="122"/>
        <v>1</v>
      </c>
      <c r="H810" s="291">
        <f t="shared" si="122"/>
        <v>0.8</v>
      </c>
      <c r="I810" s="277">
        <f t="shared" si="116"/>
        <v>0.90000000000000013</v>
      </c>
      <c r="J810" s="277">
        <f t="shared" si="118"/>
        <v>0</v>
      </c>
    </row>
    <row r="811" spans="2:10" x14ac:dyDescent="0.25">
      <c r="B811" s="95">
        <v>805</v>
      </c>
      <c r="C811" s="277">
        <f t="shared" si="117"/>
        <v>0.70710678118654735</v>
      </c>
      <c r="D811" s="289">
        <f t="shared" si="119"/>
        <v>0.1</v>
      </c>
      <c r="E811" s="288">
        <f t="shared" si="115"/>
        <v>-3.254369097927249E-2</v>
      </c>
      <c r="F811" s="290">
        <f t="shared" si="122"/>
        <v>1</v>
      </c>
      <c r="G811" s="290">
        <f t="shared" si="122"/>
        <v>1</v>
      </c>
      <c r="H811" s="291">
        <f t="shared" si="122"/>
        <v>0.8</v>
      </c>
      <c r="I811" s="277">
        <f t="shared" si="116"/>
        <v>0.90000000000000013</v>
      </c>
      <c r="J811" s="277">
        <f t="shared" si="118"/>
        <v>0</v>
      </c>
    </row>
    <row r="812" spans="2:10" x14ac:dyDescent="0.25">
      <c r="B812" s="95">
        <v>806</v>
      </c>
      <c r="C812" s="277">
        <f t="shared" si="117"/>
        <v>0.70710678118654735</v>
      </c>
      <c r="D812" s="289">
        <f t="shared" si="119"/>
        <v>0.1</v>
      </c>
      <c r="E812" s="288">
        <f t="shared" si="115"/>
        <v>-3.254369097927249E-2</v>
      </c>
      <c r="F812" s="290">
        <f t="shared" si="122"/>
        <v>1</v>
      </c>
      <c r="G812" s="290">
        <f t="shared" si="122"/>
        <v>1</v>
      </c>
      <c r="H812" s="291">
        <f t="shared" si="122"/>
        <v>0.8</v>
      </c>
      <c r="I812" s="277">
        <f t="shared" si="116"/>
        <v>0.90000000000000013</v>
      </c>
      <c r="J812" s="277">
        <f t="shared" si="118"/>
        <v>0</v>
      </c>
    </row>
    <row r="813" spans="2:10" x14ac:dyDescent="0.25">
      <c r="B813" s="95">
        <v>807</v>
      </c>
      <c r="C813" s="277">
        <f t="shared" si="117"/>
        <v>0.70710678118654735</v>
      </c>
      <c r="D813" s="289">
        <f t="shared" si="119"/>
        <v>0.1</v>
      </c>
      <c r="E813" s="288">
        <f t="shared" si="115"/>
        <v>-3.254369097927249E-2</v>
      </c>
      <c r="F813" s="290">
        <f t="shared" si="122"/>
        <v>1</v>
      </c>
      <c r="G813" s="290">
        <f t="shared" si="122"/>
        <v>1</v>
      </c>
      <c r="H813" s="291">
        <f t="shared" si="122"/>
        <v>0.8</v>
      </c>
      <c r="I813" s="277">
        <f t="shared" si="116"/>
        <v>0.90000000000000013</v>
      </c>
      <c r="J813" s="277">
        <f t="shared" si="118"/>
        <v>0</v>
      </c>
    </row>
    <row r="814" spans="2:10" x14ac:dyDescent="0.25">
      <c r="B814" s="95">
        <v>808</v>
      </c>
      <c r="C814" s="277">
        <f t="shared" si="117"/>
        <v>0.70710678118654735</v>
      </c>
      <c r="D814" s="289">
        <f t="shared" si="119"/>
        <v>0.1</v>
      </c>
      <c r="E814" s="288">
        <f t="shared" si="115"/>
        <v>-3.254369097927249E-2</v>
      </c>
      <c r="F814" s="290">
        <f t="shared" si="122"/>
        <v>1</v>
      </c>
      <c r="G814" s="290">
        <f t="shared" si="122"/>
        <v>1</v>
      </c>
      <c r="H814" s="291">
        <f t="shared" si="122"/>
        <v>0.8</v>
      </c>
      <c r="I814" s="277">
        <f t="shared" si="116"/>
        <v>0.90000000000000013</v>
      </c>
      <c r="J814" s="277">
        <f t="shared" si="118"/>
        <v>0</v>
      </c>
    </row>
    <row r="815" spans="2:10" x14ac:dyDescent="0.25">
      <c r="B815" s="95">
        <v>809</v>
      </c>
      <c r="C815" s="277">
        <f t="shared" si="117"/>
        <v>0.70710678118654735</v>
      </c>
      <c r="D815" s="289">
        <f t="shared" si="119"/>
        <v>0.1</v>
      </c>
      <c r="E815" s="288">
        <f t="shared" si="115"/>
        <v>-3.254369097927249E-2</v>
      </c>
      <c r="F815" s="290">
        <f t="shared" si="122"/>
        <v>1</v>
      </c>
      <c r="G815" s="290">
        <f t="shared" si="122"/>
        <v>1</v>
      </c>
      <c r="H815" s="291">
        <f t="shared" si="122"/>
        <v>0.8</v>
      </c>
      <c r="I815" s="277">
        <f t="shared" si="116"/>
        <v>0.90000000000000013</v>
      </c>
      <c r="J815" s="277">
        <f t="shared" si="118"/>
        <v>0</v>
      </c>
    </row>
    <row r="816" spans="2:10" x14ac:dyDescent="0.25">
      <c r="B816" s="95">
        <v>810</v>
      </c>
      <c r="C816" s="277">
        <f t="shared" si="117"/>
        <v>0.70710678118654735</v>
      </c>
      <c r="D816" s="289">
        <f t="shared" si="119"/>
        <v>0.1</v>
      </c>
      <c r="E816" s="288">
        <f t="shared" si="115"/>
        <v>-3.254369097927249E-2</v>
      </c>
      <c r="F816" s="290">
        <f t="shared" si="122"/>
        <v>1</v>
      </c>
      <c r="G816" s="290">
        <f t="shared" si="122"/>
        <v>1</v>
      </c>
      <c r="H816" s="291">
        <f t="shared" si="122"/>
        <v>0.8</v>
      </c>
      <c r="I816" s="277">
        <f t="shared" si="116"/>
        <v>0.90000000000000013</v>
      </c>
      <c r="J816" s="277">
        <f t="shared" si="118"/>
        <v>0</v>
      </c>
    </row>
    <row r="817" spans="2:10" x14ac:dyDescent="0.25">
      <c r="B817" s="95">
        <v>811</v>
      </c>
      <c r="C817" s="277">
        <f t="shared" si="117"/>
        <v>0.70710678118654735</v>
      </c>
      <c r="D817" s="289">
        <f t="shared" si="119"/>
        <v>0.1</v>
      </c>
      <c r="E817" s="288">
        <f t="shared" si="115"/>
        <v>-3.254369097927249E-2</v>
      </c>
      <c r="F817" s="290">
        <f t="shared" si="122"/>
        <v>1</v>
      </c>
      <c r="G817" s="290">
        <f t="shared" si="122"/>
        <v>1</v>
      </c>
      <c r="H817" s="291">
        <f t="shared" si="122"/>
        <v>0.8</v>
      </c>
      <c r="I817" s="277">
        <f t="shared" si="116"/>
        <v>0.90000000000000013</v>
      </c>
      <c r="J817" s="277">
        <f t="shared" si="118"/>
        <v>0</v>
      </c>
    </row>
    <row r="818" spans="2:10" x14ac:dyDescent="0.25">
      <c r="B818" s="95">
        <v>812</v>
      </c>
      <c r="C818" s="277">
        <f t="shared" si="117"/>
        <v>0.70710678118654735</v>
      </c>
      <c r="D818" s="289">
        <f t="shared" si="119"/>
        <v>0.1</v>
      </c>
      <c r="E818" s="288">
        <f t="shared" si="115"/>
        <v>-3.254369097927249E-2</v>
      </c>
      <c r="F818" s="290">
        <f t="shared" si="122"/>
        <v>1</v>
      </c>
      <c r="G818" s="290">
        <f t="shared" si="122"/>
        <v>1</v>
      </c>
      <c r="H818" s="291">
        <f t="shared" si="122"/>
        <v>0.8</v>
      </c>
      <c r="I818" s="277">
        <f t="shared" si="116"/>
        <v>0.90000000000000013</v>
      </c>
      <c r="J818" s="277">
        <f t="shared" si="118"/>
        <v>0</v>
      </c>
    </row>
    <row r="819" spans="2:10" x14ac:dyDescent="0.25">
      <c r="B819" s="95">
        <v>813</v>
      </c>
      <c r="C819" s="277">
        <f t="shared" si="117"/>
        <v>0.70710678118654735</v>
      </c>
      <c r="D819" s="289">
        <f t="shared" si="119"/>
        <v>0.1</v>
      </c>
      <c r="E819" s="288">
        <f t="shared" si="115"/>
        <v>-3.254369097927249E-2</v>
      </c>
      <c r="F819" s="290">
        <f t="shared" si="122"/>
        <v>1</v>
      </c>
      <c r="G819" s="290">
        <f t="shared" si="122"/>
        <v>1</v>
      </c>
      <c r="H819" s="291">
        <f t="shared" si="122"/>
        <v>0.8</v>
      </c>
      <c r="I819" s="277">
        <f t="shared" si="116"/>
        <v>0.90000000000000013</v>
      </c>
      <c r="J819" s="277">
        <f t="shared" si="118"/>
        <v>0</v>
      </c>
    </row>
    <row r="820" spans="2:10" x14ac:dyDescent="0.25">
      <c r="B820" s="95">
        <v>814</v>
      </c>
      <c r="C820" s="277">
        <f t="shared" si="117"/>
        <v>0.70710678118654735</v>
      </c>
      <c r="D820" s="289">
        <f t="shared" si="119"/>
        <v>0.1</v>
      </c>
      <c r="E820" s="288">
        <f t="shared" si="115"/>
        <v>-3.254369097927249E-2</v>
      </c>
      <c r="F820" s="290">
        <f t="shared" si="122"/>
        <v>1</v>
      </c>
      <c r="G820" s="290">
        <f t="shared" si="122"/>
        <v>1</v>
      </c>
      <c r="H820" s="291">
        <f t="shared" si="122"/>
        <v>0.8</v>
      </c>
      <c r="I820" s="277">
        <f t="shared" si="116"/>
        <v>0.90000000000000013</v>
      </c>
      <c r="J820" s="277">
        <f t="shared" si="118"/>
        <v>0</v>
      </c>
    </row>
    <row r="821" spans="2:10" x14ac:dyDescent="0.25">
      <c r="B821" s="95">
        <v>815</v>
      </c>
      <c r="C821" s="277">
        <f t="shared" si="117"/>
        <v>0.70710678118654735</v>
      </c>
      <c r="D821" s="289">
        <f t="shared" si="119"/>
        <v>0.1</v>
      </c>
      <c r="E821" s="288">
        <f t="shared" si="115"/>
        <v>-3.254369097927249E-2</v>
      </c>
      <c r="F821" s="290">
        <f t="shared" si="122"/>
        <v>1</v>
      </c>
      <c r="G821" s="290">
        <f t="shared" si="122"/>
        <v>1</v>
      </c>
      <c r="H821" s="291">
        <f t="shared" si="122"/>
        <v>0.8</v>
      </c>
      <c r="I821" s="277">
        <f t="shared" si="116"/>
        <v>0.90000000000000013</v>
      </c>
      <c r="J821" s="277">
        <f t="shared" si="118"/>
        <v>0</v>
      </c>
    </row>
    <row r="822" spans="2:10" x14ac:dyDescent="0.25">
      <c r="B822" s="95">
        <v>816</v>
      </c>
      <c r="C822" s="277">
        <f t="shared" si="117"/>
        <v>0.70710678118654735</v>
      </c>
      <c r="D822" s="289">
        <f t="shared" si="119"/>
        <v>0.1</v>
      </c>
      <c r="E822" s="288">
        <f t="shared" si="115"/>
        <v>-3.254369097927249E-2</v>
      </c>
      <c r="F822" s="290">
        <f t="shared" si="122"/>
        <v>1</v>
      </c>
      <c r="G822" s="290">
        <f t="shared" si="122"/>
        <v>1</v>
      </c>
      <c r="H822" s="291">
        <f t="shared" si="122"/>
        <v>0.8</v>
      </c>
      <c r="I822" s="277">
        <f t="shared" si="116"/>
        <v>0.90000000000000013</v>
      </c>
      <c r="J822" s="277">
        <f t="shared" si="118"/>
        <v>0</v>
      </c>
    </row>
    <row r="823" spans="2:10" x14ac:dyDescent="0.25">
      <c r="B823" s="95">
        <v>817</v>
      </c>
      <c r="C823" s="277">
        <f t="shared" si="117"/>
        <v>0.70710678118654735</v>
      </c>
      <c r="D823" s="289">
        <f t="shared" si="119"/>
        <v>0.1</v>
      </c>
      <c r="E823" s="288">
        <f t="shared" si="115"/>
        <v>-3.254369097927249E-2</v>
      </c>
      <c r="F823" s="290">
        <f t="shared" si="122"/>
        <v>1</v>
      </c>
      <c r="G823" s="290">
        <f t="shared" si="122"/>
        <v>1</v>
      </c>
      <c r="H823" s="291">
        <f t="shared" si="122"/>
        <v>0.8</v>
      </c>
      <c r="I823" s="277">
        <f t="shared" si="116"/>
        <v>0.90000000000000013</v>
      </c>
      <c r="J823" s="277">
        <f t="shared" si="118"/>
        <v>0</v>
      </c>
    </row>
    <row r="824" spans="2:10" x14ac:dyDescent="0.25">
      <c r="B824" s="95">
        <v>818</v>
      </c>
      <c r="C824" s="277">
        <f t="shared" si="117"/>
        <v>0.70710678118654735</v>
      </c>
      <c r="D824" s="289">
        <f t="shared" si="119"/>
        <v>0.1</v>
      </c>
      <c r="E824" s="288">
        <f t="shared" si="115"/>
        <v>-3.254369097927249E-2</v>
      </c>
      <c r="F824" s="290">
        <f t="shared" ref="F824:H839" si="123">F823</f>
        <v>1</v>
      </c>
      <c r="G824" s="290">
        <f t="shared" si="123"/>
        <v>1</v>
      </c>
      <c r="H824" s="291">
        <f t="shared" si="123"/>
        <v>0.8</v>
      </c>
      <c r="I824" s="277">
        <f t="shared" si="116"/>
        <v>0.90000000000000013</v>
      </c>
      <c r="J824" s="277">
        <f t="shared" si="118"/>
        <v>0</v>
      </c>
    </row>
    <row r="825" spans="2:10" x14ac:dyDescent="0.25">
      <c r="B825" s="95">
        <v>819</v>
      </c>
      <c r="C825" s="277">
        <f t="shared" si="117"/>
        <v>0.70710678118654735</v>
      </c>
      <c r="D825" s="289">
        <f t="shared" si="119"/>
        <v>0.1</v>
      </c>
      <c r="E825" s="288">
        <f t="shared" si="115"/>
        <v>-3.254369097927249E-2</v>
      </c>
      <c r="F825" s="290">
        <f t="shared" si="123"/>
        <v>1</v>
      </c>
      <c r="G825" s="290">
        <f t="shared" si="123"/>
        <v>1</v>
      </c>
      <c r="H825" s="291">
        <f t="shared" si="123"/>
        <v>0.8</v>
      </c>
      <c r="I825" s="277">
        <f t="shared" si="116"/>
        <v>0.90000000000000013</v>
      </c>
      <c r="J825" s="277">
        <f t="shared" si="118"/>
        <v>0</v>
      </c>
    </row>
    <row r="826" spans="2:10" x14ac:dyDescent="0.25">
      <c r="B826" s="95">
        <v>820</v>
      </c>
      <c r="C826" s="277">
        <f t="shared" si="117"/>
        <v>0.70710678118654735</v>
      </c>
      <c r="D826" s="289">
        <f t="shared" si="119"/>
        <v>0.1</v>
      </c>
      <c r="E826" s="288">
        <f t="shared" si="115"/>
        <v>-3.254369097927249E-2</v>
      </c>
      <c r="F826" s="290">
        <f t="shared" si="123"/>
        <v>1</v>
      </c>
      <c r="G826" s="290">
        <f t="shared" si="123"/>
        <v>1</v>
      </c>
      <c r="H826" s="291">
        <f t="shared" si="123"/>
        <v>0.8</v>
      </c>
      <c r="I826" s="277">
        <f t="shared" si="116"/>
        <v>0.90000000000000013</v>
      </c>
      <c r="J826" s="277">
        <f t="shared" si="118"/>
        <v>0</v>
      </c>
    </row>
    <row r="827" spans="2:10" x14ac:dyDescent="0.25">
      <c r="B827" s="95">
        <v>821</v>
      </c>
      <c r="C827" s="277">
        <f t="shared" si="117"/>
        <v>0.70710678118654735</v>
      </c>
      <c r="D827" s="289">
        <f t="shared" si="119"/>
        <v>0.1</v>
      </c>
      <c r="E827" s="288">
        <f t="shared" si="115"/>
        <v>-3.254369097927249E-2</v>
      </c>
      <c r="F827" s="290">
        <f t="shared" si="123"/>
        <v>1</v>
      </c>
      <c r="G827" s="290">
        <f t="shared" si="123"/>
        <v>1</v>
      </c>
      <c r="H827" s="291">
        <f t="shared" si="123"/>
        <v>0.8</v>
      </c>
      <c r="I827" s="277">
        <f t="shared" si="116"/>
        <v>0.90000000000000013</v>
      </c>
      <c r="J827" s="277">
        <f t="shared" si="118"/>
        <v>0</v>
      </c>
    </row>
    <row r="828" spans="2:10" x14ac:dyDescent="0.25">
      <c r="B828" s="95">
        <v>822</v>
      </c>
      <c r="C828" s="277">
        <f t="shared" si="117"/>
        <v>0.70710678118654735</v>
      </c>
      <c r="D828" s="289">
        <f t="shared" si="119"/>
        <v>0.1</v>
      </c>
      <c r="E828" s="288">
        <f t="shared" si="115"/>
        <v>-3.254369097927249E-2</v>
      </c>
      <c r="F828" s="290">
        <f t="shared" si="123"/>
        <v>1</v>
      </c>
      <c r="G828" s="290">
        <f t="shared" si="123"/>
        <v>1</v>
      </c>
      <c r="H828" s="291">
        <f t="shared" si="123"/>
        <v>0.8</v>
      </c>
      <c r="I828" s="277">
        <f t="shared" si="116"/>
        <v>0.90000000000000013</v>
      </c>
      <c r="J828" s="277">
        <f t="shared" si="118"/>
        <v>0</v>
      </c>
    </row>
    <row r="829" spans="2:10" x14ac:dyDescent="0.25">
      <c r="B829" s="95">
        <v>823</v>
      </c>
      <c r="C829" s="277">
        <f t="shared" si="117"/>
        <v>0.70710678118654735</v>
      </c>
      <c r="D829" s="289">
        <f t="shared" si="119"/>
        <v>0.1</v>
      </c>
      <c r="E829" s="288">
        <f t="shared" si="115"/>
        <v>-3.254369097927249E-2</v>
      </c>
      <c r="F829" s="290">
        <f t="shared" si="123"/>
        <v>1</v>
      </c>
      <c r="G829" s="290">
        <f t="shared" si="123"/>
        <v>1</v>
      </c>
      <c r="H829" s="291">
        <f t="shared" si="123"/>
        <v>0.8</v>
      </c>
      <c r="I829" s="277">
        <f t="shared" si="116"/>
        <v>0.90000000000000013</v>
      </c>
      <c r="J829" s="277">
        <f t="shared" si="118"/>
        <v>0</v>
      </c>
    </row>
    <row r="830" spans="2:10" x14ac:dyDescent="0.25">
      <c r="B830" s="95">
        <v>824</v>
      </c>
      <c r="C830" s="277">
        <f t="shared" si="117"/>
        <v>0.70710678118654735</v>
      </c>
      <c r="D830" s="289">
        <f t="shared" si="119"/>
        <v>0.1</v>
      </c>
      <c r="E830" s="288">
        <f t="shared" si="115"/>
        <v>-3.254369097927249E-2</v>
      </c>
      <c r="F830" s="290">
        <f t="shared" si="123"/>
        <v>1</v>
      </c>
      <c r="G830" s="290">
        <f t="shared" si="123"/>
        <v>1</v>
      </c>
      <c r="H830" s="291">
        <f t="shared" si="123"/>
        <v>0.8</v>
      </c>
      <c r="I830" s="277">
        <f t="shared" si="116"/>
        <v>0.90000000000000013</v>
      </c>
      <c r="J830" s="277">
        <f t="shared" si="118"/>
        <v>0</v>
      </c>
    </row>
    <row r="831" spans="2:10" x14ac:dyDescent="0.25">
      <c r="B831" s="95">
        <v>825</v>
      </c>
      <c r="C831" s="277">
        <f t="shared" si="117"/>
        <v>0.70710678118654735</v>
      </c>
      <c r="D831" s="289">
        <f t="shared" si="119"/>
        <v>0.1</v>
      </c>
      <c r="E831" s="288">
        <f t="shared" si="115"/>
        <v>-3.254369097927249E-2</v>
      </c>
      <c r="F831" s="290">
        <f t="shared" si="123"/>
        <v>1</v>
      </c>
      <c r="G831" s="290">
        <f t="shared" si="123"/>
        <v>1</v>
      </c>
      <c r="H831" s="291">
        <f t="shared" si="123"/>
        <v>0.8</v>
      </c>
      <c r="I831" s="277">
        <f t="shared" si="116"/>
        <v>0.90000000000000013</v>
      </c>
      <c r="J831" s="277">
        <f t="shared" si="118"/>
        <v>0</v>
      </c>
    </row>
    <row r="832" spans="2:10" x14ac:dyDescent="0.25">
      <c r="B832" s="95">
        <v>826</v>
      </c>
      <c r="C832" s="277">
        <f t="shared" si="117"/>
        <v>0.70710678118654735</v>
      </c>
      <c r="D832" s="289">
        <f t="shared" si="119"/>
        <v>0.1</v>
      </c>
      <c r="E832" s="288">
        <f t="shared" si="115"/>
        <v>-3.254369097927249E-2</v>
      </c>
      <c r="F832" s="290">
        <f t="shared" si="123"/>
        <v>1</v>
      </c>
      <c r="G832" s="290">
        <f t="shared" si="123"/>
        <v>1</v>
      </c>
      <c r="H832" s="291">
        <f t="shared" si="123"/>
        <v>0.8</v>
      </c>
      <c r="I832" s="277">
        <f t="shared" si="116"/>
        <v>0.90000000000000013</v>
      </c>
      <c r="J832" s="277">
        <f t="shared" si="118"/>
        <v>0</v>
      </c>
    </row>
    <row r="833" spans="2:10" x14ac:dyDescent="0.25">
      <c r="B833" s="95">
        <v>827</v>
      </c>
      <c r="C833" s="277">
        <f t="shared" si="117"/>
        <v>0.70710678118654735</v>
      </c>
      <c r="D833" s="289">
        <f t="shared" si="119"/>
        <v>0.1</v>
      </c>
      <c r="E833" s="288">
        <f t="shared" si="115"/>
        <v>-3.254369097927249E-2</v>
      </c>
      <c r="F833" s="290">
        <f t="shared" si="123"/>
        <v>1</v>
      </c>
      <c r="G833" s="290">
        <f t="shared" si="123"/>
        <v>1</v>
      </c>
      <c r="H833" s="291">
        <f t="shared" si="123"/>
        <v>0.8</v>
      </c>
      <c r="I833" s="277">
        <f t="shared" si="116"/>
        <v>0.90000000000000013</v>
      </c>
      <c r="J833" s="277">
        <f t="shared" si="118"/>
        <v>0</v>
      </c>
    </row>
    <row r="834" spans="2:10" x14ac:dyDescent="0.25">
      <c r="B834" s="95">
        <v>828</v>
      </c>
      <c r="C834" s="277">
        <f t="shared" si="117"/>
        <v>0.70710678118654735</v>
      </c>
      <c r="D834" s="289">
        <f t="shared" si="119"/>
        <v>0.1</v>
      </c>
      <c r="E834" s="288">
        <f t="shared" si="115"/>
        <v>-3.254369097927249E-2</v>
      </c>
      <c r="F834" s="290">
        <f t="shared" si="123"/>
        <v>1</v>
      </c>
      <c r="G834" s="290">
        <f t="shared" si="123"/>
        <v>1</v>
      </c>
      <c r="H834" s="291">
        <f t="shared" si="123"/>
        <v>0.8</v>
      </c>
      <c r="I834" s="277">
        <f t="shared" si="116"/>
        <v>0.90000000000000013</v>
      </c>
      <c r="J834" s="277">
        <f t="shared" si="118"/>
        <v>0</v>
      </c>
    </row>
    <row r="835" spans="2:10" x14ac:dyDescent="0.25">
      <c r="B835" s="95">
        <v>829</v>
      </c>
      <c r="C835" s="277">
        <f t="shared" si="117"/>
        <v>0.70710678118654735</v>
      </c>
      <c r="D835" s="289">
        <f t="shared" si="119"/>
        <v>0.1</v>
      </c>
      <c r="E835" s="288">
        <f t="shared" si="115"/>
        <v>-3.254369097927249E-2</v>
      </c>
      <c r="F835" s="290">
        <f t="shared" si="123"/>
        <v>1</v>
      </c>
      <c r="G835" s="290">
        <f t="shared" si="123"/>
        <v>1</v>
      </c>
      <c r="H835" s="291">
        <f t="shared" si="123"/>
        <v>0.8</v>
      </c>
      <c r="I835" s="277">
        <f t="shared" si="116"/>
        <v>0.90000000000000013</v>
      </c>
      <c r="J835" s="277">
        <f t="shared" si="118"/>
        <v>0</v>
      </c>
    </row>
    <row r="836" spans="2:10" x14ac:dyDescent="0.25">
      <c r="B836" s="95">
        <v>830</v>
      </c>
      <c r="C836" s="277">
        <f t="shared" si="117"/>
        <v>0.70710678118654735</v>
      </c>
      <c r="D836" s="289">
        <f t="shared" si="119"/>
        <v>0.1</v>
      </c>
      <c r="E836" s="288">
        <f t="shared" si="115"/>
        <v>-3.254369097927249E-2</v>
      </c>
      <c r="F836" s="290">
        <f t="shared" si="123"/>
        <v>1</v>
      </c>
      <c r="G836" s="290">
        <f t="shared" si="123"/>
        <v>1</v>
      </c>
      <c r="H836" s="291">
        <f t="shared" si="123"/>
        <v>0.8</v>
      </c>
      <c r="I836" s="277">
        <f t="shared" si="116"/>
        <v>0.90000000000000013</v>
      </c>
      <c r="J836" s="277">
        <f t="shared" si="118"/>
        <v>0</v>
      </c>
    </row>
    <row r="837" spans="2:10" x14ac:dyDescent="0.25">
      <c r="B837" s="95">
        <v>831</v>
      </c>
      <c r="C837" s="277">
        <f t="shared" si="117"/>
        <v>0.70710678118654735</v>
      </c>
      <c r="D837" s="289">
        <f t="shared" si="119"/>
        <v>0.1</v>
      </c>
      <c r="E837" s="288">
        <f t="shared" si="115"/>
        <v>-3.254369097927249E-2</v>
      </c>
      <c r="F837" s="290">
        <f t="shared" si="123"/>
        <v>1</v>
      </c>
      <c r="G837" s="290">
        <f t="shared" si="123"/>
        <v>1</v>
      </c>
      <c r="H837" s="291">
        <f t="shared" si="123"/>
        <v>0.8</v>
      </c>
      <c r="I837" s="277">
        <f t="shared" si="116"/>
        <v>0.90000000000000013</v>
      </c>
      <c r="J837" s="277">
        <f t="shared" si="118"/>
        <v>0</v>
      </c>
    </row>
    <row r="838" spans="2:10" x14ac:dyDescent="0.25">
      <c r="B838" s="95">
        <v>832</v>
      </c>
      <c r="C838" s="277">
        <f t="shared" si="117"/>
        <v>0.70710678118654735</v>
      </c>
      <c r="D838" s="289">
        <f t="shared" si="119"/>
        <v>0.1</v>
      </c>
      <c r="E838" s="288">
        <f t="shared" ref="E838:E901" si="124" xml:space="preserve"> (((1-C838)*C838) * ( (C838*(H838 - G838) + (1-C838)*(G838 - F838) )) / I838)</f>
        <v>-3.254369097927249E-2</v>
      </c>
      <c r="F838" s="290">
        <f t="shared" si="123"/>
        <v>1</v>
      </c>
      <c r="G838" s="290">
        <f t="shared" si="123"/>
        <v>1</v>
      </c>
      <c r="H838" s="291">
        <f t="shared" si="123"/>
        <v>0.8</v>
      </c>
      <c r="I838" s="277">
        <f t="shared" ref="I838:I901" si="125">(((1-C838)^2)*F838) + (2*(1-C838)*(C838)*G838) + ((C838^2)*H838)</f>
        <v>0.90000000000000013</v>
      </c>
      <c r="J838" s="277">
        <f t="shared" si="118"/>
        <v>0</v>
      </c>
    </row>
    <row r="839" spans="2:10" x14ac:dyDescent="0.25">
      <c r="B839" s="95">
        <v>833</v>
      </c>
      <c r="C839" s="277">
        <f t="shared" ref="C839:C902" si="126">(1-D839)*(C838+E838) + D839*$C$2</f>
        <v>0.70710678118654735</v>
      </c>
      <c r="D839" s="289">
        <f t="shared" si="119"/>
        <v>0.1</v>
      </c>
      <c r="E839" s="288">
        <f t="shared" si="124"/>
        <v>-3.254369097927249E-2</v>
      </c>
      <c r="F839" s="290">
        <f t="shared" si="123"/>
        <v>1</v>
      </c>
      <c r="G839" s="290">
        <f t="shared" si="123"/>
        <v>1</v>
      </c>
      <c r="H839" s="291">
        <f t="shared" si="123"/>
        <v>0.8</v>
      </c>
      <c r="I839" s="277">
        <f t="shared" si="125"/>
        <v>0.90000000000000013</v>
      </c>
      <c r="J839" s="277">
        <f t="shared" ref="J839:J902" si="127">ABS((E838-E839)/E839)</f>
        <v>0</v>
      </c>
    </row>
    <row r="840" spans="2:10" x14ac:dyDescent="0.25">
      <c r="B840" s="95">
        <v>834</v>
      </c>
      <c r="C840" s="277">
        <f t="shared" si="126"/>
        <v>0.70710678118654735</v>
      </c>
      <c r="D840" s="289">
        <f t="shared" ref="D840:D903" si="128">D839</f>
        <v>0.1</v>
      </c>
      <c r="E840" s="288">
        <f t="shared" si="124"/>
        <v>-3.254369097927249E-2</v>
      </c>
      <c r="F840" s="290">
        <f t="shared" ref="F840:H855" si="129">F839</f>
        <v>1</v>
      </c>
      <c r="G840" s="290">
        <f t="shared" si="129"/>
        <v>1</v>
      </c>
      <c r="H840" s="291">
        <f t="shared" si="129"/>
        <v>0.8</v>
      </c>
      <c r="I840" s="277">
        <f t="shared" si="125"/>
        <v>0.90000000000000013</v>
      </c>
      <c r="J840" s="277">
        <f t="shared" si="127"/>
        <v>0</v>
      </c>
    </row>
    <row r="841" spans="2:10" x14ac:dyDescent="0.25">
      <c r="B841" s="95">
        <v>835</v>
      </c>
      <c r="C841" s="277">
        <f t="shared" si="126"/>
        <v>0.70710678118654735</v>
      </c>
      <c r="D841" s="289">
        <f t="shared" si="128"/>
        <v>0.1</v>
      </c>
      <c r="E841" s="288">
        <f t="shared" si="124"/>
        <v>-3.254369097927249E-2</v>
      </c>
      <c r="F841" s="290">
        <f t="shared" si="129"/>
        <v>1</v>
      </c>
      <c r="G841" s="290">
        <f t="shared" si="129"/>
        <v>1</v>
      </c>
      <c r="H841" s="291">
        <f t="shared" si="129"/>
        <v>0.8</v>
      </c>
      <c r="I841" s="277">
        <f t="shared" si="125"/>
        <v>0.90000000000000013</v>
      </c>
      <c r="J841" s="277">
        <f t="shared" si="127"/>
        <v>0</v>
      </c>
    </row>
    <row r="842" spans="2:10" x14ac:dyDescent="0.25">
      <c r="B842" s="95">
        <v>836</v>
      </c>
      <c r="C842" s="277">
        <f t="shared" si="126"/>
        <v>0.70710678118654735</v>
      </c>
      <c r="D842" s="289">
        <f t="shared" si="128"/>
        <v>0.1</v>
      </c>
      <c r="E842" s="288">
        <f t="shared" si="124"/>
        <v>-3.254369097927249E-2</v>
      </c>
      <c r="F842" s="290">
        <f t="shared" si="129"/>
        <v>1</v>
      </c>
      <c r="G842" s="290">
        <f t="shared" si="129"/>
        <v>1</v>
      </c>
      <c r="H842" s="291">
        <f t="shared" si="129"/>
        <v>0.8</v>
      </c>
      <c r="I842" s="277">
        <f t="shared" si="125"/>
        <v>0.90000000000000013</v>
      </c>
      <c r="J842" s="277">
        <f t="shared" si="127"/>
        <v>0</v>
      </c>
    </row>
    <row r="843" spans="2:10" x14ac:dyDescent="0.25">
      <c r="B843" s="95">
        <v>837</v>
      </c>
      <c r="C843" s="277">
        <f t="shared" si="126"/>
        <v>0.70710678118654735</v>
      </c>
      <c r="D843" s="289">
        <f t="shared" si="128"/>
        <v>0.1</v>
      </c>
      <c r="E843" s="288">
        <f t="shared" si="124"/>
        <v>-3.254369097927249E-2</v>
      </c>
      <c r="F843" s="290">
        <f t="shared" si="129"/>
        <v>1</v>
      </c>
      <c r="G843" s="290">
        <f t="shared" si="129"/>
        <v>1</v>
      </c>
      <c r="H843" s="291">
        <f t="shared" si="129"/>
        <v>0.8</v>
      </c>
      <c r="I843" s="277">
        <f t="shared" si="125"/>
        <v>0.90000000000000013</v>
      </c>
      <c r="J843" s="277">
        <f t="shared" si="127"/>
        <v>0</v>
      </c>
    </row>
    <row r="844" spans="2:10" x14ac:dyDescent="0.25">
      <c r="B844" s="95">
        <v>838</v>
      </c>
      <c r="C844" s="277">
        <f t="shared" si="126"/>
        <v>0.70710678118654735</v>
      </c>
      <c r="D844" s="289">
        <f t="shared" si="128"/>
        <v>0.1</v>
      </c>
      <c r="E844" s="288">
        <f t="shared" si="124"/>
        <v>-3.254369097927249E-2</v>
      </c>
      <c r="F844" s="290">
        <f t="shared" si="129"/>
        <v>1</v>
      </c>
      <c r="G844" s="290">
        <f t="shared" si="129"/>
        <v>1</v>
      </c>
      <c r="H844" s="291">
        <f t="shared" si="129"/>
        <v>0.8</v>
      </c>
      <c r="I844" s="277">
        <f t="shared" si="125"/>
        <v>0.90000000000000013</v>
      </c>
      <c r="J844" s="277">
        <f t="shared" si="127"/>
        <v>0</v>
      </c>
    </row>
    <row r="845" spans="2:10" x14ac:dyDescent="0.25">
      <c r="B845" s="95">
        <v>839</v>
      </c>
      <c r="C845" s="277">
        <f t="shared" si="126"/>
        <v>0.70710678118654735</v>
      </c>
      <c r="D845" s="289">
        <f t="shared" si="128"/>
        <v>0.1</v>
      </c>
      <c r="E845" s="288">
        <f t="shared" si="124"/>
        <v>-3.254369097927249E-2</v>
      </c>
      <c r="F845" s="290">
        <f t="shared" si="129"/>
        <v>1</v>
      </c>
      <c r="G845" s="290">
        <f t="shared" si="129"/>
        <v>1</v>
      </c>
      <c r="H845" s="291">
        <f t="shared" si="129"/>
        <v>0.8</v>
      </c>
      <c r="I845" s="277">
        <f t="shared" si="125"/>
        <v>0.90000000000000013</v>
      </c>
      <c r="J845" s="277">
        <f t="shared" si="127"/>
        <v>0</v>
      </c>
    </row>
    <row r="846" spans="2:10" x14ac:dyDescent="0.25">
      <c r="B846" s="95">
        <v>840</v>
      </c>
      <c r="C846" s="277">
        <f t="shared" si="126"/>
        <v>0.70710678118654735</v>
      </c>
      <c r="D846" s="289">
        <f t="shared" si="128"/>
        <v>0.1</v>
      </c>
      <c r="E846" s="288">
        <f t="shared" si="124"/>
        <v>-3.254369097927249E-2</v>
      </c>
      <c r="F846" s="290">
        <f t="shared" si="129"/>
        <v>1</v>
      </c>
      <c r="G846" s="290">
        <f t="shared" si="129"/>
        <v>1</v>
      </c>
      <c r="H846" s="291">
        <f t="shared" si="129"/>
        <v>0.8</v>
      </c>
      <c r="I846" s="277">
        <f t="shared" si="125"/>
        <v>0.90000000000000013</v>
      </c>
      <c r="J846" s="277">
        <f t="shared" si="127"/>
        <v>0</v>
      </c>
    </row>
    <row r="847" spans="2:10" x14ac:dyDescent="0.25">
      <c r="B847" s="95">
        <v>841</v>
      </c>
      <c r="C847" s="277">
        <f t="shared" si="126"/>
        <v>0.70710678118654735</v>
      </c>
      <c r="D847" s="289">
        <f t="shared" si="128"/>
        <v>0.1</v>
      </c>
      <c r="E847" s="288">
        <f t="shared" si="124"/>
        <v>-3.254369097927249E-2</v>
      </c>
      <c r="F847" s="290">
        <f t="shared" si="129"/>
        <v>1</v>
      </c>
      <c r="G847" s="290">
        <f t="shared" si="129"/>
        <v>1</v>
      </c>
      <c r="H847" s="291">
        <f t="shared" si="129"/>
        <v>0.8</v>
      </c>
      <c r="I847" s="277">
        <f t="shared" si="125"/>
        <v>0.90000000000000013</v>
      </c>
      <c r="J847" s="277">
        <f t="shared" si="127"/>
        <v>0</v>
      </c>
    </row>
    <row r="848" spans="2:10" x14ac:dyDescent="0.25">
      <c r="B848" s="95">
        <v>842</v>
      </c>
      <c r="C848" s="277">
        <f t="shared" si="126"/>
        <v>0.70710678118654735</v>
      </c>
      <c r="D848" s="289">
        <f t="shared" si="128"/>
        <v>0.1</v>
      </c>
      <c r="E848" s="288">
        <f t="shared" si="124"/>
        <v>-3.254369097927249E-2</v>
      </c>
      <c r="F848" s="290">
        <f t="shared" si="129"/>
        <v>1</v>
      </c>
      <c r="G848" s="290">
        <f t="shared" si="129"/>
        <v>1</v>
      </c>
      <c r="H848" s="291">
        <f t="shared" si="129"/>
        <v>0.8</v>
      </c>
      <c r="I848" s="277">
        <f t="shared" si="125"/>
        <v>0.90000000000000013</v>
      </c>
      <c r="J848" s="277">
        <f t="shared" si="127"/>
        <v>0</v>
      </c>
    </row>
    <row r="849" spans="2:10" x14ac:dyDescent="0.25">
      <c r="B849" s="95">
        <v>843</v>
      </c>
      <c r="C849" s="277">
        <f t="shared" si="126"/>
        <v>0.70710678118654735</v>
      </c>
      <c r="D849" s="289">
        <f t="shared" si="128"/>
        <v>0.1</v>
      </c>
      <c r="E849" s="288">
        <f t="shared" si="124"/>
        <v>-3.254369097927249E-2</v>
      </c>
      <c r="F849" s="290">
        <f t="shared" si="129"/>
        <v>1</v>
      </c>
      <c r="G849" s="290">
        <f t="shared" si="129"/>
        <v>1</v>
      </c>
      <c r="H849" s="291">
        <f t="shared" si="129"/>
        <v>0.8</v>
      </c>
      <c r="I849" s="277">
        <f t="shared" si="125"/>
        <v>0.90000000000000013</v>
      </c>
      <c r="J849" s="277">
        <f t="shared" si="127"/>
        <v>0</v>
      </c>
    </row>
    <row r="850" spans="2:10" x14ac:dyDescent="0.25">
      <c r="B850" s="95">
        <v>844</v>
      </c>
      <c r="C850" s="277">
        <f t="shared" si="126"/>
        <v>0.70710678118654735</v>
      </c>
      <c r="D850" s="289">
        <f t="shared" si="128"/>
        <v>0.1</v>
      </c>
      <c r="E850" s="288">
        <f t="shared" si="124"/>
        <v>-3.254369097927249E-2</v>
      </c>
      <c r="F850" s="290">
        <f t="shared" si="129"/>
        <v>1</v>
      </c>
      <c r="G850" s="290">
        <f t="shared" si="129"/>
        <v>1</v>
      </c>
      <c r="H850" s="291">
        <f t="shared" si="129"/>
        <v>0.8</v>
      </c>
      <c r="I850" s="277">
        <f t="shared" si="125"/>
        <v>0.90000000000000013</v>
      </c>
      <c r="J850" s="277">
        <f t="shared" si="127"/>
        <v>0</v>
      </c>
    </row>
    <row r="851" spans="2:10" x14ac:dyDescent="0.25">
      <c r="B851" s="95">
        <v>845</v>
      </c>
      <c r="C851" s="277">
        <f t="shared" si="126"/>
        <v>0.70710678118654735</v>
      </c>
      <c r="D851" s="289">
        <f t="shared" si="128"/>
        <v>0.1</v>
      </c>
      <c r="E851" s="288">
        <f t="shared" si="124"/>
        <v>-3.254369097927249E-2</v>
      </c>
      <c r="F851" s="290">
        <f t="shared" si="129"/>
        <v>1</v>
      </c>
      <c r="G851" s="290">
        <f t="shared" si="129"/>
        <v>1</v>
      </c>
      <c r="H851" s="291">
        <f t="shared" si="129"/>
        <v>0.8</v>
      </c>
      <c r="I851" s="277">
        <f t="shared" si="125"/>
        <v>0.90000000000000013</v>
      </c>
      <c r="J851" s="277">
        <f t="shared" si="127"/>
        <v>0</v>
      </c>
    </row>
    <row r="852" spans="2:10" x14ac:dyDescent="0.25">
      <c r="B852" s="95">
        <v>846</v>
      </c>
      <c r="C852" s="277">
        <f t="shared" si="126"/>
        <v>0.70710678118654735</v>
      </c>
      <c r="D852" s="289">
        <f t="shared" si="128"/>
        <v>0.1</v>
      </c>
      <c r="E852" s="288">
        <f t="shared" si="124"/>
        <v>-3.254369097927249E-2</v>
      </c>
      <c r="F852" s="290">
        <f t="shared" si="129"/>
        <v>1</v>
      </c>
      <c r="G852" s="290">
        <f t="shared" si="129"/>
        <v>1</v>
      </c>
      <c r="H852" s="291">
        <f t="shared" si="129"/>
        <v>0.8</v>
      </c>
      <c r="I852" s="277">
        <f t="shared" si="125"/>
        <v>0.90000000000000013</v>
      </c>
      <c r="J852" s="277">
        <f t="shared" si="127"/>
        <v>0</v>
      </c>
    </row>
    <row r="853" spans="2:10" x14ac:dyDescent="0.25">
      <c r="B853" s="95">
        <v>847</v>
      </c>
      <c r="C853" s="277">
        <f t="shared" si="126"/>
        <v>0.70710678118654735</v>
      </c>
      <c r="D853" s="289">
        <f t="shared" si="128"/>
        <v>0.1</v>
      </c>
      <c r="E853" s="288">
        <f t="shared" si="124"/>
        <v>-3.254369097927249E-2</v>
      </c>
      <c r="F853" s="290">
        <f t="shared" si="129"/>
        <v>1</v>
      </c>
      <c r="G853" s="290">
        <f t="shared" si="129"/>
        <v>1</v>
      </c>
      <c r="H853" s="291">
        <f t="shared" si="129"/>
        <v>0.8</v>
      </c>
      <c r="I853" s="277">
        <f t="shared" si="125"/>
        <v>0.90000000000000013</v>
      </c>
      <c r="J853" s="277">
        <f t="shared" si="127"/>
        <v>0</v>
      </c>
    </row>
    <row r="854" spans="2:10" x14ac:dyDescent="0.25">
      <c r="B854" s="95">
        <v>848</v>
      </c>
      <c r="C854" s="277">
        <f t="shared" si="126"/>
        <v>0.70710678118654735</v>
      </c>
      <c r="D854" s="289">
        <f t="shared" si="128"/>
        <v>0.1</v>
      </c>
      <c r="E854" s="288">
        <f t="shared" si="124"/>
        <v>-3.254369097927249E-2</v>
      </c>
      <c r="F854" s="290">
        <f t="shared" si="129"/>
        <v>1</v>
      </c>
      <c r="G854" s="290">
        <f t="shared" si="129"/>
        <v>1</v>
      </c>
      <c r="H854" s="291">
        <f t="shared" si="129"/>
        <v>0.8</v>
      </c>
      <c r="I854" s="277">
        <f t="shared" si="125"/>
        <v>0.90000000000000013</v>
      </c>
      <c r="J854" s="277">
        <f t="shared" si="127"/>
        <v>0</v>
      </c>
    </row>
    <row r="855" spans="2:10" x14ac:dyDescent="0.25">
      <c r="B855" s="95">
        <v>849</v>
      </c>
      <c r="C855" s="277">
        <f t="shared" si="126"/>
        <v>0.70710678118654735</v>
      </c>
      <c r="D855" s="289">
        <f t="shared" si="128"/>
        <v>0.1</v>
      </c>
      <c r="E855" s="288">
        <f t="shared" si="124"/>
        <v>-3.254369097927249E-2</v>
      </c>
      <c r="F855" s="290">
        <f t="shared" si="129"/>
        <v>1</v>
      </c>
      <c r="G855" s="290">
        <f t="shared" si="129"/>
        <v>1</v>
      </c>
      <c r="H855" s="291">
        <f t="shared" si="129"/>
        <v>0.8</v>
      </c>
      <c r="I855" s="277">
        <f t="shared" si="125"/>
        <v>0.90000000000000013</v>
      </c>
      <c r="J855" s="277">
        <f t="shared" si="127"/>
        <v>0</v>
      </c>
    </row>
    <row r="856" spans="2:10" x14ac:dyDescent="0.25">
      <c r="B856" s="95">
        <v>850</v>
      </c>
      <c r="C856" s="277">
        <f t="shared" si="126"/>
        <v>0.70710678118654735</v>
      </c>
      <c r="D856" s="289">
        <f t="shared" si="128"/>
        <v>0.1</v>
      </c>
      <c r="E856" s="288">
        <f t="shared" si="124"/>
        <v>-3.254369097927249E-2</v>
      </c>
      <c r="F856" s="290">
        <f t="shared" ref="F856:H871" si="130">F855</f>
        <v>1</v>
      </c>
      <c r="G856" s="290">
        <f t="shared" si="130"/>
        <v>1</v>
      </c>
      <c r="H856" s="291">
        <f t="shared" si="130"/>
        <v>0.8</v>
      </c>
      <c r="I856" s="277">
        <f t="shared" si="125"/>
        <v>0.90000000000000013</v>
      </c>
      <c r="J856" s="277">
        <f t="shared" si="127"/>
        <v>0</v>
      </c>
    </row>
    <row r="857" spans="2:10" x14ac:dyDescent="0.25">
      <c r="B857" s="95">
        <v>851</v>
      </c>
      <c r="C857" s="277">
        <f t="shared" si="126"/>
        <v>0.70710678118654735</v>
      </c>
      <c r="D857" s="289">
        <f t="shared" si="128"/>
        <v>0.1</v>
      </c>
      <c r="E857" s="288">
        <f t="shared" si="124"/>
        <v>-3.254369097927249E-2</v>
      </c>
      <c r="F857" s="290">
        <f t="shared" si="130"/>
        <v>1</v>
      </c>
      <c r="G857" s="290">
        <f t="shared" si="130"/>
        <v>1</v>
      </c>
      <c r="H857" s="291">
        <f t="shared" si="130"/>
        <v>0.8</v>
      </c>
      <c r="I857" s="277">
        <f t="shared" si="125"/>
        <v>0.90000000000000013</v>
      </c>
      <c r="J857" s="277">
        <f t="shared" si="127"/>
        <v>0</v>
      </c>
    </row>
    <row r="858" spans="2:10" x14ac:dyDescent="0.25">
      <c r="B858" s="95">
        <v>852</v>
      </c>
      <c r="C858" s="277">
        <f t="shared" si="126"/>
        <v>0.70710678118654735</v>
      </c>
      <c r="D858" s="289">
        <f t="shared" si="128"/>
        <v>0.1</v>
      </c>
      <c r="E858" s="288">
        <f t="shared" si="124"/>
        <v>-3.254369097927249E-2</v>
      </c>
      <c r="F858" s="290">
        <f t="shared" si="130"/>
        <v>1</v>
      </c>
      <c r="G858" s="290">
        <f t="shared" si="130"/>
        <v>1</v>
      </c>
      <c r="H858" s="291">
        <f t="shared" si="130"/>
        <v>0.8</v>
      </c>
      <c r="I858" s="277">
        <f t="shared" si="125"/>
        <v>0.90000000000000013</v>
      </c>
      <c r="J858" s="277">
        <f t="shared" si="127"/>
        <v>0</v>
      </c>
    </row>
    <row r="859" spans="2:10" x14ac:dyDescent="0.25">
      <c r="B859" s="95">
        <v>853</v>
      </c>
      <c r="C859" s="277">
        <f t="shared" si="126"/>
        <v>0.70710678118654735</v>
      </c>
      <c r="D859" s="289">
        <f t="shared" si="128"/>
        <v>0.1</v>
      </c>
      <c r="E859" s="288">
        <f t="shared" si="124"/>
        <v>-3.254369097927249E-2</v>
      </c>
      <c r="F859" s="290">
        <f t="shared" si="130"/>
        <v>1</v>
      </c>
      <c r="G859" s="290">
        <f t="shared" si="130"/>
        <v>1</v>
      </c>
      <c r="H859" s="291">
        <f t="shared" si="130"/>
        <v>0.8</v>
      </c>
      <c r="I859" s="277">
        <f t="shared" si="125"/>
        <v>0.90000000000000013</v>
      </c>
      <c r="J859" s="277">
        <f t="shared" si="127"/>
        <v>0</v>
      </c>
    </row>
    <row r="860" spans="2:10" x14ac:dyDescent="0.25">
      <c r="B860" s="95">
        <v>854</v>
      </c>
      <c r="C860" s="277">
        <f t="shared" si="126"/>
        <v>0.70710678118654735</v>
      </c>
      <c r="D860" s="289">
        <f t="shared" si="128"/>
        <v>0.1</v>
      </c>
      <c r="E860" s="288">
        <f t="shared" si="124"/>
        <v>-3.254369097927249E-2</v>
      </c>
      <c r="F860" s="290">
        <f t="shared" si="130"/>
        <v>1</v>
      </c>
      <c r="G860" s="290">
        <f t="shared" si="130"/>
        <v>1</v>
      </c>
      <c r="H860" s="291">
        <f t="shared" si="130"/>
        <v>0.8</v>
      </c>
      <c r="I860" s="277">
        <f t="shared" si="125"/>
        <v>0.90000000000000013</v>
      </c>
      <c r="J860" s="277">
        <f t="shared" si="127"/>
        <v>0</v>
      </c>
    </row>
    <row r="861" spans="2:10" x14ac:dyDescent="0.25">
      <c r="B861" s="95">
        <v>855</v>
      </c>
      <c r="C861" s="277">
        <f t="shared" si="126"/>
        <v>0.70710678118654735</v>
      </c>
      <c r="D861" s="289">
        <f t="shared" si="128"/>
        <v>0.1</v>
      </c>
      <c r="E861" s="288">
        <f t="shared" si="124"/>
        <v>-3.254369097927249E-2</v>
      </c>
      <c r="F861" s="290">
        <f t="shared" si="130"/>
        <v>1</v>
      </c>
      <c r="G861" s="290">
        <f t="shared" si="130"/>
        <v>1</v>
      </c>
      <c r="H861" s="291">
        <f t="shared" si="130"/>
        <v>0.8</v>
      </c>
      <c r="I861" s="277">
        <f t="shared" si="125"/>
        <v>0.90000000000000013</v>
      </c>
      <c r="J861" s="277">
        <f t="shared" si="127"/>
        <v>0</v>
      </c>
    </row>
    <row r="862" spans="2:10" x14ac:dyDescent="0.25">
      <c r="B862" s="95">
        <v>856</v>
      </c>
      <c r="C862" s="277">
        <f t="shared" si="126"/>
        <v>0.70710678118654735</v>
      </c>
      <c r="D862" s="289">
        <f t="shared" si="128"/>
        <v>0.1</v>
      </c>
      <c r="E862" s="288">
        <f t="shared" si="124"/>
        <v>-3.254369097927249E-2</v>
      </c>
      <c r="F862" s="290">
        <f t="shared" si="130"/>
        <v>1</v>
      </c>
      <c r="G862" s="290">
        <f t="shared" si="130"/>
        <v>1</v>
      </c>
      <c r="H862" s="291">
        <f t="shared" si="130"/>
        <v>0.8</v>
      </c>
      <c r="I862" s="277">
        <f t="shared" si="125"/>
        <v>0.90000000000000013</v>
      </c>
      <c r="J862" s="277">
        <f t="shared" si="127"/>
        <v>0</v>
      </c>
    </row>
    <row r="863" spans="2:10" x14ac:dyDescent="0.25">
      <c r="B863" s="95">
        <v>857</v>
      </c>
      <c r="C863" s="277">
        <f t="shared" si="126"/>
        <v>0.70710678118654735</v>
      </c>
      <c r="D863" s="289">
        <f t="shared" si="128"/>
        <v>0.1</v>
      </c>
      <c r="E863" s="288">
        <f t="shared" si="124"/>
        <v>-3.254369097927249E-2</v>
      </c>
      <c r="F863" s="290">
        <f t="shared" si="130"/>
        <v>1</v>
      </c>
      <c r="G863" s="290">
        <f t="shared" si="130"/>
        <v>1</v>
      </c>
      <c r="H863" s="291">
        <f t="shared" si="130"/>
        <v>0.8</v>
      </c>
      <c r="I863" s="277">
        <f t="shared" si="125"/>
        <v>0.90000000000000013</v>
      </c>
      <c r="J863" s="277">
        <f t="shared" si="127"/>
        <v>0</v>
      </c>
    </row>
    <row r="864" spans="2:10" x14ac:dyDescent="0.25">
      <c r="B864" s="95">
        <v>858</v>
      </c>
      <c r="C864" s="277">
        <f t="shared" si="126"/>
        <v>0.70710678118654735</v>
      </c>
      <c r="D864" s="289">
        <f t="shared" si="128"/>
        <v>0.1</v>
      </c>
      <c r="E864" s="288">
        <f t="shared" si="124"/>
        <v>-3.254369097927249E-2</v>
      </c>
      <c r="F864" s="290">
        <f t="shared" si="130"/>
        <v>1</v>
      </c>
      <c r="G864" s="290">
        <f t="shared" si="130"/>
        <v>1</v>
      </c>
      <c r="H864" s="291">
        <f t="shared" si="130"/>
        <v>0.8</v>
      </c>
      <c r="I864" s="277">
        <f t="shared" si="125"/>
        <v>0.90000000000000013</v>
      </c>
      <c r="J864" s="277">
        <f t="shared" si="127"/>
        <v>0</v>
      </c>
    </row>
    <row r="865" spans="2:10" x14ac:dyDescent="0.25">
      <c r="B865" s="95">
        <v>859</v>
      </c>
      <c r="C865" s="277">
        <f t="shared" si="126"/>
        <v>0.70710678118654735</v>
      </c>
      <c r="D865" s="289">
        <f t="shared" si="128"/>
        <v>0.1</v>
      </c>
      <c r="E865" s="288">
        <f t="shared" si="124"/>
        <v>-3.254369097927249E-2</v>
      </c>
      <c r="F865" s="290">
        <f t="shared" si="130"/>
        <v>1</v>
      </c>
      <c r="G865" s="290">
        <f t="shared" si="130"/>
        <v>1</v>
      </c>
      <c r="H865" s="291">
        <f t="shared" si="130"/>
        <v>0.8</v>
      </c>
      <c r="I865" s="277">
        <f t="shared" si="125"/>
        <v>0.90000000000000013</v>
      </c>
      <c r="J865" s="277">
        <f t="shared" si="127"/>
        <v>0</v>
      </c>
    </row>
    <row r="866" spans="2:10" x14ac:dyDescent="0.25">
      <c r="B866" s="95">
        <v>860</v>
      </c>
      <c r="C866" s="277">
        <f t="shared" si="126"/>
        <v>0.70710678118654735</v>
      </c>
      <c r="D866" s="289">
        <f t="shared" si="128"/>
        <v>0.1</v>
      </c>
      <c r="E866" s="288">
        <f t="shared" si="124"/>
        <v>-3.254369097927249E-2</v>
      </c>
      <c r="F866" s="290">
        <f t="shared" si="130"/>
        <v>1</v>
      </c>
      <c r="G866" s="290">
        <f t="shared" si="130"/>
        <v>1</v>
      </c>
      <c r="H866" s="291">
        <f t="shared" si="130"/>
        <v>0.8</v>
      </c>
      <c r="I866" s="277">
        <f t="shared" si="125"/>
        <v>0.90000000000000013</v>
      </c>
      <c r="J866" s="277">
        <f t="shared" si="127"/>
        <v>0</v>
      </c>
    </row>
    <row r="867" spans="2:10" x14ac:dyDescent="0.25">
      <c r="B867" s="95">
        <v>861</v>
      </c>
      <c r="C867" s="277">
        <f t="shared" si="126"/>
        <v>0.70710678118654735</v>
      </c>
      <c r="D867" s="289">
        <f t="shared" si="128"/>
        <v>0.1</v>
      </c>
      <c r="E867" s="288">
        <f t="shared" si="124"/>
        <v>-3.254369097927249E-2</v>
      </c>
      <c r="F867" s="290">
        <f t="shared" si="130"/>
        <v>1</v>
      </c>
      <c r="G867" s="290">
        <f t="shared" si="130"/>
        <v>1</v>
      </c>
      <c r="H867" s="291">
        <f t="shared" si="130"/>
        <v>0.8</v>
      </c>
      <c r="I867" s="277">
        <f t="shared" si="125"/>
        <v>0.90000000000000013</v>
      </c>
      <c r="J867" s="277">
        <f t="shared" si="127"/>
        <v>0</v>
      </c>
    </row>
    <row r="868" spans="2:10" x14ac:dyDescent="0.25">
      <c r="B868" s="95">
        <v>862</v>
      </c>
      <c r="C868" s="277">
        <f t="shared" si="126"/>
        <v>0.70710678118654735</v>
      </c>
      <c r="D868" s="289">
        <f t="shared" si="128"/>
        <v>0.1</v>
      </c>
      <c r="E868" s="288">
        <f t="shared" si="124"/>
        <v>-3.254369097927249E-2</v>
      </c>
      <c r="F868" s="290">
        <f t="shared" si="130"/>
        <v>1</v>
      </c>
      <c r="G868" s="290">
        <f t="shared" si="130"/>
        <v>1</v>
      </c>
      <c r="H868" s="291">
        <f t="shared" si="130"/>
        <v>0.8</v>
      </c>
      <c r="I868" s="277">
        <f t="shared" si="125"/>
        <v>0.90000000000000013</v>
      </c>
      <c r="J868" s="277">
        <f t="shared" si="127"/>
        <v>0</v>
      </c>
    </row>
    <row r="869" spans="2:10" x14ac:dyDescent="0.25">
      <c r="B869" s="95">
        <v>863</v>
      </c>
      <c r="C869" s="277">
        <f t="shared" si="126"/>
        <v>0.70710678118654735</v>
      </c>
      <c r="D869" s="289">
        <f t="shared" si="128"/>
        <v>0.1</v>
      </c>
      <c r="E869" s="288">
        <f t="shared" si="124"/>
        <v>-3.254369097927249E-2</v>
      </c>
      <c r="F869" s="290">
        <f t="shared" si="130"/>
        <v>1</v>
      </c>
      <c r="G869" s="290">
        <f t="shared" si="130"/>
        <v>1</v>
      </c>
      <c r="H869" s="291">
        <f t="shared" si="130"/>
        <v>0.8</v>
      </c>
      <c r="I869" s="277">
        <f t="shared" si="125"/>
        <v>0.90000000000000013</v>
      </c>
      <c r="J869" s="277">
        <f t="shared" si="127"/>
        <v>0</v>
      </c>
    </row>
    <row r="870" spans="2:10" x14ac:dyDescent="0.25">
      <c r="B870" s="95">
        <v>864</v>
      </c>
      <c r="C870" s="277">
        <f t="shared" si="126"/>
        <v>0.70710678118654735</v>
      </c>
      <c r="D870" s="289">
        <f t="shared" si="128"/>
        <v>0.1</v>
      </c>
      <c r="E870" s="288">
        <f t="shared" si="124"/>
        <v>-3.254369097927249E-2</v>
      </c>
      <c r="F870" s="290">
        <f t="shared" si="130"/>
        <v>1</v>
      </c>
      <c r="G870" s="290">
        <f t="shared" si="130"/>
        <v>1</v>
      </c>
      <c r="H870" s="291">
        <f t="shared" si="130"/>
        <v>0.8</v>
      </c>
      <c r="I870" s="277">
        <f t="shared" si="125"/>
        <v>0.90000000000000013</v>
      </c>
      <c r="J870" s="277">
        <f t="shared" si="127"/>
        <v>0</v>
      </c>
    </row>
    <row r="871" spans="2:10" x14ac:dyDescent="0.25">
      <c r="B871" s="95">
        <v>865</v>
      </c>
      <c r="C871" s="277">
        <f t="shared" si="126"/>
        <v>0.70710678118654735</v>
      </c>
      <c r="D871" s="289">
        <f t="shared" si="128"/>
        <v>0.1</v>
      </c>
      <c r="E871" s="288">
        <f t="shared" si="124"/>
        <v>-3.254369097927249E-2</v>
      </c>
      <c r="F871" s="290">
        <f t="shared" si="130"/>
        <v>1</v>
      </c>
      <c r="G871" s="290">
        <f t="shared" si="130"/>
        <v>1</v>
      </c>
      <c r="H871" s="291">
        <f t="shared" si="130"/>
        <v>0.8</v>
      </c>
      <c r="I871" s="277">
        <f t="shared" si="125"/>
        <v>0.90000000000000013</v>
      </c>
      <c r="J871" s="277">
        <f t="shared" si="127"/>
        <v>0</v>
      </c>
    </row>
    <row r="872" spans="2:10" x14ac:dyDescent="0.25">
      <c r="B872" s="95">
        <v>866</v>
      </c>
      <c r="C872" s="277">
        <f t="shared" si="126"/>
        <v>0.70710678118654735</v>
      </c>
      <c r="D872" s="289">
        <f t="shared" si="128"/>
        <v>0.1</v>
      </c>
      <c r="E872" s="288">
        <f t="shared" si="124"/>
        <v>-3.254369097927249E-2</v>
      </c>
      <c r="F872" s="290">
        <f t="shared" ref="F872:H887" si="131">F871</f>
        <v>1</v>
      </c>
      <c r="G872" s="290">
        <f t="shared" si="131"/>
        <v>1</v>
      </c>
      <c r="H872" s="291">
        <f t="shared" si="131"/>
        <v>0.8</v>
      </c>
      <c r="I872" s="277">
        <f t="shared" si="125"/>
        <v>0.90000000000000013</v>
      </c>
      <c r="J872" s="277">
        <f t="shared" si="127"/>
        <v>0</v>
      </c>
    </row>
    <row r="873" spans="2:10" x14ac:dyDescent="0.25">
      <c r="B873" s="95">
        <v>867</v>
      </c>
      <c r="C873" s="277">
        <f t="shared" si="126"/>
        <v>0.70710678118654735</v>
      </c>
      <c r="D873" s="289">
        <f t="shared" si="128"/>
        <v>0.1</v>
      </c>
      <c r="E873" s="288">
        <f t="shared" si="124"/>
        <v>-3.254369097927249E-2</v>
      </c>
      <c r="F873" s="290">
        <f t="shared" si="131"/>
        <v>1</v>
      </c>
      <c r="G873" s="290">
        <f t="shared" si="131"/>
        <v>1</v>
      </c>
      <c r="H873" s="291">
        <f t="shared" si="131"/>
        <v>0.8</v>
      </c>
      <c r="I873" s="277">
        <f t="shared" si="125"/>
        <v>0.90000000000000013</v>
      </c>
      <c r="J873" s="277">
        <f t="shared" si="127"/>
        <v>0</v>
      </c>
    </row>
    <row r="874" spans="2:10" x14ac:dyDescent="0.25">
      <c r="B874" s="95">
        <v>868</v>
      </c>
      <c r="C874" s="277">
        <f t="shared" si="126"/>
        <v>0.70710678118654735</v>
      </c>
      <c r="D874" s="289">
        <f t="shared" si="128"/>
        <v>0.1</v>
      </c>
      <c r="E874" s="288">
        <f t="shared" si="124"/>
        <v>-3.254369097927249E-2</v>
      </c>
      <c r="F874" s="290">
        <f t="shared" si="131"/>
        <v>1</v>
      </c>
      <c r="G874" s="290">
        <f t="shared" si="131"/>
        <v>1</v>
      </c>
      <c r="H874" s="291">
        <f t="shared" si="131"/>
        <v>0.8</v>
      </c>
      <c r="I874" s="277">
        <f t="shared" si="125"/>
        <v>0.90000000000000013</v>
      </c>
      <c r="J874" s="277">
        <f t="shared" si="127"/>
        <v>0</v>
      </c>
    </row>
    <row r="875" spans="2:10" x14ac:dyDescent="0.25">
      <c r="B875" s="95">
        <v>869</v>
      </c>
      <c r="C875" s="277">
        <f t="shared" si="126"/>
        <v>0.70710678118654735</v>
      </c>
      <c r="D875" s="289">
        <f t="shared" si="128"/>
        <v>0.1</v>
      </c>
      <c r="E875" s="288">
        <f t="shared" si="124"/>
        <v>-3.254369097927249E-2</v>
      </c>
      <c r="F875" s="290">
        <f t="shared" si="131"/>
        <v>1</v>
      </c>
      <c r="G875" s="290">
        <f t="shared" si="131"/>
        <v>1</v>
      </c>
      <c r="H875" s="291">
        <f t="shared" si="131"/>
        <v>0.8</v>
      </c>
      <c r="I875" s="277">
        <f t="shared" si="125"/>
        <v>0.90000000000000013</v>
      </c>
      <c r="J875" s="277">
        <f t="shared" si="127"/>
        <v>0</v>
      </c>
    </row>
    <row r="876" spans="2:10" x14ac:dyDescent="0.25">
      <c r="B876" s="95">
        <v>870</v>
      </c>
      <c r="C876" s="277">
        <f t="shared" si="126"/>
        <v>0.70710678118654735</v>
      </c>
      <c r="D876" s="289">
        <f t="shared" si="128"/>
        <v>0.1</v>
      </c>
      <c r="E876" s="288">
        <f t="shared" si="124"/>
        <v>-3.254369097927249E-2</v>
      </c>
      <c r="F876" s="290">
        <f t="shared" si="131"/>
        <v>1</v>
      </c>
      <c r="G876" s="290">
        <f t="shared" si="131"/>
        <v>1</v>
      </c>
      <c r="H876" s="291">
        <f t="shared" si="131"/>
        <v>0.8</v>
      </c>
      <c r="I876" s="277">
        <f t="shared" si="125"/>
        <v>0.90000000000000013</v>
      </c>
      <c r="J876" s="277">
        <f t="shared" si="127"/>
        <v>0</v>
      </c>
    </row>
    <row r="877" spans="2:10" x14ac:dyDescent="0.25">
      <c r="B877" s="95">
        <v>871</v>
      </c>
      <c r="C877" s="277">
        <f t="shared" si="126"/>
        <v>0.70710678118654735</v>
      </c>
      <c r="D877" s="289">
        <f t="shared" si="128"/>
        <v>0.1</v>
      </c>
      <c r="E877" s="288">
        <f t="shared" si="124"/>
        <v>-3.254369097927249E-2</v>
      </c>
      <c r="F877" s="290">
        <f t="shared" si="131"/>
        <v>1</v>
      </c>
      <c r="G877" s="290">
        <f t="shared" si="131"/>
        <v>1</v>
      </c>
      <c r="H877" s="291">
        <f t="shared" si="131"/>
        <v>0.8</v>
      </c>
      <c r="I877" s="277">
        <f t="shared" si="125"/>
        <v>0.90000000000000013</v>
      </c>
      <c r="J877" s="277">
        <f t="shared" si="127"/>
        <v>0</v>
      </c>
    </row>
    <row r="878" spans="2:10" x14ac:dyDescent="0.25">
      <c r="B878" s="95">
        <v>872</v>
      </c>
      <c r="C878" s="277">
        <f t="shared" si="126"/>
        <v>0.70710678118654735</v>
      </c>
      <c r="D878" s="289">
        <f t="shared" si="128"/>
        <v>0.1</v>
      </c>
      <c r="E878" s="288">
        <f t="shared" si="124"/>
        <v>-3.254369097927249E-2</v>
      </c>
      <c r="F878" s="290">
        <f t="shared" si="131"/>
        <v>1</v>
      </c>
      <c r="G878" s="290">
        <f t="shared" si="131"/>
        <v>1</v>
      </c>
      <c r="H878" s="291">
        <f t="shared" si="131"/>
        <v>0.8</v>
      </c>
      <c r="I878" s="277">
        <f t="shared" si="125"/>
        <v>0.90000000000000013</v>
      </c>
      <c r="J878" s="277">
        <f t="shared" si="127"/>
        <v>0</v>
      </c>
    </row>
    <row r="879" spans="2:10" x14ac:dyDescent="0.25">
      <c r="B879" s="95">
        <v>873</v>
      </c>
      <c r="C879" s="277">
        <f t="shared" si="126"/>
        <v>0.70710678118654735</v>
      </c>
      <c r="D879" s="289">
        <f t="shared" si="128"/>
        <v>0.1</v>
      </c>
      <c r="E879" s="288">
        <f t="shared" si="124"/>
        <v>-3.254369097927249E-2</v>
      </c>
      <c r="F879" s="290">
        <f t="shared" si="131"/>
        <v>1</v>
      </c>
      <c r="G879" s="290">
        <f t="shared" si="131"/>
        <v>1</v>
      </c>
      <c r="H879" s="291">
        <f t="shared" si="131"/>
        <v>0.8</v>
      </c>
      <c r="I879" s="277">
        <f t="shared" si="125"/>
        <v>0.90000000000000013</v>
      </c>
      <c r="J879" s="277">
        <f t="shared" si="127"/>
        <v>0</v>
      </c>
    </row>
    <row r="880" spans="2:10" x14ac:dyDescent="0.25">
      <c r="B880" s="95">
        <v>874</v>
      </c>
      <c r="C880" s="277">
        <f t="shared" si="126"/>
        <v>0.70710678118654735</v>
      </c>
      <c r="D880" s="289">
        <f t="shared" si="128"/>
        <v>0.1</v>
      </c>
      <c r="E880" s="288">
        <f t="shared" si="124"/>
        <v>-3.254369097927249E-2</v>
      </c>
      <c r="F880" s="290">
        <f t="shared" si="131"/>
        <v>1</v>
      </c>
      <c r="G880" s="290">
        <f t="shared" si="131"/>
        <v>1</v>
      </c>
      <c r="H880" s="291">
        <f t="shared" si="131"/>
        <v>0.8</v>
      </c>
      <c r="I880" s="277">
        <f t="shared" si="125"/>
        <v>0.90000000000000013</v>
      </c>
      <c r="J880" s="277">
        <f t="shared" si="127"/>
        <v>0</v>
      </c>
    </row>
    <row r="881" spans="2:10" x14ac:dyDescent="0.25">
      <c r="B881" s="95">
        <v>875</v>
      </c>
      <c r="C881" s="277">
        <f t="shared" si="126"/>
        <v>0.70710678118654735</v>
      </c>
      <c r="D881" s="289">
        <f t="shared" si="128"/>
        <v>0.1</v>
      </c>
      <c r="E881" s="288">
        <f t="shared" si="124"/>
        <v>-3.254369097927249E-2</v>
      </c>
      <c r="F881" s="290">
        <f t="shared" si="131"/>
        <v>1</v>
      </c>
      <c r="G881" s="290">
        <f t="shared" si="131"/>
        <v>1</v>
      </c>
      <c r="H881" s="291">
        <f t="shared" si="131"/>
        <v>0.8</v>
      </c>
      <c r="I881" s="277">
        <f t="shared" si="125"/>
        <v>0.90000000000000013</v>
      </c>
      <c r="J881" s="277">
        <f t="shared" si="127"/>
        <v>0</v>
      </c>
    </row>
    <row r="882" spans="2:10" x14ac:dyDescent="0.25">
      <c r="B882" s="95">
        <v>876</v>
      </c>
      <c r="C882" s="277">
        <f t="shared" si="126"/>
        <v>0.70710678118654735</v>
      </c>
      <c r="D882" s="289">
        <f t="shared" si="128"/>
        <v>0.1</v>
      </c>
      <c r="E882" s="288">
        <f t="shared" si="124"/>
        <v>-3.254369097927249E-2</v>
      </c>
      <c r="F882" s="290">
        <f t="shared" si="131"/>
        <v>1</v>
      </c>
      <c r="G882" s="290">
        <f t="shared" si="131"/>
        <v>1</v>
      </c>
      <c r="H882" s="291">
        <f t="shared" si="131"/>
        <v>0.8</v>
      </c>
      <c r="I882" s="277">
        <f t="shared" si="125"/>
        <v>0.90000000000000013</v>
      </c>
      <c r="J882" s="277">
        <f t="shared" si="127"/>
        <v>0</v>
      </c>
    </row>
    <row r="883" spans="2:10" x14ac:dyDescent="0.25">
      <c r="B883" s="95">
        <v>877</v>
      </c>
      <c r="C883" s="277">
        <f t="shared" si="126"/>
        <v>0.70710678118654735</v>
      </c>
      <c r="D883" s="289">
        <f t="shared" si="128"/>
        <v>0.1</v>
      </c>
      <c r="E883" s="288">
        <f t="shared" si="124"/>
        <v>-3.254369097927249E-2</v>
      </c>
      <c r="F883" s="290">
        <f t="shared" si="131"/>
        <v>1</v>
      </c>
      <c r="G883" s="290">
        <f t="shared" si="131"/>
        <v>1</v>
      </c>
      <c r="H883" s="291">
        <f t="shared" si="131"/>
        <v>0.8</v>
      </c>
      <c r="I883" s="277">
        <f t="shared" si="125"/>
        <v>0.90000000000000013</v>
      </c>
      <c r="J883" s="277">
        <f t="shared" si="127"/>
        <v>0</v>
      </c>
    </row>
    <row r="884" spans="2:10" x14ac:dyDescent="0.25">
      <c r="B884" s="95">
        <v>878</v>
      </c>
      <c r="C884" s="277">
        <f t="shared" si="126"/>
        <v>0.70710678118654735</v>
      </c>
      <c r="D884" s="289">
        <f t="shared" si="128"/>
        <v>0.1</v>
      </c>
      <c r="E884" s="288">
        <f t="shared" si="124"/>
        <v>-3.254369097927249E-2</v>
      </c>
      <c r="F884" s="290">
        <f t="shared" si="131"/>
        <v>1</v>
      </c>
      <c r="G884" s="290">
        <f t="shared" si="131"/>
        <v>1</v>
      </c>
      <c r="H884" s="291">
        <f t="shared" si="131"/>
        <v>0.8</v>
      </c>
      <c r="I884" s="277">
        <f t="shared" si="125"/>
        <v>0.90000000000000013</v>
      </c>
      <c r="J884" s="277">
        <f t="shared" si="127"/>
        <v>0</v>
      </c>
    </row>
    <row r="885" spans="2:10" x14ac:dyDescent="0.25">
      <c r="B885" s="95">
        <v>879</v>
      </c>
      <c r="C885" s="277">
        <f t="shared" si="126"/>
        <v>0.70710678118654735</v>
      </c>
      <c r="D885" s="289">
        <f t="shared" si="128"/>
        <v>0.1</v>
      </c>
      <c r="E885" s="288">
        <f t="shared" si="124"/>
        <v>-3.254369097927249E-2</v>
      </c>
      <c r="F885" s="290">
        <f t="shared" si="131"/>
        <v>1</v>
      </c>
      <c r="G885" s="290">
        <f t="shared" si="131"/>
        <v>1</v>
      </c>
      <c r="H885" s="291">
        <f t="shared" si="131"/>
        <v>0.8</v>
      </c>
      <c r="I885" s="277">
        <f t="shared" si="125"/>
        <v>0.90000000000000013</v>
      </c>
      <c r="J885" s="277">
        <f t="shared" si="127"/>
        <v>0</v>
      </c>
    </row>
    <row r="886" spans="2:10" x14ac:dyDescent="0.25">
      <c r="B886" s="95">
        <v>880</v>
      </c>
      <c r="C886" s="277">
        <f t="shared" si="126"/>
        <v>0.70710678118654735</v>
      </c>
      <c r="D886" s="289">
        <f t="shared" si="128"/>
        <v>0.1</v>
      </c>
      <c r="E886" s="288">
        <f t="shared" si="124"/>
        <v>-3.254369097927249E-2</v>
      </c>
      <c r="F886" s="290">
        <f t="shared" si="131"/>
        <v>1</v>
      </c>
      <c r="G886" s="290">
        <f t="shared" si="131"/>
        <v>1</v>
      </c>
      <c r="H886" s="291">
        <f t="shared" si="131"/>
        <v>0.8</v>
      </c>
      <c r="I886" s="277">
        <f t="shared" si="125"/>
        <v>0.90000000000000013</v>
      </c>
      <c r="J886" s="277">
        <f t="shared" si="127"/>
        <v>0</v>
      </c>
    </row>
    <row r="887" spans="2:10" x14ac:dyDescent="0.25">
      <c r="B887" s="95">
        <v>881</v>
      </c>
      <c r="C887" s="277">
        <f t="shared" si="126"/>
        <v>0.70710678118654735</v>
      </c>
      <c r="D887" s="289">
        <f t="shared" si="128"/>
        <v>0.1</v>
      </c>
      <c r="E887" s="288">
        <f t="shared" si="124"/>
        <v>-3.254369097927249E-2</v>
      </c>
      <c r="F887" s="290">
        <f t="shared" si="131"/>
        <v>1</v>
      </c>
      <c r="G887" s="290">
        <f t="shared" si="131"/>
        <v>1</v>
      </c>
      <c r="H887" s="291">
        <f t="shared" si="131"/>
        <v>0.8</v>
      </c>
      <c r="I887" s="277">
        <f t="shared" si="125"/>
        <v>0.90000000000000013</v>
      </c>
      <c r="J887" s="277">
        <f t="shared" si="127"/>
        <v>0</v>
      </c>
    </row>
    <row r="888" spans="2:10" x14ac:dyDescent="0.25">
      <c r="B888" s="95">
        <v>882</v>
      </c>
      <c r="C888" s="277">
        <f t="shared" si="126"/>
        <v>0.70710678118654735</v>
      </c>
      <c r="D888" s="289">
        <f t="shared" si="128"/>
        <v>0.1</v>
      </c>
      <c r="E888" s="288">
        <f t="shared" si="124"/>
        <v>-3.254369097927249E-2</v>
      </c>
      <c r="F888" s="290">
        <f t="shared" ref="F888:H903" si="132">F887</f>
        <v>1</v>
      </c>
      <c r="G888" s="290">
        <f t="shared" si="132"/>
        <v>1</v>
      </c>
      <c r="H888" s="291">
        <f t="shared" si="132"/>
        <v>0.8</v>
      </c>
      <c r="I888" s="277">
        <f t="shared" si="125"/>
        <v>0.90000000000000013</v>
      </c>
      <c r="J888" s="277">
        <f t="shared" si="127"/>
        <v>0</v>
      </c>
    </row>
    <row r="889" spans="2:10" x14ac:dyDescent="0.25">
      <c r="B889" s="95">
        <v>883</v>
      </c>
      <c r="C889" s="277">
        <f t="shared" si="126"/>
        <v>0.70710678118654735</v>
      </c>
      <c r="D889" s="289">
        <f t="shared" si="128"/>
        <v>0.1</v>
      </c>
      <c r="E889" s="288">
        <f t="shared" si="124"/>
        <v>-3.254369097927249E-2</v>
      </c>
      <c r="F889" s="290">
        <f t="shared" si="132"/>
        <v>1</v>
      </c>
      <c r="G889" s="290">
        <f t="shared" si="132"/>
        <v>1</v>
      </c>
      <c r="H889" s="291">
        <f t="shared" si="132"/>
        <v>0.8</v>
      </c>
      <c r="I889" s="277">
        <f t="shared" si="125"/>
        <v>0.90000000000000013</v>
      </c>
      <c r="J889" s="277">
        <f t="shared" si="127"/>
        <v>0</v>
      </c>
    </row>
    <row r="890" spans="2:10" x14ac:dyDescent="0.25">
      <c r="B890" s="95">
        <v>884</v>
      </c>
      <c r="C890" s="277">
        <f t="shared" si="126"/>
        <v>0.70710678118654735</v>
      </c>
      <c r="D890" s="289">
        <f t="shared" si="128"/>
        <v>0.1</v>
      </c>
      <c r="E890" s="288">
        <f t="shared" si="124"/>
        <v>-3.254369097927249E-2</v>
      </c>
      <c r="F890" s="290">
        <f t="shared" si="132"/>
        <v>1</v>
      </c>
      <c r="G890" s="290">
        <f t="shared" si="132"/>
        <v>1</v>
      </c>
      <c r="H890" s="291">
        <f t="shared" si="132"/>
        <v>0.8</v>
      </c>
      <c r="I890" s="277">
        <f t="shared" si="125"/>
        <v>0.90000000000000013</v>
      </c>
      <c r="J890" s="277">
        <f t="shared" si="127"/>
        <v>0</v>
      </c>
    </row>
    <row r="891" spans="2:10" x14ac:dyDescent="0.25">
      <c r="B891" s="95">
        <v>885</v>
      </c>
      <c r="C891" s="277">
        <f t="shared" si="126"/>
        <v>0.70710678118654735</v>
      </c>
      <c r="D891" s="289">
        <f t="shared" si="128"/>
        <v>0.1</v>
      </c>
      <c r="E891" s="288">
        <f t="shared" si="124"/>
        <v>-3.254369097927249E-2</v>
      </c>
      <c r="F891" s="290">
        <f t="shared" si="132"/>
        <v>1</v>
      </c>
      <c r="G891" s="290">
        <f t="shared" si="132"/>
        <v>1</v>
      </c>
      <c r="H891" s="291">
        <f t="shared" si="132"/>
        <v>0.8</v>
      </c>
      <c r="I891" s="277">
        <f t="shared" si="125"/>
        <v>0.90000000000000013</v>
      </c>
      <c r="J891" s="277">
        <f t="shared" si="127"/>
        <v>0</v>
      </c>
    </row>
    <row r="892" spans="2:10" x14ac:dyDescent="0.25">
      <c r="B892" s="95">
        <v>886</v>
      </c>
      <c r="C892" s="277">
        <f t="shared" si="126"/>
        <v>0.70710678118654735</v>
      </c>
      <c r="D892" s="289">
        <f t="shared" si="128"/>
        <v>0.1</v>
      </c>
      <c r="E892" s="288">
        <f t="shared" si="124"/>
        <v>-3.254369097927249E-2</v>
      </c>
      <c r="F892" s="290">
        <f t="shared" si="132"/>
        <v>1</v>
      </c>
      <c r="G892" s="290">
        <f t="shared" si="132"/>
        <v>1</v>
      </c>
      <c r="H892" s="291">
        <f t="shared" si="132"/>
        <v>0.8</v>
      </c>
      <c r="I892" s="277">
        <f t="shared" si="125"/>
        <v>0.90000000000000013</v>
      </c>
      <c r="J892" s="277">
        <f t="shared" si="127"/>
        <v>0</v>
      </c>
    </row>
    <row r="893" spans="2:10" x14ac:dyDescent="0.25">
      <c r="B893" s="95">
        <v>887</v>
      </c>
      <c r="C893" s="277">
        <f t="shared" si="126"/>
        <v>0.70710678118654735</v>
      </c>
      <c r="D893" s="289">
        <f t="shared" si="128"/>
        <v>0.1</v>
      </c>
      <c r="E893" s="288">
        <f t="shared" si="124"/>
        <v>-3.254369097927249E-2</v>
      </c>
      <c r="F893" s="290">
        <f t="shared" si="132"/>
        <v>1</v>
      </c>
      <c r="G893" s="290">
        <f t="shared" si="132"/>
        <v>1</v>
      </c>
      <c r="H893" s="291">
        <f t="shared" si="132"/>
        <v>0.8</v>
      </c>
      <c r="I893" s="277">
        <f t="shared" si="125"/>
        <v>0.90000000000000013</v>
      </c>
      <c r="J893" s="277">
        <f t="shared" si="127"/>
        <v>0</v>
      </c>
    </row>
    <row r="894" spans="2:10" x14ac:dyDescent="0.25">
      <c r="B894" s="95">
        <v>888</v>
      </c>
      <c r="C894" s="277">
        <f t="shared" si="126"/>
        <v>0.70710678118654735</v>
      </c>
      <c r="D894" s="289">
        <f t="shared" si="128"/>
        <v>0.1</v>
      </c>
      <c r="E894" s="288">
        <f t="shared" si="124"/>
        <v>-3.254369097927249E-2</v>
      </c>
      <c r="F894" s="290">
        <f t="shared" si="132"/>
        <v>1</v>
      </c>
      <c r="G894" s="290">
        <f t="shared" si="132"/>
        <v>1</v>
      </c>
      <c r="H894" s="291">
        <f t="shared" si="132"/>
        <v>0.8</v>
      </c>
      <c r="I894" s="277">
        <f t="shared" si="125"/>
        <v>0.90000000000000013</v>
      </c>
      <c r="J894" s="277">
        <f t="shared" si="127"/>
        <v>0</v>
      </c>
    </row>
    <row r="895" spans="2:10" x14ac:dyDescent="0.25">
      <c r="B895" s="95">
        <v>889</v>
      </c>
      <c r="C895" s="277">
        <f t="shared" si="126"/>
        <v>0.70710678118654735</v>
      </c>
      <c r="D895" s="289">
        <f t="shared" si="128"/>
        <v>0.1</v>
      </c>
      <c r="E895" s="288">
        <f t="shared" si="124"/>
        <v>-3.254369097927249E-2</v>
      </c>
      <c r="F895" s="290">
        <f t="shared" si="132"/>
        <v>1</v>
      </c>
      <c r="G895" s="290">
        <f t="shared" si="132"/>
        <v>1</v>
      </c>
      <c r="H895" s="291">
        <f t="shared" si="132"/>
        <v>0.8</v>
      </c>
      <c r="I895" s="277">
        <f t="shared" si="125"/>
        <v>0.90000000000000013</v>
      </c>
      <c r="J895" s="277">
        <f t="shared" si="127"/>
        <v>0</v>
      </c>
    </row>
    <row r="896" spans="2:10" x14ac:dyDescent="0.25">
      <c r="B896" s="95">
        <v>890</v>
      </c>
      <c r="C896" s="277">
        <f t="shared" si="126"/>
        <v>0.70710678118654735</v>
      </c>
      <c r="D896" s="289">
        <f t="shared" si="128"/>
        <v>0.1</v>
      </c>
      <c r="E896" s="288">
        <f t="shared" si="124"/>
        <v>-3.254369097927249E-2</v>
      </c>
      <c r="F896" s="290">
        <f t="shared" si="132"/>
        <v>1</v>
      </c>
      <c r="G896" s="290">
        <f t="shared" si="132"/>
        <v>1</v>
      </c>
      <c r="H896" s="291">
        <f t="shared" si="132"/>
        <v>0.8</v>
      </c>
      <c r="I896" s="277">
        <f t="shared" si="125"/>
        <v>0.90000000000000013</v>
      </c>
      <c r="J896" s="277">
        <f t="shared" si="127"/>
        <v>0</v>
      </c>
    </row>
    <row r="897" spans="2:10" x14ac:dyDescent="0.25">
      <c r="B897" s="95">
        <v>891</v>
      </c>
      <c r="C897" s="277">
        <f t="shared" si="126"/>
        <v>0.70710678118654735</v>
      </c>
      <c r="D897" s="289">
        <f t="shared" si="128"/>
        <v>0.1</v>
      </c>
      <c r="E897" s="288">
        <f t="shared" si="124"/>
        <v>-3.254369097927249E-2</v>
      </c>
      <c r="F897" s="290">
        <f t="shared" si="132"/>
        <v>1</v>
      </c>
      <c r="G897" s="290">
        <f t="shared" si="132"/>
        <v>1</v>
      </c>
      <c r="H897" s="291">
        <f t="shared" si="132"/>
        <v>0.8</v>
      </c>
      <c r="I897" s="277">
        <f t="shared" si="125"/>
        <v>0.90000000000000013</v>
      </c>
      <c r="J897" s="277">
        <f t="shared" si="127"/>
        <v>0</v>
      </c>
    </row>
    <row r="898" spans="2:10" x14ac:dyDescent="0.25">
      <c r="B898" s="95">
        <v>892</v>
      </c>
      <c r="C898" s="277">
        <f t="shared" si="126"/>
        <v>0.70710678118654735</v>
      </c>
      <c r="D898" s="289">
        <f t="shared" si="128"/>
        <v>0.1</v>
      </c>
      <c r="E898" s="288">
        <f t="shared" si="124"/>
        <v>-3.254369097927249E-2</v>
      </c>
      <c r="F898" s="290">
        <f t="shared" si="132"/>
        <v>1</v>
      </c>
      <c r="G898" s="290">
        <f t="shared" si="132"/>
        <v>1</v>
      </c>
      <c r="H898" s="291">
        <f t="shared" si="132"/>
        <v>0.8</v>
      </c>
      <c r="I898" s="277">
        <f t="shared" si="125"/>
        <v>0.90000000000000013</v>
      </c>
      <c r="J898" s="277">
        <f t="shared" si="127"/>
        <v>0</v>
      </c>
    </row>
    <row r="899" spans="2:10" x14ac:dyDescent="0.25">
      <c r="B899" s="95">
        <v>893</v>
      </c>
      <c r="C899" s="277">
        <f t="shared" si="126"/>
        <v>0.70710678118654735</v>
      </c>
      <c r="D899" s="289">
        <f t="shared" si="128"/>
        <v>0.1</v>
      </c>
      <c r="E899" s="288">
        <f t="shared" si="124"/>
        <v>-3.254369097927249E-2</v>
      </c>
      <c r="F899" s="290">
        <f t="shared" si="132"/>
        <v>1</v>
      </c>
      <c r="G899" s="290">
        <f t="shared" si="132"/>
        <v>1</v>
      </c>
      <c r="H899" s="291">
        <f t="shared" si="132"/>
        <v>0.8</v>
      </c>
      <c r="I899" s="277">
        <f t="shared" si="125"/>
        <v>0.90000000000000013</v>
      </c>
      <c r="J899" s="277">
        <f t="shared" si="127"/>
        <v>0</v>
      </c>
    </row>
    <row r="900" spans="2:10" x14ac:dyDescent="0.25">
      <c r="B900" s="95">
        <v>894</v>
      </c>
      <c r="C900" s="277">
        <f t="shared" si="126"/>
        <v>0.70710678118654735</v>
      </c>
      <c r="D900" s="289">
        <f t="shared" si="128"/>
        <v>0.1</v>
      </c>
      <c r="E900" s="288">
        <f t="shared" si="124"/>
        <v>-3.254369097927249E-2</v>
      </c>
      <c r="F900" s="290">
        <f t="shared" si="132"/>
        <v>1</v>
      </c>
      <c r="G900" s="290">
        <f t="shared" si="132"/>
        <v>1</v>
      </c>
      <c r="H900" s="291">
        <f t="shared" si="132"/>
        <v>0.8</v>
      </c>
      <c r="I900" s="277">
        <f t="shared" si="125"/>
        <v>0.90000000000000013</v>
      </c>
      <c r="J900" s="277">
        <f t="shared" si="127"/>
        <v>0</v>
      </c>
    </row>
    <row r="901" spans="2:10" x14ac:dyDescent="0.25">
      <c r="B901" s="95">
        <v>895</v>
      </c>
      <c r="C901" s="277">
        <f t="shared" si="126"/>
        <v>0.70710678118654735</v>
      </c>
      <c r="D901" s="289">
        <f t="shared" si="128"/>
        <v>0.1</v>
      </c>
      <c r="E901" s="288">
        <f t="shared" si="124"/>
        <v>-3.254369097927249E-2</v>
      </c>
      <c r="F901" s="290">
        <f t="shared" si="132"/>
        <v>1</v>
      </c>
      <c r="G901" s="290">
        <f t="shared" si="132"/>
        <v>1</v>
      </c>
      <c r="H901" s="291">
        <f t="shared" si="132"/>
        <v>0.8</v>
      </c>
      <c r="I901" s="277">
        <f t="shared" si="125"/>
        <v>0.90000000000000013</v>
      </c>
      <c r="J901" s="277">
        <f t="shared" si="127"/>
        <v>0</v>
      </c>
    </row>
    <row r="902" spans="2:10" x14ac:dyDescent="0.25">
      <c r="B902" s="95">
        <v>896</v>
      </c>
      <c r="C902" s="277">
        <f t="shared" si="126"/>
        <v>0.70710678118654735</v>
      </c>
      <c r="D902" s="289">
        <f t="shared" si="128"/>
        <v>0.1</v>
      </c>
      <c r="E902" s="288">
        <f t="shared" ref="E902:E965" si="133" xml:space="preserve"> (((1-C902)*C902) * ( (C902*(H902 - G902) + (1-C902)*(G902 - F902) )) / I902)</f>
        <v>-3.254369097927249E-2</v>
      </c>
      <c r="F902" s="290">
        <f t="shared" si="132"/>
        <v>1</v>
      </c>
      <c r="G902" s="290">
        <f t="shared" si="132"/>
        <v>1</v>
      </c>
      <c r="H902" s="291">
        <f t="shared" si="132"/>
        <v>0.8</v>
      </c>
      <c r="I902" s="277">
        <f t="shared" ref="I902:I965" si="134">(((1-C902)^2)*F902) + (2*(1-C902)*(C902)*G902) + ((C902^2)*H902)</f>
        <v>0.90000000000000013</v>
      </c>
      <c r="J902" s="277">
        <f t="shared" si="127"/>
        <v>0</v>
      </c>
    </row>
    <row r="903" spans="2:10" x14ac:dyDescent="0.25">
      <c r="B903" s="95">
        <v>897</v>
      </c>
      <c r="C903" s="277">
        <f t="shared" ref="C903:C966" si="135">(1-D903)*(C902+E902) + D903*$C$2</f>
        <v>0.70710678118654735</v>
      </c>
      <c r="D903" s="289">
        <f t="shared" si="128"/>
        <v>0.1</v>
      </c>
      <c r="E903" s="288">
        <f t="shared" si="133"/>
        <v>-3.254369097927249E-2</v>
      </c>
      <c r="F903" s="290">
        <f t="shared" si="132"/>
        <v>1</v>
      </c>
      <c r="G903" s="290">
        <f t="shared" si="132"/>
        <v>1</v>
      </c>
      <c r="H903" s="291">
        <f t="shared" si="132"/>
        <v>0.8</v>
      </c>
      <c r="I903" s="277">
        <f t="shared" si="134"/>
        <v>0.90000000000000013</v>
      </c>
      <c r="J903" s="277">
        <f t="shared" ref="J903:J966" si="136">ABS((E902-E903)/E903)</f>
        <v>0</v>
      </c>
    </row>
    <row r="904" spans="2:10" x14ac:dyDescent="0.25">
      <c r="B904" s="95">
        <v>898</v>
      </c>
      <c r="C904" s="277">
        <f t="shared" si="135"/>
        <v>0.70710678118654735</v>
      </c>
      <c r="D904" s="289">
        <f t="shared" ref="D904:D967" si="137">D903</f>
        <v>0.1</v>
      </c>
      <c r="E904" s="288">
        <f t="shared" si="133"/>
        <v>-3.254369097927249E-2</v>
      </c>
      <c r="F904" s="290">
        <f t="shared" ref="F904:H919" si="138">F903</f>
        <v>1</v>
      </c>
      <c r="G904" s="290">
        <f t="shared" si="138"/>
        <v>1</v>
      </c>
      <c r="H904" s="291">
        <f t="shared" si="138"/>
        <v>0.8</v>
      </c>
      <c r="I904" s="277">
        <f t="shared" si="134"/>
        <v>0.90000000000000013</v>
      </c>
      <c r="J904" s="277">
        <f t="shared" si="136"/>
        <v>0</v>
      </c>
    </row>
    <row r="905" spans="2:10" x14ac:dyDescent="0.25">
      <c r="B905" s="95">
        <v>899</v>
      </c>
      <c r="C905" s="277">
        <f t="shared" si="135"/>
        <v>0.70710678118654735</v>
      </c>
      <c r="D905" s="289">
        <f t="shared" si="137"/>
        <v>0.1</v>
      </c>
      <c r="E905" s="288">
        <f t="shared" si="133"/>
        <v>-3.254369097927249E-2</v>
      </c>
      <c r="F905" s="290">
        <f t="shared" si="138"/>
        <v>1</v>
      </c>
      <c r="G905" s="290">
        <f t="shared" si="138"/>
        <v>1</v>
      </c>
      <c r="H905" s="291">
        <f t="shared" si="138"/>
        <v>0.8</v>
      </c>
      <c r="I905" s="277">
        <f t="shared" si="134"/>
        <v>0.90000000000000013</v>
      </c>
      <c r="J905" s="277">
        <f t="shared" si="136"/>
        <v>0</v>
      </c>
    </row>
    <row r="906" spans="2:10" x14ac:dyDescent="0.25">
      <c r="B906" s="95">
        <v>900</v>
      </c>
      <c r="C906" s="277">
        <f t="shared" si="135"/>
        <v>0.70710678118654735</v>
      </c>
      <c r="D906" s="289">
        <f t="shared" si="137"/>
        <v>0.1</v>
      </c>
      <c r="E906" s="288">
        <f t="shared" si="133"/>
        <v>-3.254369097927249E-2</v>
      </c>
      <c r="F906" s="290">
        <f t="shared" si="138"/>
        <v>1</v>
      </c>
      <c r="G906" s="290">
        <f t="shared" si="138"/>
        <v>1</v>
      </c>
      <c r="H906" s="291">
        <f t="shared" si="138"/>
        <v>0.8</v>
      </c>
      <c r="I906" s="277">
        <f t="shared" si="134"/>
        <v>0.90000000000000013</v>
      </c>
      <c r="J906" s="277">
        <f t="shared" si="136"/>
        <v>0</v>
      </c>
    </row>
    <row r="907" spans="2:10" x14ac:dyDescent="0.25">
      <c r="B907" s="95">
        <v>901</v>
      </c>
      <c r="C907" s="277">
        <f t="shared" si="135"/>
        <v>0.70710678118654735</v>
      </c>
      <c r="D907" s="289">
        <f t="shared" si="137"/>
        <v>0.1</v>
      </c>
      <c r="E907" s="288">
        <f t="shared" si="133"/>
        <v>-3.254369097927249E-2</v>
      </c>
      <c r="F907" s="290">
        <f t="shared" si="138"/>
        <v>1</v>
      </c>
      <c r="G907" s="290">
        <f t="shared" si="138"/>
        <v>1</v>
      </c>
      <c r="H907" s="291">
        <f t="shared" si="138"/>
        <v>0.8</v>
      </c>
      <c r="I907" s="277">
        <f t="shared" si="134"/>
        <v>0.90000000000000013</v>
      </c>
      <c r="J907" s="277">
        <f t="shared" si="136"/>
        <v>0</v>
      </c>
    </row>
    <row r="908" spans="2:10" x14ac:dyDescent="0.25">
      <c r="B908" s="95">
        <v>902</v>
      </c>
      <c r="C908" s="277">
        <f t="shared" si="135"/>
        <v>0.70710678118654735</v>
      </c>
      <c r="D908" s="289">
        <f t="shared" si="137"/>
        <v>0.1</v>
      </c>
      <c r="E908" s="288">
        <f t="shared" si="133"/>
        <v>-3.254369097927249E-2</v>
      </c>
      <c r="F908" s="290">
        <f t="shared" si="138"/>
        <v>1</v>
      </c>
      <c r="G908" s="290">
        <f t="shared" si="138"/>
        <v>1</v>
      </c>
      <c r="H908" s="291">
        <f t="shared" si="138"/>
        <v>0.8</v>
      </c>
      <c r="I908" s="277">
        <f t="shared" si="134"/>
        <v>0.90000000000000013</v>
      </c>
      <c r="J908" s="277">
        <f t="shared" si="136"/>
        <v>0</v>
      </c>
    </row>
    <row r="909" spans="2:10" x14ac:dyDescent="0.25">
      <c r="B909" s="95">
        <v>903</v>
      </c>
      <c r="C909" s="277">
        <f t="shared" si="135"/>
        <v>0.70710678118654735</v>
      </c>
      <c r="D909" s="289">
        <f t="shared" si="137"/>
        <v>0.1</v>
      </c>
      <c r="E909" s="288">
        <f t="shared" si="133"/>
        <v>-3.254369097927249E-2</v>
      </c>
      <c r="F909" s="290">
        <f t="shared" si="138"/>
        <v>1</v>
      </c>
      <c r="G909" s="290">
        <f t="shared" si="138"/>
        <v>1</v>
      </c>
      <c r="H909" s="291">
        <f t="shared" si="138"/>
        <v>0.8</v>
      </c>
      <c r="I909" s="277">
        <f t="shared" si="134"/>
        <v>0.90000000000000013</v>
      </c>
      <c r="J909" s="277">
        <f t="shared" si="136"/>
        <v>0</v>
      </c>
    </row>
    <row r="910" spans="2:10" x14ac:dyDescent="0.25">
      <c r="B910" s="95">
        <v>904</v>
      </c>
      <c r="C910" s="277">
        <f t="shared" si="135"/>
        <v>0.70710678118654735</v>
      </c>
      <c r="D910" s="289">
        <f t="shared" si="137"/>
        <v>0.1</v>
      </c>
      <c r="E910" s="288">
        <f t="shared" si="133"/>
        <v>-3.254369097927249E-2</v>
      </c>
      <c r="F910" s="290">
        <f t="shared" si="138"/>
        <v>1</v>
      </c>
      <c r="G910" s="290">
        <f t="shared" si="138"/>
        <v>1</v>
      </c>
      <c r="H910" s="291">
        <f t="shared" si="138"/>
        <v>0.8</v>
      </c>
      <c r="I910" s="277">
        <f t="shared" si="134"/>
        <v>0.90000000000000013</v>
      </c>
      <c r="J910" s="277">
        <f t="shared" si="136"/>
        <v>0</v>
      </c>
    </row>
    <row r="911" spans="2:10" x14ac:dyDescent="0.25">
      <c r="B911" s="95">
        <v>905</v>
      </c>
      <c r="C911" s="277">
        <f t="shared" si="135"/>
        <v>0.70710678118654735</v>
      </c>
      <c r="D911" s="289">
        <f t="shared" si="137"/>
        <v>0.1</v>
      </c>
      <c r="E911" s="288">
        <f t="shared" si="133"/>
        <v>-3.254369097927249E-2</v>
      </c>
      <c r="F911" s="290">
        <f t="shared" si="138"/>
        <v>1</v>
      </c>
      <c r="G911" s="290">
        <f t="shared" si="138"/>
        <v>1</v>
      </c>
      <c r="H911" s="291">
        <f t="shared" si="138"/>
        <v>0.8</v>
      </c>
      <c r="I911" s="277">
        <f t="shared" si="134"/>
        <v>0.90000000000000013</v>
      </c>
      <c r="J911" s="277">
        <f t="shared" si="136"/>
        <v>0</v>
      </c>
    </row>
    <row r="912" spans="2:10" x14ac:dyDescent="0.25">
      <c r="B912" s="95">
        <v>906</v>
      </c>
      <c r="C912" s="277">
        <f t="shared" si="135"/>
        <v>0.70710678118654735</v>
      </c>
      <c r="D912" s="289">
        <f t="shared" si="137"/>
        <v>0.1</v>
      </c>
      <c r="E912" s="288">
        <f t="shared" si="133"/>
        <v>-3.254369097927249E-2</v>
      </c>
      <c r="F912" s="290">
        <f t="shared" si="138"/>
        <v>1</v>
      </c>
      <c r="G912" s="290">
        <f t="shared" si="138"/>
        <v>1</v>
      </c>
      <c r="H912" s="291">
        <f t="shared" si="138"/>
        <v>0.8</v>
      </c>
      <c r="I912" s="277">
        <f t="shared" si="134"/>
        <v>0.90000000000000013</v>
      </c>
      <c r="J912" s="277">
        <f t="shared" si="136"/>
        <v>0</v>
      </c>
    </row>
    <row r="913" spans="2:10" x14ac:dyDescent="0.25">
      <c r="B913" s="95">
        <v>907</v>
      </c>
      <c r="C913" s="277">
        <f t="shared" si="135"/>
        <v>0.70710678118654735</v>
      </c>
      <c r="D913" s="289">
        <f t="shared" si="137"/>
        <v>0.1</v>
      </c>
      <c r="E913" s="288">
        <f t="shared" si="133"/>
        <v>-3.254369097927249E-2</v>
      </c>
      <c r="F913" s="290">
        <f t="shared" si="138"/>
        <v>1</v>
      </c>
      <c r="G913" s="290">
        <f t="shared" si="138"/>
        <v>1</v>
      </c>
      <c r="H913" s="291">
        <f t="shared" si="138"/>
        <v>0.8</v>
      </c>
      <c r="I913" s="277">
        <f t="shared" si="134"/>
        <v>0.90000000000000013</v>
      </c>
      <c r="J913" s="277">
        <f t="shared" si="136"/>
        <v>0</v>
      </c>
    </row>
    <row r="914" spans="2:10" x14ac:dyDescent="0.25">
      <c r="B914" s="95">
        <v>908</v>
      </c>
      <c r="C914" s="277">
        <f t="shared" si="135"/>
        <v>0.70710678118654735</v>
      </c>
      <c r="D914" s="289">
        <f t="shared" si="137"/>
        <v>0.1</v>
      </c>
      <c r="E914" s="288">
        <f t="shared" si="133"/>
        <v>-3.254369097927249E-2</v>
      </c>
      <c r="F914" s="290">
        <f t="shared" si="138"/>
        <v>1</v>
      </c>
      <c r="G914" s="290">
        <f t="shared" si="138"/>
        <v>1</v>
      </c>
      <c r="H914" s="291">
        <f t="shared" si="138"/>
        <v>0.8</v>
      </c>
      <c r="I914" s="277">
        <f t="shared" si="134"/>
        <v>0.90000000000000013</v>
      </c>
      <c r="J914" s="277">
        <f t="shared" si="136"/>
        <v>0</v>
      </c>
    </row>
    <row r="915" spans="2:10" x14ac:dyDescent="0.25">
      <c r="B915" s="95">
        <v>909</v>
      </c>
      <c r="C915" s="277">
        <f t="shared" si="135"/>
        <v>0.70710678118654735</v>
      </c>
      <c r="D915" s="289">
        <f t="shared" si="137"/>
        <v>0.1</v>
      </c>
      <c r="E915" s="288">
        <f t="shared" si="133"/>
        <v>-3.254369097927249E-2</v>
      </c>
      <c r="F915" s="290">
        <f t="shared" si="138"/>
        <v>1</v>
      </c>
      <c r="G915" s="290">
        <f t="shared" si="138"/>
        <v>1</v>
      </c>
      <c r="H915" s="291">
        <f t="shared" si="138"/>
        <v>0.8</v>
      </c>
      <c r="I915" s="277">
        <f t="shared" si="134"/>
        <v>0.90000000000000013</v>
      </c>
      <c r="J915" s="277">
        <f t="shared" si="136"/>
        <v>0</v>
      </c>
    </row>
    <row r="916" spans="2:10" x14ac:dyDescent="0.25">
      <c r="B916" s="95">
        <v>910</v>
      </c>
      <c r="C916" s="277">
        <f t="shared" si="135"/>
        <v>0.70710678118654735</v>
      </c>
      <c r="D916" s="289">
        <f t="shared" si="137"/>
        <v>0.1</v>
      </c>
      <c r="E916" s="288">
        <f t="shared" si="133"/>
        <v>-3.254369097927249E-2</v>
      </c>
      <c r="F916" s="290">
        <f t="shared" si="138"/>
        <v>1</v>
      </c>
      <c r="G916" s="290">
        <f t="shared" si="138"/>
        <v>1</v>
      </c>
      <c r="H916" s="291">
        <f t="shared" si="138"/>
        <v>0.8</v>
      </c>
      <c r="I916" s="277">
        <f t="shared" si="134"/>
        <v>0.90000000000000013</v>
      </c>
      <c r="J916" s="277">
        <f t="shared" si="136"/>
        <v>0</v>
      </c>
    </row>
    <row r="917" spans="2:10" x14ac:dyDescent="0.25">
      <c r="B917" s="95">
        <v>911</v>
      </c>
      <c r="C917" s="277">
        <f t="shared" si="135"/>
        <v>0.70710678118654735</v>
      </c>
      <c r="D917" s="289">
        <f t="shared" si="137"/>
        <v>0.1</v>
      </c>
      <c r="E917" s="288">
        <f t="shared" si="133"/>
        <v>-3.254369097927249E-2</v>
      </c>
      <c r="F917" s="290">
        <f t="shared" si="138"/>
        <v>1</v>
      </c>
      <c r="G917" s="290">
        <f t="shared" si="138"/>
        <v>1</v>
      </c>
      <c r="H917" s="291">
        <f t="shared" si="138"/>
        <v>0.8</v>
      </c>
      <c r="I917" s="277">
        <f t="shared" si="134"/>
        <v>0.90000000000000013</v>
      </c>
      <c r="J917" s="277">
        <f t="shared" si="136"/>
        <v>0</v>
      </c>
    </row>
    <row r="918" spans="2:10" x14ac:dyDescent="0.25">
      <c r="B918" s="95">
        <v>912</v>
      </c>
      <c r="C918" s="277">
        <f t="shared" si="135"/>
        <v>0.70710678118654735</v>
      </c>
      <c r="D918" s="289">
        <f t="shared" si="137"/>
        <v>0.1</v>
      </c>
      <c r="E918" s="288">
        <f t="shared" si="133"/>
        <v>-3.254369097927249E-2</v>
      </c>
      <c r="F918" s="290">
        <f t="shared" si="138"/>
        <v>1</v>
      </c>
      <c r="G918" s="290">
        <f t="shared" si="138"/>
        <v>1</v>
      </c>
      <c r="H918" s="291">
        <f t="shared" si="138"/>
        <v>0.8</v>
      </c>
      <c r="I918" s="277">
        <f t="shared" si="134"/>
        <v>0.90000000000000013</v>
      </c>
      <c r="J918" s="277">
        <f t="shared" si="136"/>
        <v>0</v>
      </c>
    </row>
    <row r="919" spans="2:10" x14ac:dyDescent="0.25">
      <c r="B919" s="95">
        <v>913</v>
      </c>
      <c r="C919" s="277">
        <f t="shared" si="135"/>
        <v>0.70710678118654735</v>
      </c>
      <c r="D919" s="289">
        <f t="shared" si="137"/>
        <v>0.1</v>
      </c>
      <c r="E919" s="288">
        <f t="shared" si="133"/>
        <v>-3.254369097927249E-2</v>
      </c>
      <c r="F919" s="290">
        <f t="shared" si="138"/>
        <v>1</v>
      </c>
      <c r="G919" s="290">
        <f t="shared" si="138"/>
        <v>1</v>
      </c>
      <c r="H919" s="291">
        <f t="shared" si="138"/>
        <v>0.8</v>
      </c>
      <c r="I919" s="277">
        <f t="shared" si="134"/>
        <v>0.90000000000000013</v>
      </c>
      <c r="J919" s="277">
        <f t="shared" si="136"/>
        <v>0</v>
      </c>
    </row>
    <row r="920" spans="2:10" x14ac:dyDescent="0.25">
      <c r="B920" s="95">
        <v>914</v>
      </c>
      <c r="C920" s="277">
        <f t="shared" si="135"/>
        <v>0.70710678118654735</v>
      </c>
      <c r="D920" s="289">
        <f t="shared" si="137"/>
        <v>0.1</v>
      </c>
      <c r="E920" s="288">
        <f t="shared" si="133"/>
        <v>-3.254369097927249E-2</v>
      </c>
      <c r="F920" s="290">
        <f t="shared" ref="F920:H935" si="139">F919</f>
        <v>1</v>
      </c>
      <c r="G920" s="290">
        <f t="shared" si="139"/>
        <v>1</v>
      </c>
      <c r="H920" s="291">
        <f t="shared" si="139"/>
        <v>0.8</v>
      </c>
      <c r="I920" s="277">
        <f t="shared" si="134"/>
        <v>0.90000000000000013</v>
      </c>
      <c r="J920" s="277">
        <f t="shared" si="136"/>
        <v>0</v>
      </c>
    </row>
    <row r="921" spans="2:10" x14ac:dyDescent="0.25">
      <c r="B921" s="95">
        <v>915</v>
      </c>
      <c r="C921" s="277">
        <f t="shared" si="135"/>
        <v>0.70710678118654735</v>
      </c>
      <c r="D921" s="289">
        <f t="shared" si="137"/>
        <v>0.1</v>
      </c>
      <c r="E921" s="288">
        <f t="shared" si="133"/>
        <v>-3.254369097927249E-2</v>
      </c>
      <c r="F921" s="290">
        <f t="shared" si="139"/>
        <v>1</v>
      </c>
      <c r="G921" s="290">
        <f t="shared" si="139"/>
        <v>1</v>
      </c>
      <c r="H921" s="291">
        <f t="shared" si="139"/>
        <v>0.8</v>
      </c>
      <c r="I921" s="277">
        <f t="shared" si="134"/>
        <v>0.90000000000000013</v>
      </c>
      <c r="J921" s="277">
        <f t="shared" si="136"/>
        <v>0</v>
      </c>
    </row>
    <row r="922" spans="2:10" x14ac:dyDescent="0.25">
      <c r="B922" s="95">
        <v>916</v>
      </c>
      <c r="C922" s="277">
        <f t="shared" si="135"/>
        <v>0.70710678118654735</v>
      </c>
      <c r="D922" s="289">
        <f t="shared" si="137"/>
        <v>0.1</v>
      </c>
      <c r="E922" s="288">
        <f t="shared" si="133"/>
        <v>-3.254369097927249E-2</v>
      </c>
      <c r="F922" s="290">
        <f t="shared" si="139"/>
        <v>1</v>
      </c>
      <c r="G922" s="290">
        <f t="shared" si="139"/>
        <v>1</v>
      </c>
      <c r="H922" s="291">
        <f t="shared" si="139"/>
        <v>0.8</v>
      </c>
      <c r="I922" s="277">
        <f t="shared" si="134"/>
        <v>0.90000000000000013</v>
      </c>
      <c r="J922" s="277">
        <f t="shared" si="136"/>
        <v>0</v>
      </c>
    </row>
    <row r="923" spans="2:10" x14ac:dyDescent="0.25">
      <c r="B923" s="95">
        <v>917</v>
      </c>
      <c r="C923" s="277">
        <f t="shared" si="135"/>
        <v>0.70710678118654735</v>
      </c>
      <c r="D923" s="289">
        <f t="shared" si="137"/>
        <v>0.1</v>
      </c>
      <c r="E923" s="288">
        <f t="shared" si="133"/>
        <v>-3.254369097927249E-2</v>
      </c>
      <c r="F923" s="290">
        <f t="shared" si="139"/>
        <v>1</v>
      </c>
      <c r="G923" s="290">
        <f t="shared" si="139"/>
        <v>1</v>
      </c>
      <c r="H923" s="291">
        <f t="shared" si="139"/>
        <v>0.8</v>
      </c>
      <c r="I923" s="277">
        <f t="shared" si="134"/>
        <v>0.90000000000000013</v>
      </c>
      <c r="J923" s="277">
        <f t="shared" si="136"/>
        <v>0</v>
      </c>
    </row>
    <row r="924" spans="2:10" x14ac:dyDescent="0.25">
      <c r="B924" s="95">
        <v>918</v>
      </c>
      <c r="C924" s="277">
        <f t="shared" si="135"/>
        <v>0.70710678118654735</v>
      </c>
      <c r="D924" s="289">
        <f t="shared" si="137"/>
        <v>0.1</v>
      </c>
      <c r="E924" s="288">
        <f t="shared" si="133"/>
        <v>-3.254369097927249E-2</v>
      </c>
      <c r="F924" s="290">
        <f t="shared" si="139"/>
        <v>1</v>
      </c>
      <c r="G924" s="290">
        <f t="shared" si="139"/>
        <v>1</v>
      </c>
      <c r="H924" s="291">
        <f t="shared" si="139"/>
        <v>0.8</v>
      </c>
      <c r="I924" s="277">
        <f t="shared" si="134"/>
        <v>0.90000000000000013</v>
      </c>
      <c r="J924" s="277">
        <f t="shared" si="136"/>
        <v>0</v>
      </c>
    </row>
    <row r="925" spans="2:10" x14ac:dyDescent="0.25">
      <c r="B925" s="95">
        <v>919</v>
      </c>
      <c r="C925" s="277">
        <f t="shared" si="135"/>
        <v>0.70710678118654735</v>
      </c>
      <c r="D925" s="289">
        <f t="shared" si="137"/>
        <v>0.1</v>
      </c>
      <c r="E925" s="288">
        <f t="shared" si="133"/>
        <v>-3.254369097927249E-2</v>
      </c>
      <c r="F925" s="290">
        <f t="shared" si="139"/>
        <v>1</v>
      </c>
      <c r="G925" s="290">
        <f t="shared" si="139"/>
        <v>1</v>
      </c>
      <c r="H925" s="291">
        <f t="shared" si="139"/>
        <v>0.8</v>
      </c>
      <c r="I925" s="277">
        <f t="shared" si="134"/>
        <v>0.90000000000000013</v>
      </c>
      <c r="J925" s="277">
        <f t="shared" si="136"/>
        <v>0</v>
      </c>
    </row>
    <row r="926" spans="2:10" x14ac:dyDescent="0.25">
      <c r="B926" s="95">
        <v>920</v>
      </c>
      <c r="C926" s="277">
        <f t="shared" si="135"/>
        <v>0.70710678118654735</v>
      </c>
      <c r="D926" s="289">
        <f t="shared" si="137"/>
        <v>0.1</v>
      </c>
      <c r="E926" s="288">
        <f t="shared" si="133"/>
        <v>-3.254369097927249E-2</v>
      </c>
      <c r="F926" s="290">
        <f t="shared" si="139"/>
        <v>1</v>
      </c>
      <c r="G926" s="290">
        <f t="shared" si="139"/>
        <v>1</v>
      </c>
      <c r="H926" s="291">
        <f t="shared" si="139"/>
        <v>0.8</v>
      </c>
      <c r="I926" s="277">
        <f t="shared" si="134"/>
        <v>0.90000000000000013</v>
      </c>
      <c r="J926" s="277">
        <f t="shared" si="136"/>
        <v>0</v>
      </c>
    </row>
    <row r="927" spans="2:10" x14ac:dyDescent="0.25">
      <c r="B927" s="95">
        <v>921</v>
      </c>
      <c r="C927" s="277">
        <f t="shared" si="135"/>
        <v>0.70710678118654735</v>
      </c>
      <c r="D927" s="289">
        <f t="shared" si="137"/>
        <v>0.1</v>
      </c>
      <c r="E927" s="288">
        <f t="shared" si="133"/>
        <v>-3.254369097927249E-2</v>
      </c>
      <c r="F927" s="290">
        <f t="shared" si="139"/>
        <v>1</v>
      </c>
      <c r="G927" s="290">
        <f t="shared" si="139"/>
        <v>1</v>
      </c>
      <c r="H927" s="291">
        <f t="shared" si="139"/>
        <v>0.8</v>
      </c>
      <c r="I927" s="277">
        <f t="shared" si="134"/>
        <v>0.90000000000000013</v>
      </c>
      <c r="J927" s="277">
        <f t="shared" si="136"/>
        <v>0</v>
      </c>
    </row>
    <row r="928" spans="2:10" x14ac:dyDescent="0.25">
      <c r="B928" s="95">
        <v>922</v>
      </c>
      <c r="C928" s="277">
        <f t="shared" si="135"/>
        <v>0.70710678118654735</v>
      </c>
      <c r="D928" s="289">
        <f t="shared" si="137"/>
        <v>0.1</v>
      </c>
      <c r="E928" s="288">
        <f t="shared" si="133"/>
        <v>-3.254369097927249E-2</v>
      </c>
      <c r="F928" s="290">
        <f t="shared" si="139"/>
        <v>1</v>
      </c>
      <c r="G928" s="290">
        <f t="shared" si="139"/>
        <v>1</v>
      </c>
      <c r="H928" s="291">
        <f t="shared" si="139"/>
        <v>0.8</v>
      </c>
      <c r="I928" s="277">
        <f t="shared" si="134"/>
        <v>0.90000000000000013</v>
      </c>
      <c r="J928" s="277">
        <f t="shared" si="136"/>
        <v>0</v>
      </c>
    </row>
    <row r="929" spans="2:10" x14ac:dyDescent="0.25">
      <c r="B929" s="95">
        <v>923</v>
      </c>
      <c r="C929" s="277">
        <f t="shared" si="135"/>
        <v>0.70710678118654735</v>
      </c>
      <c r="D929" s="289">
        <f t="shared" si="137"/>
        <v>0.1</v>
      </c>
      <c r="E929" s="288">
        <f t="shared" si="133"/>
        <v>-3.254369097927249E-2</v>
      </c>
      <c r="F929" s="290">
        <f t="shared" si="139"/>
        <v>1</v>
      </c>
      <c r="G929" s="290">
        <f t="shared" si="139"/>
        <v>1</v>
      </c>
      <c r="H929" s="291">
        <f t="shared" si="139"/>
        <v>0.8</v>
      </c>
      <c r="I929" s="277">
        <f t="shared" si="134"/>
        <v>0.90000000000000013</v>
      </c>
      <c r="J929" s="277">
        <f t="shared" si="136"/>
        <v>0</v>
      </c>
    </row>
    <row r="930" spans="2:10" x14ac:dyDescent="0.25">
      <c r="B930" s="95">
        <v>924</v>
      </c>
      <c r="C930" s="277">
        <f t="shared" si="135"/>
        <v>0.70710678118654735</v>
      </c>
      <c r="D930" s="289">
        <f t="shared" si="137"/>
        <v>0.1</v>
      </c>
      <c r="E930" s="288">
        <f t="shared" si="133"/>
        <v>-3.254369097927249E-2</v>
      </c>
      <c r="F930" s="290">
        <f t="shared" si="139"/>
        <v>1</v>
      </c>
      <c r="G930" s="290">
        <f t="shared" si="139"/>
        <v>1</v>
      </c>
      <c r="H930" s="291">
        <f t="shared" si="139"/>
        <v>0.8</v>
      </c>
      <c r="I930" s="277">
        <f t="shared" si="134"/>
        <v>0.90000000000000013</v>
      </c>
      <c r="J930" s="277">
        <f t="shared" si="136"/>
        <v>0</v>
      </c>
    </row>
    <row r="931" spans="2:10" x14ac:dyDescent="0.25">
      <c r="B931" s="95">
        <v>925</v>
      </c>
      <c r="C931" s="277">
        <f t="shared" si="135"/>
        <v>0.70710678118654735</v>
      </c>
      <c r="D931" s="289">
        <f t="shared" si="137"/>
        <v>0.1</v>
      </c>
      <c r="E931" s="288">
        <f t="shared" si="133"/>
        <v>-3.254369097927249E-2</v>
      </c>
      <c r="F931" s="290">
        <f t="shared" si="139"/>
        <v>1</v>
      </c>
      <c r="G931" s="290">
        <f t="shared" si="139"/>
        <v>1</v>
      </c>
      <c r="H931" s="291">
        <f t="shared" si="139"/>
        <v>0.8</v>
      </c>
      <c r="I931" s="277">
        <f t="shared" si="134"/>
        <v>0.90000000000000013</v>
      </c>
      <c r="J931" s="277">
        <f t="shared" si="136"/>
        <v>0</v>
      </c>
    </row>
    <row r="932" spans="2:10" x14ac:dyDescent="0.25">
      <c r="B932" s="95">
        <v>926</v>
      </c>
      <c r="C932" s="277">
        <f t="shared" si="135"/>
        <v>0.70710678118654735</v>
      </c>
      <c r="D932" s="289">
        <f t="shared" si="137"/>
        <v>0.1</v>
      </c>
      <c r="E932" s="288">
        <f t="shared" si="133"/>
        <v>-3.254369097927249E-2</v>
      </c>
      <c r="F932" s="290">
        <f t="shared" si="139"/>
        <v>1</v>
      </c>
      <c r="G932" s="290">
        <f t="shared" si="139"/>
        <v>1</v>
      </c>
      <c r="H932" s="291">
        <f t="shared" si="139"/>
        <v>0.8</v>
      </c>
      <c r="I932" s="277">
        <f t="shared" si="134"/>
        <v>0.90000000000000013</v>
      </c>
      <c r="J932" s="277">
        <f t="shared" si="136"/>
        <v>0</v>
      </c>
    </row>
    <row r="933" spans="2:10" x14ac:dyDescent="0.25">
      <c r="B933" s="95">
        <v>927</v>
      </c>
      <c r="C933" s="277">
        <f t="shared" si="135"/>
        <v>0.70710678118654735</v>
      </c>
      <c r="D933" s="289">
        <f t="shared" si="137"/>
        <v>0.1</v>
      </c>
      <c r="E933" s="288">
        <f t="shared" si="133"/>
        <v>-3.254369097927249E-2</v>
      </c>
      <c r="F933" s="290">
        <f t="shared" si="139"/>
        <v>1</v>
      </c>
      <c r="G933" s="290">
        <f t="shared" si="139"/>
        <v>1</v>
      </c>
      <c r="H933" s="291">
        <f t="shared" si="139"/>
        <v>0.8</v>
      </c>
      <c r="I933" s="277">
        <f t="shared" si="134"/>
        <v>0.90000000000000013</v>
      </c>
      <c r="J933" s="277">
        <f t="shared" si="136"/>
        <v>0</v>
      </c>
    </row>
    <row r="934" spans="2:10" x14ac:dyDescent="0.25">
      <c r="B934" s="95">
        <v>928</v>
      </c>
      <c r="C934" s="277">
        <f t="shared" si="135"/>
        <v>0.70710678118654735</v>
      </c>
      <c r="D934" s="289">
        <f t="shared" si="137"/>
        <v>0.1</v>
      </c>
      <c r="E934" s="288">
        <f t="shared" si="133"/>
        <v>-3.254369097927249E-2</v>
      </c>
      <c r="F934" s="290">
        <f t="shared" si="139"/>
        <v>1</v>
      </c>
      <c r="G934" s="290">
        <f t="shared" si="139"/>
        <v>1</v>
      </c>
      <c r="H934" s="291">
        <f t="shared" si="139"/>
        <v>0.8</v>
      </c>
      <c r="I934" s="277">
        <f t="shared" si="134"/>
        <v>0.90000000000000013</v>
      </c>
      <c r="J934" s="277">
        <f t="shared" si="136"/>
        <v>0</v>
      </c>
    </row>
    <row r="935" spans="2:10" x14ac:dyDescent="0.25">
      <c r="B935" s="95">
        <v>929</v>
      </c>
      <c r="C935" s="277">
        <f t="shared" si="135"/>
        <v>0.70710678118654735</v>
      </c>
      <c r="D935" s="289">
        <f t="shared" si="137"/>
        <v>0.1</v>
      </c>
      <c r="E935" s="288">
        <f t="shared" si="133"/>
        <v>-3.254369097927249E-2</v>
      </c>
      <c r="F935" s="290">
        <f t="shared" si="139"/>
        <v>1</v>
      </c>
      <c r="G935" s="290">
        <f t="shared" si="139"/>
        <v>1</v>
      </c>
      <c r="H935" s="291">
        <f t="shared" si="139"/>
        <v>0.8</v>
      </c>
      <c r="I935" s="277">
        <f t="shared" si="134"/>
        <v>0.90000000000000013</v>
      </c>
      <c r="J935" s="277">
        <f t="shared" si="136"/>
        <v>0</v>
      </c>
    </row>
    <row r="936" spans="2:10" x14ac:dyDescent="0.25">
      <c r="B936" s="95">
        <v>930</v>
      </c>
      <c r="C936" s="277">
        <f t="shared" si="135"/>
        <v>0.70710678118654735</v>
      </c>
      <c r="D936" s="289">
        <f t="shared" si="137"/>
        <v>0.1</v>
      </c>
      <c r="E936" s="288">
        <f t="shared" si="133"/>
        <v>-3.254369097927249E-2</v>
      </c>
      <c r="F936" s="290">
        <f t="shared" ref="F936:H951" si="140">F935</f>
        <v>1</v>
      </c>
      <c r="G936" s="290">
        <f t="shared" si="140"/>
        <v>1</v>
      </c>
      <c r="H936" s="291">
        <f t="shared" si="140"/>
        <v>0.8</v>
      </c>
      <c r="I936" s="277">
        <f t="shared" si="134"/>
        <v>0.90000000000000013</v>
      </c>
      <c r="J936" s="277">
        <f t="shared" si="136"/>
        <v>0</v>
      </c>
    </row>
    <row r="937" spans="2:10" x14ac:dyDescent="0.25">
      <c r="B937" s="95">
        <v>931</v>
      </c>
      <c r="C937" s="277">
        <f t="shared" si="135"/>
        <v>0.70710678118654735</v>
      </c>
      <c r="D937" s="289">
        <f t="shared" si="137"/>
        <v>0.1</v>
      </c>
      <c r="E937" s="288">
        <f t="shared" si="133"/>
        <v>-3.254369097927249E-2</v>
      </c>
      <c r="F937" s="290">
        <f t="shared" si="140"/>
        <v>1</v>
      </c>
      <c r="G937" s="290">
        <f t="shared" si="140"/>
        <v>1</v>
      </c>
      <c r="H937" s="291">
        <f t="shared" si="140"/>
        <v>0.8</v>
      </c>
      <c r="I937" s="277">
        <f t="shared" si="134"/>
        <v>0.90000000000000013</v>
      </c>
      <c r="J937" s="277">
        <f t="shared" si="136"/>
        <v>0</v>
      </c>
    </row>
    <row r="938" spans="2:10" x14ac:dyDescent="0.25">
      <c r="B938" s="95">
        <v>932</v>
      </c>
      <c r="C938" s="277">
        <f t="shared" si="135"/>
        <v>0.70710678118654735</v>
      </c>
      <c r="D938" s="289">
        <f t="shared" si="137"/>
        <v>0.1</v>
      </c>
      <c r="E938" s="288">
        <f t="shared" si="133"/>
        <v>-3.254369097927249E-2</v>
      </c>
      <c r="F938" s="290">
        <f t="shared" si="140"/>
        <v>1</v>
      </c>
      <c r="G938" s="290">
        <f t="shared" si="140"/>
        <v>1</v>
      </c>
      <c r="H938" s="291">
        <f t="shared" si="140"/>
        <v>0.8</v>
      </c>
      <c r="I938" s="277">
        <f t="shared" si="134"/>
        <v>0.90000000000000013</v>
      </c>
      <c r="J938" s="277">
        <f t="shared" si="136"/>
        <v>0</v>
      </c>
    </row>
    <row r="939" spans="2:10" x14ac:dyDescent="0.25">
      <c r="B939" s="95">
        <v>933</v>
      </c>
      <c r="C939" s="277">
        <f t="shared" si="135"/>
        <v>0.70710678118654735</v>
      </c>
      <c r="D939" s="289">
        <f t="shared" si="137"/>
        <v>0.1</v>
      </c>
      <c r="E939" s="288">
        <f t="shared" si="133"/>
        <v>-3.254369097927249E-2</v>
      </c>
      <c r="F939" s="290">
        <f t="shared" si="140"/>
        <v>1</v>
      </c>
      <c r="G939" s="290">
        <f t="shared" si="140"/>
        <v>1</v>
      </c>
      <c r="H939" s="291">
        <f t="shared" si="140"/>
        <v>0.8</v>
      </c>
      <c r="I939" s="277">
        <f t="shared" si="134"/>
        <v>0.90000000000000013</v>
      </c>
      <c r="J939" s="277">
        <f t="shared" si="136"/>
        <v>0</v>
      </c>
    </row>
    <row r="940" spans="2:10" x14ac:dyDescent="0.25">
      <c r="B940" s="95">
        <v>934</v>
      </c>
      <c r="C940" s="277">
        <f t="shared" si="135"/>
        <v>0.70710678118654735</v>
      </c>
      <c r="D940" s="289">
        <f t="shared" si="137"/>
        <v>0.1</v>
      </c>
      <c r="E940" s="288">
        <f t="shared" si="133"/>
        <v>-3.254369097927249E-2</v>
      </c>
      <c r="F940" s="290">
        <f t="shared" si="140"/>
        <v>1</v>
      </c>
      <c r="G940" s="290">
        <f t="shared" si="140"/>
        <v>1</v>
      </c>
      <c r="H940" s="291">
        <f t="shared" si="140"/>
        <v>0.8</v>
      </c>
      <c r="I940" s="277">
        <f t="shared" si="134"/>
        <v>0.90000000000000013</v>
      </c>
      <c r="J940" s="277">
        <f t="shared" si="136"/>
        <v>0</v>
      </c>
    </row>
    <row r="941" spans="2:10" x14ac:dyDescent="0.25">
      <c r="B941" s="95">
        <v>935</v>
      </c>
      <c r="C941" s="277">
        <f t="shared" si="135"/>
        <v>0.70710678118654735</v>
      </c>
      <c r="D941" s="289">
        <f t="shared" si="137"/>
        <v>0.1</v>
      </c>
      <c r="E941" s="288">
        <f t="shared" si="133"/>
        <v>-3.254369097927249E-2</v>
      </c>
      <c r="F941" s="290">
        <f t="shared" si="140"/>
        <v>1</v>
      </c>
      <c r="G941" s="290">
        <f t="shared" si="140"/>
        <v>1</v>
      </c>
      <c r="H941" s="291">
        <f t="shared" si="140"/>
        <v>0.8</v>
      </c>
      <c r="I941" s="277">
        <f t="shared" si="134"/>
        <v>0.90000000000000013</v>
      </c>
      <c r="J941" s="277">
        <f t="shared" si="136"/>
        <v>0</v>
      </c>
    </row>
    <row r="942" spans="2:10" x14ac:dyDescent="0.25">
      <c r="B942" s="95">
        <v>936</v>
      </c>
      <c r="C942" s="277">
        <f t="shared" si="135"/>
        <v>0.70710678118654735</v>
      </c>
      <c r="D942" s="289">
        <f t="shared" si="137"/>
        <v>0.1</v>
      </c>
      <c r="E942" s="288">
        <f t="shared" si="133"/>
        <v>-3.254369097927249E-2</v>
      </c>
      <c r="F942" s="290">
        <f t="shared" si="140"/>
        <v>1</v>
      </c>
      <c r="G942" s="290">
        <f t="shared" si="140"/>
        <v>1</v>
      </c>
      <c r="H942" s="291">
        <f t="shared" si="140"/>
        <v>0.8</v>
      </c>
      <c r="I942" s="277">
        <f t="shared" si="134"/>
        <v>0.90000000000000013</v>
      </c>
      <c r="J942" s="277">
        <f t="shared" si="136"/>
        <v>0</v>
      </c>
    </row>
    <row r="943" spans="2:10" x14ac:dyDescent="0.25">
      <c r="B943" s="95">
        <v>937</v>
      </c>
      <c r="C943" s="277">
        <f t="shared" si="135"/>
        <v>0.70710678118654735</v>
      </c>
      <c r="D943" s="289">
        <f t="shared" si="137"/>
        <v>0.1</v>
      </c>
      <c r="E943" s="288">
        <f t="shared" si="133"/>
        <v>-3.254369097927249E-2</v>
      </c>
      <c r="F943" s="290">
        <f t="shared" si="140"/>
        <v>1</v>
      </c>
      <c r="G943" s="290">
        <f t="shared" si="140"/>
        <v>1</v>
      </c>
      <c r="H943" s="291">
        <f t="shared" si="140"/>
        <v>0.8</v>
      </c>
      <c r="I943" s="277">
        <f t="shared" si="134"/>
        <v>0.90000000000000013</v>
      </c>
      <c r="J943" s="277">
        <f t="shared" si="136"/>
        <v>0</v>
      </c>
    </row>
    <row r="944" spans="2:10" x14ac:dyDescent="0.25">
      <c r="B944" s="95">
        <v>938</v>
      </c>
      <c r="C944" s="277">
        <f t="shared" si="135"/>
        <v>0.70710678118654735</v>
      </c>
      <c r="D944" s="289">
        <f t="shared" si="137"/>
        <v>0.1</v>
      </c>
      <c r="E944" s="288">
        <f t="shared" si="133"/>
        <v>-3.254369097927249E-2</v>
      </c>
      <c r="F944" s="290">
        <f t="shared" si="140"/>
        <v>1</v>
      </c>
      <c r="G944" s="290">
        <f t="shared" si="140"/>
        <v>1</v>
      </c>
      <c r="H944" s="291">
        <f t="shared" si="140"/>
        <v>0.8</v>
      </c>
      <c r="I944" s="277">
        <f t="shared" si="134"/>
        <v>0.90000000000000013</v>
      </c>
      <c r="J944" s="277">
        <f t="shared" si="136"/>
        <v>0</v>
      </c>
    </row>
    <row r="945" spans="2:10" x14ac:dyDescent="0.25">
      <c r="B945" s="95">
        <v>939</v>
      </c>
      <c r="C945" s="277">
        <f t="shared" si="135"/>
        <v>0.70710678118654735</v>
      </c>
      <c r="D945" s="289">
        <f t="shared" si="137"/>
        <v>0.1</v>
      </c>
      <c r="E945" s="288">
        <f t="shared" si="133"/>
        <v>-3.254369097927249E-2</v>
      </c>
      <c r="F945" s="290">
        <f t="shared" si="140"/>
        <v>1</v>
      </c>
      <c r="G945" s="290">
        <f t="shared" si="140"/>
        <v>1</v>
      </c>
      <c r="H945" s="291">
        <f t="shared" si="140"/>
        <v>0.8</v>
      </c>
      <c r="I945" s="277">
        <f t="shared" si="134"/>
        <v>0.90000000000000013</v>
      </c>
      <c r="J945" s="277">
        <f t="shared" si="136"/>
        <v>0</v>
      </c>
    </row>
    <row r="946" spans="2:10" x14ac:dyDescent="0.25">
      <c r="B946" s="95">
        <v>940</v>
      </c>
      <c r="C946" s="277">
        <f t="shared" si="135"/>
        <v>0.70710678118654735</v>
      </c>
      <c r="D946" s="289">
        <f t="shared" si="137"/>
        <v>0.1</v>
      </c>
      <c r="E946" s="288">
        <f t="shared" si="133"/>
        <v>-3.254369097927249E-2</v>
      </c>
      <c r="F946" s="290">
        <f t="shared" si="140"/>
        <v>1</v>
      </c>
      <c r="G946" s="290">
        <f t="shared" si="140"/>
        <v>1</v>
      </c>
      <c r="H946" s="291">
        <f t="shared" si="140"/>
        <v>0.8</v>
      </c>
      <c r="I946" s="277">
        <f t="shared" si="134"/>
        <v>0.90000000000000013</v>
      </c>
      <c r="J946" s="277">
        <f t="shared" si="136"/>
        <v>0</v>
      </c>
    </row>
    <row r="947" spans="2:10" x14ac:dyDescent="0.25">
      <c r="B947" s="95">
        <v>941</v>
      </c>
      <c r="C947" s="277">
        <f t="shared" si="135"/>
        <v>0.70710678118654735</v>
      </c>
      <c r="D947" s="289">
        <f t="shared" si="137"/>
        <v>0.1</v>
      </c>
      <c r="E947" s="288">
        <f t="shared" si="133"/>
        <v>-3.254369097927249E-2</v>
      </c>
      <c r="F947" s="290">
        <f t="shared" si="140"/>
        <v>1</v>
      </c>
      <c r="G947" s="290">
        <f t="shared" si="140"/>
        <v>1</v>
      </c>
      <c r="H947" s="291">
        <f t="shared" si="140"/>
        <v>0.8</v>
      </c>
      <c r="I947" s="277">
        <f t="shared" si="134"/>
        <v>0.90000000000000013</v>
      </c>
      <c r="J947" s="277">
        <f t="shared" si="136"/>
        <v>0</v>
      </c>
    </row>
    <row r="948" spans="2:10" x14ac:dyDescent="0.25">
      <c r="B948" s="95">
        <v>942</v>
      </c>
      <c r="C948" s="277">
        <f t="shared" si="135"/>
        <v>0.70710678118654735</v>
      </c>
      <c r="D948" s="289">
        <f t="shared" si="137"/>
        <v>0.1</v>
      </c>
      <c r="E948" s="288">
        <f t="shared" si="133"/>
        <v>-3.254369097927249E-2</v>
      </c>
      <c r="F948" s="290">
        <f t="shared" si="140"/>
        <v>1</v>
      </c>
      <c r="G948" s="290">
        <f t="shared" si="140"/>
        <v>1</v>
      </c>
      <c r="H948" s="291">
        <f t="shared" si="140"/>
        <v>0.8</v>
      </c>
      <c r="I948" s="277">
        <f t="shared" si="134"/>
        <v>0.90000000000000013</v>
      </c>
      <c r="J948" s="277">
        <f t="shared" si="136"/>
        <v>0</v>
      </c>
    </row>
    <row r="949" spans="2:10" x14ac:dyDescent="0.25">
      <c r="B949" s="95">
        <v>943</v>
      </c>
      <c r="C949" s="277">
        <f t="shared" si="135"/>
        <v>0.70710678118654735</v>
      </c>
      <c r="D949" s="289">
        <f t="shared" si="137"/>
        <v>0.1</v>
      </c>
      <c r="E949" s="288">
        <f t="shared" si="133"/>
        <v>-3.254369097927249E-2</v>
      </c>
      <c r="F949" s="290">
        <f t="shared" si="140"/>
        <v>1</v>
      </c>
      <c r="G949" s="290">
        <f t="shared" si="140"/>
        <v>1</v>
      </c>
      <c r="H949" s="291">
        <f t="shared" si="140"/>
        <v>0.8</v>
      </c>
      <c r="I949" s="277">
        <f t="shared" si="134"/>
        <v>0.90000000000000013</v>
      </c>
      <c r="J949" s="277">
        <f t="shared" si="136"/>
        <v>0</v>
      </c>
    </row>
    <row r="950" spans="2:10" x14ac:dyDescent="0.25">
      <c r="B950" s="95">
        <v>944</v>
      </c>
      <c r="C950" s="277">
        <f t="shared" si="135"/>
        <v>0.70710678118654735</v>
      </c>
      <c r="D950" s="289">
        <f t="shared" si="137"/>
        <v>0.1</v>
      </c>
      <c r="E950" s="288">
        <f t="shared" si="133"/>
        <v>-3.254369097927249E-2</v>
      </c>
      <c r="F950" s="290">
        <f t="shared" si="140"/>
        <v>1</v>
      </c>
      <c r="G950" s="290">
        <f t="shared" si="140"/>
        <v>1</v>
      </c>
      <c r="H950" s="291">
        <f t="shared" si="140"/>
        <v>0.8</v>
      </c>
      <c r="I950" s="277">
        <f t="shared" si="134"/>
        <v>0.90000000000000013</v>
      </c>
      <c r="J950" s="277">
        <f t="shared" si="136"/>
        <v>0</v>
      </c>
    </row>
    <row r="951" spans="2:10" x14ac:dyDescent="0.25">
      <c r="B951" s="95">
        <v>945</v>
      </c>
      <c r="C951" s="277">
        <f t="shared" si="135"/>
        <v>0.70710678118654735</v>
      </c>
      <c r="D951" s="289">
        <f t="shared" si="137"/>
        <v>0.1</v>
      </c>
      <c r="E951" s="288">
        <f t="shared" si="133"/>
        <v>-3.254369097927249E-2</v>
      </c>
      <c r="F951" s="290">
        <f t="shared" si="140"/>
        <v>1</v>
      </c>
      <c r="G951" s="290">
        <f t="shared" si="140"/>
        <v>1</v>
      </c>
      <c r="H951" s="291">
        <f t="shared" si="140"/>
        <v>0.8</v>
      </c>
      <c r="I951" s="277">
        <f t="shared" si="134"/>
        <v>0.90000000000000013</v>
      </c>
      <c r="J951" s="277">
        <f t="shared" si="136"/>
        <v>0</v>
      </c>
    </row>
    <row r="952" spans="2:10" x14ac:dyDescent="0.25">
      <c r="B952" s="95">
        <v>946</v>
      </c>
      <c r="C952" s="277">
        <f t="shared" si="135"/>
        <v>0.70710678118654735</v>
      </c>
      <c r="D952" s="289">
        <f t="shared" si="137"/>
        <v>0.1</v>
      </c>
      <c r="E952" s="288">
        <f t="shared" si="133"/>
        <v>-3.254369097927249E-2</v>
      </c>
      <c r="F952" s="290">
        <f t="shared" ref="F952:H967" si="141">F951</f>
        <v>1</v>
      </c>
      <c r="G952" s="290">
        <f t="shared" si="141"/>
        <v>1</v>
      </c>
      <c r="H952" s="291">
        <f t="shared" si="141"/>
        <v>0.8</v>
      </c>
      <c r="I952" s="277">
        <f t="shared" si="134"/>
        <v>0.90000000000000013</v>
      </c>
      <c r="J952" s="277">
        <f t="shared" si="136"/>
        <v>0</v>
      </c>
    </row>
    <row r="953" spans="2:10" x14ac:dyDescent="0.25">
      <c r="B953" s="95">
        <v>947</v>
      </c>
      <c r="C953" s="277">
        <f t="shared" si="135"/>
        <v>0.70710678118654735</v>
      </c>
      <c r="D953" s="289">
        <f t="shared" si="137"/>
        <v>0.1</v>
      </c>
      <c r="E953" s="288">
        <f t="shared" si="133"/>
        <v>-3.254369097927249E-2</v>
      </c>
      <c r="F953" s="290">
        <f t="shared" si="141"/>
        <v>1</v>
      </c>
      <c r="G953" s="290">
        <f t="shared" si="141"/>
        <v>1</v>
      </c>
      <c r="H953" s="291">
        <f t="shared" si="141"/>
        <v>0.8</v>
      </c>
      <c r="I953" s="277">
        <f t="shared" si="134"/>
        <v>0.90000000000000013</v>
      </c>
      <c r="J953" s="277">
        <f t="shared" si="136"/>
        <v>0</v>
      </c>
    </row>
    <row r="954" spans="2:10" x14ac:dyDescent="0.25">
      <c r="B954" s="95">
        <v>948</v>
      </c>
      <c r="C954" s="277">
        <f t="shared" si="135"/>
        <v>0.70710678118654735</v>
      </c>
      <c r="D954" s="289">
        <f t="shared" si="137"/>
        <v>0.1</v>
      </c>
      <c r="E954" s="288">
        <f t="shared" si="133"/>
        <v>-3.254369097927249E-2</v>
      </c>
      <c r="F954" s="290">
        <f t="shared" si="141"/>
        <v>1</v>
      </c>
      <c r="G954" s="290">
        <f t="shared" si="141"/>
        <v>1</v>
      </c>
      <c r="H954" s="291">
        <f t="shared" si="141"/>
        <v>0.8</v>
      </c>
      <c r="I954" s="277">
        <f t="shared" si="134"/>
        <v>0.90000000000000013</v>
      </c>
      <c r="J954" s="277">
        <f t="shared" si="136"/>
        <v>0</v>
      </c>
    </row>
    <row r="955" spans="2:10" x14ac:dyDescent="0.25">
      <c r="B955" s="95">
        <v>949</v>
      </c>
      <c r="C955" s="277">
        <f t="shared" si="135"/>
        <v>0.70710678118654735</v>
      </c>
      <c r="D955" s="289">
        <f t="shared" si="137"/>
        <v>0.1</v>
      </c>
      <c r="E955" s="288">
        <f t="shared" si="133"/>
        <v>-3.254369097927249E-2</v>
      </c>
      <c r="F955" s="290">
        <f t="shared" si="141"/>
        <v>1</v>
      </c>
      <c r="G955" s="290">
        <f t="shared" si="141"/>
        <v>1</v>
      </c>
      <c r="H955" s="291">
        <f t="shared" si="141"/>
        <v>0.8</v>
      </c>
      <c r="I955" s="277">
        <f t="shared" si="134"/>
        <v>0.90000000000000013</v>
      </c>
      <c r="J955" s="277">
        <f t="shared" si="136"/>
        <v>0</v>
      </c>
    </row>
    <row r="956" spans="2:10" x14ac:dyDescent="0.25">
      <c r="B956" s="95">
        <v>950</v>
      </c>
      <c r="C956" s="277">
        <f t="shared" si="135"/>
        <v>0.70710678118654735</v>
      </c>
      <c r="D956" s="289">
        <f t="shared" si="137"/>
        <v>0.1</v>
      </c>
      <c r="E956" s="288">
        <f t="shared" si="133"/>
        <v>-3.254369097927249E-2</v>
      </c>
      <c r="F956" s="290">
        <f t="shared" si="141"/>
        <v>1</v>
      </c>
      <c r="G956" s="290">
        <f t="shared" si="141"/>
        <v>1</v>
      </c>
      <c r="H956" s="291">
        <f t="shared" si="141"/>
        <v>0.8</v>
      </c>
      <c r="I956" s="277">
        <f t="shared" si="134"/>
        <v>0.90000000000000013</v>
      </c>
      <c r="J956" s="277">
        <f t="shared" si="136"/>
        <v>0</v>
      </c>
    </row>
    <row r="957" spans="2:10" x14ac:dyDescent="0.25">
      <c r="B957" s="95">
        <v>951</v>
      </c>
      <c r="C957" s="277">
        <f t="shared" si="135"/>
        <v>0.70710678118654735</v>
      </c>
      <c r="D957" s="289">
        <f t="shared" si="137"/>
        <v>0.1</v>
      </c>
      <c r="E957" s="288">
        <f t="shared" si="133"/>
        <v>-3.254369097927249E-2</v>
      </c>
      <c r="F957" s="290">
        <f t="shared" si="141"/>
        <v>1</v>
      </c>
      <c r="G957" s="290">
        <f t="shared" si="141"/>
        <v>1</v>
      </c>
      <c r="H957" s="291">
        <f t="shared" si="141"/>
        <v>0.8</v>
      </c>
      <c r="I957" s="277">
        <f t="shared" si="134"/>
        <v>0.90000000000000013</v>
      </c>
      <c r="J957" s="277">
        <f t="shared" si="136"/>
        <v>0</v>
      </c>
    </row>
    <row r="958" spans="2:10" x14ac:dyDescent="0.25">
      <c r="B958" s="95">
        <v>952</v>
      </c>
      <c r="C958" s="277">
        <f t="shared" si="135"/>
        <v>0.70710678118654735</v>
      </c>
      <c r="D958" s="289">
        <f t="shared" si="137"/>
        <v>0.1</v>
      </c>
      <c r="E958" s="288">
        <f t="shared" si="133"/>
        <v>-3.254369097927249E-2</v>
      </c>
      <c r="F958" s="290">
        <f t="shared" si="141"/>
        <v>1</v>
      </c>
      <c r="G958" s="290">
        <f t="shared" si="141"/>
        <v>1</v>
      </c>
      <c r="H958" s="291">
        <f t="shared" si="141"/>
        <v>0.8</v>
      </c>
      <c r="I958" s="277">
        <f t="shared" si="134"/>
        <v>0.90000000000000013</v>
      </c>
      <c r="J958" s="277">
        <f t="shared" si="136"/>
        <v>0</v>
      </c>
    </row>
    <row r="959" spans="2:10" x14ac:dyDescent="0.25">
      <c r="B959" s="95">
        <v>953</v>
      </c>
      <c r="C959" s="277">
        <f t="shared" si="135"/>
        <v>0.70710678118654735</v>
      </c>
      <c r="D959" s="289">
        <f t="shared" si="137"/>
        <v>0.1</v>
      </c>
      <c r="E959" s="288">
        <f t="shared" si="133"/>
        <v>-3.254369097927249E-2</v>
      </c>
      <c r="F959" s="290">
        <f t="shared" si="141"/>
        <v>1</v>
      </c>
      <c r="G959" s="290">
        <f t="shared" si="141"/>
        <v>1</v>
      </c>
      <c r="H959" s="291">
        <f t="shared" si="141"/>
        <v>0.8</v>
      </c>
      <c r="I959" s="277">
        <f t="shared" si="134"/>
        <v>0.90000000000000013</v>
      </c>
      <c r="J959" s="277">
        <f t="shared" si="136"/>
        <v>0</v>
      </c>
    </row>
    <row r="960" spans="2:10" x14ac:dyDescent="0.25">
      <c r="B960" s="95">
        <v>954</v>
      </c>
      <c r="C960" s="277">
        <f t="shared" si="135"/>
        <v>0.70710678118654735</v>
      </c>
      <c r="D960" s="289">
        <f t="shared" si="137"/>
        <v>0.1</v>
      </c>
      <c r="E960" s="288">
        <f t="shared" si="133"/>
        <v>-3.254369097927249E-2</v>
      </c>
      <c r="F960" s="290">
        <f t="shared" si="141"/>
        <v>1</v>
      </c>
      <c r="G960" s="290">
        <f t="shared" si="141"/>
        <v>1</v>
      </c>
      <c r="H960" s="291">
        <f t="shared" si="141"/>
        <v>0.8</v>
      </c>
      <c r="I960" s="277">
        <f t="shared" si="134"/>
        <v>0.90000000000000013</v>
      </c>
      <c r="J960" s="277">
        <f t="shared" si="136"/>
        <v>0</v>
      </c>
    </row>
    <row r="961" spans="2:10" x14ac:dyDescent="0.25">
      <c r="B961" s="95">
        <v>955</v>
      </c>
      <c r="C961" s="277">
        <f t="shared" si="135"/>
        <v>0.70710678118654735</v>
      </c>
      <c r="D961" s="289">
        <f t="shared" si="137"/>
        <v>0.1</v>
      </c>
      <c r="E961" s="288">
        <f t="shared" si="133"/>
        <v>-3.254369097927249E-2</v>
      </c>
      <c r="F961" s="290">
        <f t="shared" si="141"/>
        <v>1</v>
      </c>
      <c r="G961" s="290">
        <f t="shared" si="141"/>
        <v>1</v>
      </c>
      <c r="H961" s="291">
        <f t="shared" si="141"/>
        <v>0.8</v>
      </c>
      <c r="I961" s="277">
        <f t="shared" si="134"/>
        <v>0.90000000000000013</v>
      </c>
      <c r="J961" s="277">
        <f t="shared" si="136"/>
        <v>0</v>
      </c>
    </row>
    <row r="962" spans="2:10" x14ac:dyDescent="0.25">
      <c r="B962" s="95">
        <v>956</v>
      </c>
      <c r="C962" s="277">
        <f t="shared" si="135"/>
        <v>0.70710678118654735</v>
      </c>
      <c r="D962" s="289">
        <f t="shared" si="137"/>
        <v>0.1</v>
      </c>
      <c r="E962" s="288">
        <f t="shared" si="133"/>
        <v>-3.254369097927249E-2</v>
      </c>
      <c r="F962" s="290">
        <f t="shared" si="141"/>
        <v>1</v>
      </c>
      <c r="G962" s="290">
        <f t="shared" si="141"/>
        <v>1</v>
      </c>
      <c r="H962" s="291">
        <f t="shared" si="141"/>
        <v>0.8</v>
      </c>
      <c r="I962" s="277">
        <f t="shared" si="134"/>
        <v>0.90000000000000013</v>
      </c>
      <c r="J962" s="277">
        <f t="shared" si="136"/>
        <v>0</v>
      </c>
    </row>
    <row r="963" spans="2:10" x14ac:dyDescent="0.25">
      <c r="B963" s="95">
        <v>957</v>
      </c>
      <c r="C963" s="277">
        <f t="shared" si="135"/>
        <v>0.70710678118654735</v>
      </c>
      <c r="D963" s="289">
        <f t="shared" si="137"/>
        <v>0.1</v>
      </c>
      <c r="E963" s="288">
        <f t="shared" si="133"/>
        <v>-3.254369097927249E-2</v>
      </c>
      <c r="F963" s="290">
        <f t="shared" si="141"/>
        <v>1</v>
      </c>
      <c r="G963" s="290">
        <f t="shared" si="141"/>
        <v>1</v>
      </c>
      <c r="H963" s="291">
        <f t="shared" si="141"/>
        <v>0.8</v>
      </c>
      <c r="I963" s="277">
        <f t="shared" si="134"/>
        <v>0.90000000000000013</v>
      </c>
      <c r="J963" s="277">
        <f t="shared" si="136"/>
        <v>0</v>
      </c>
    </row>
    <row r="964" spans="2:10" x14ac:dyDescent="0.25">
      <c r="B964" s="95">
        <v>958</v>
      </c>
      <c r="C964" s="277">
        <f t="shared" si="135"/>
        <v>0.70710678118654735</v>
      </c>
      <c r="D964" s="289">
        <f t="shared" si="137"/>
        <v>0.1</v>
      </c>
      <c r="E964" s="288">
        <f t="shared" si="133"/>
        <v>-3.254369097927249E-2</v>
      </c>
      <c r="F964" s="290">
        <f t="shared" si="141"/>
        <v>1</v>
      </c>
      <c r="G964" s="290">
        <f t="shared" si="141"/>
        <v>1</v>
      </c>
      <c r="H964" s="291">
        <f t="shared" si="141"/>
        <v>0.8</v>
      </c>
      <c r="I964" s="277">
        <f t="shared" si="134"/>
        <v>0.90000000000000013</v>
      </c>
      <c r="J964" s="277">
        <f t="shared" si="136"/>
        <v>0</v>
      </c>
    </row>
    <row r="965" spans="2:10" x14ac:dyDescent="0.25">
      <c r="B965" s="95">
        <v>959</v>
      </c>
      <c r="C965" s="277">
        <f t="shared" si="135"/>
        <v>0.70710678118654735</v>
      </c>
      <c r="D965" s="289">
        <f t="shared" si="137"/>
        <v>0.1</v>
      </c>
      <c r="E965" s="288">
        <f t="shared" si="133"/>
        <v>-3.254369097927249E-2</v>
      </c>
      <c r="F965" s="290">
        <f t="shared" si="141"/>
        <v>1</v>
      </c>
      <c r="G965" s="290">
        <f t="shared" si="141"/>
        <v>1</v>
      </c>
      <c r="H965" s="291">
        <f t="shared" si="141"/>
        <v>0.8</v>
      </c>
      <c r="I965" s="277">
        <f t="shared" si="134"/>
        <v>0.90000000000000013</v>
      </c>
      <c r="J965" s="277">
        <f t="shared" si="136"/>
        <v>0</v>
      </c>
    </row>
    <row r="966" spans="2:10" x14ac:dyDescent="0.25">
      <c r="B966" s="95">
        <v>960</v>
      </c>
      <c r="C966" s="277">
        <f t="shared" si="135"/>
        <v>0.70710678118654735</v>
      </c>
      <c r="D966" s="289">
        <f t="shared" si="137"/>
        <v>0.1</v>
      </c>
      <c r="E966" s="288">
        <f t="shared" ref="E966:E1006" si="142" xml:space="preserve"> (((1-C966)*C966) * ( (C966*(H966 - G966) + (1-C966)*(G966 - F966) )) / I966)</f>
        <v>-3.254369097927249E-2</v>
      </c>
      <c r="F966" s="290">
        <f t="shared" si="141"/>
        <v>1</v>
      </c>
      <c r="G966" s="290">
        <f t="shared" si="141"/>
        <v>1</v>
      </c>
      <c r="H966" s="291">
        <f t="shared" si="141"/>
        <v>0.8</v>
      </c>
      <c r="I966" s="277">
        <f t="shared" ref="I966:I1006" si="143">(((1-C966)^2)*F966) + (2*(1-C966)*(C966)*G966) + ((C966^2)*H966)</f>
        <v>0.90000000000000013</v>
      </c>
      <c r="J966" s="277">
        <f t="shared" si="136"/>
        <v>0</v>
      </c>
    </row>
    <row r="967" spans="2:10" x14ac:dyDescent="0.25">
      <c r="B967" s="95">
        <v>961</v>
      </c>
      <c r="C967" s="277">
        <f t="shared" ref="C967:C1006" si="144">(1-D967)*(C966+E966) + D967*$C$2</f>
        <v>0.70710678118654735</v>
      </c>
      <c r="D967" s="289">
        <f t="shared" si="137"/>
        <v>0.1</v>
      </c>
      <c r="E967" s="288">
        <f t="shared" si="142"/>
        <v>-3.254369097927249E-2</v>
      </c>
      <c r="F967" s="290">
        <f t="shared" si="141"/>
        <v>1</v>
      </c>
      <c r="G967" s="290">
        <f t="shared" si="141"/>
        <v>1</v>
      </c>
      <c r="H967" s="291">
        <f t="shared" si="141"/>
        <v>0.8</v>
      </c>
      <c r="I967" s="277">
        <f t="shared" si="143"/>
        <v>0.90000000000000013</v>
      </c>
      <c r="J967" s="277">
        <f t="shared" ref="J967:J1006" si="145">ABS((E966-E967)/E967)</f>
        <v>0</v>
      </c>
    </row>
    <row r="968" spans="2:10" x14ac:dyDescent="0.25">
      <c r="B968" s="95">
        <v>962</v>
      </c>
      <c r="C968" s="277">
        <f t="shared" si="144"/>
        <v>0.70710678118654735</v>
      </c>
      <c r="D968" s="289">
        <f t="shared" ref="D968:D1006" si="146">D967</f>
        <v>0.1</v>
      </c>
      <c r="E968" s="288">
        <f t="shared" si="142"/>
        <v>-3.254369097927249E-2</v>
      </c>
      <c r="F968" s="290">
        <f t="shared" ref="F968:H983" si="147">F967</f>
        <v>1</v>
      </c>
      <c r="G968" s="290">
        <f t="shared" si="147"/>
        <v>1</v>
      </c>
      <c r="H968" s="291">
        <f t="shared" si="147"/>
        <v>0.8</v>
      </c>
      <c r="I968" s="277">
        <f t="shared" si="143"/>
        <v>0.90000000000000013</v>
      </c>
      <c r="J968" s="277">
        <f t="shared" si="145"/>
        <v>0</v>
      </c>
    </row>
    <row r="969" spans="2:10" x14ac:dyDescent="0.25">
      <c r="B969" s="95">
        <v>963</v>
      </c>
      <c r="C969" s="277">
        <f t="shared" si="144"/>
        <v>0.70710678118654735</v>
      </c>
      <c r="D969" s="289">
        <f t="shared" si="146"/>
        <v>0.1</v>
      </c>
      <c r="E969" s="288">
        <f t="shared" si="142"/>
        <v>-3.254369097927249E-2</v>
      </c>
      <c r="F969" s="290">
        <f t="shared" si="147"/>
        <v>1</v>
      </c>
      <c r="G969" s="290">
        <f t="shared" si="147"/>
        <v>1</v>
      </c>
      <c r="H969" s="291">
        <f t="shared" si="147"/>
        <v>0.8</v>
      </c>
      <c r="I969" s="277">
        <f t="shared" si="143"/>
        <v>0.90000000000000013</v>
      </c>
      <c r="J969" s="277">
        <f t="shared" si="145"/>
        <v>0</v>
      </c>
    </row>
    <row r="970" spans="2:10" x14ac:dyDescent="0.25">
      <c r="B970" s="95">
        <v>964</v>
      </c>
      <c r="C970" s="277">
        <f t="shared" si="144"/>
        <v>0.70710678118654735</v>
      </c>
      <c r="D970" s="289">
        <f t="shared" si="146"/>
        <v>0.1</v>
      </c>
      <c r="E970" s="288">
        <f t="shared" si="142"/>
        <v>-3.254369097927249E-2</v>
      </c>
      <c r="F970" s="290">
        <f t="shared" si="147"/>
        <v>1</v>
      </c>
      <c r="G970" s="290">
        <f t="shared" si="147"/>
        <v>1</v>
      </c>
      <c r="H970" s="291">
        <f t="shared" si="147"/>
        <v>0.8</v>
      </c>
      <c r="I970" s="277">
        <f t="shared" si="143"/>
        <v>0.90000000000000013</v>
      </c>
      <c r="J970" s="277">
        <f t="shared" si="145"/>
        <v>0</v>
      </c>
    </row>
    <row r="971" spans="2:10" x14ac:dyDescent="0.25">
      <c r="B971" s="95">
        <v>965</v>
      </c>
      <c r="C971" s="277">
        <f t="shared" si="144"/>
        <v>0.70710678118654735</v>
      </c>
      <c r="D971" s="289">
        <f t="shared" si="146"/>
        <v>0.1</v>
      </c>
      <c r="E971" s="288">
        <f t="shared" si="142"/>
        <v>-3.254369097927249E-2</v>
      </c>
      <c r="F971" s="290">
        <f t="shared" si="147"/>
        <v>1</v>
      </c>
      <c r="G971" s="290">
        <f t="shared" si="147"/>
        <v>1</v>
      </c>
      <c r="H971" s="291">
        <f t="shared" si="147"/>
        <v>0.8</v>
      </c>
      <c r="I971" s="277">
        <f t="shared" si="143"/>
        <v>0.90000000000000013</v>
      </c>
      <c r="J971" s="277">
        <f t="shared" si="145"/>
        <v>0</v>
      </c>
    </row>
    <row r="972" spans="2:10" x14ac:dyDescent="0.25">
      <c r="B972" s="95">
        <v>966</v>
      </c>
      <c r="C972" s="277">
        <f t="shared" si="144"/>
        <v>0.70710678118654735</v>
      </c>
      <c r="D972" s="289">
        <f t="shared" si="146"/>
        <v>0.1</v>
      </c>
      <c r="E972" s="288">
        <f t="shared" si="142"/>
        <v>-3.254369097927249E-2</v>
      </c>
      <c r="F972" s="290">
        <f t="shared" si="147"/>
        <v>1</v>
      </c>
      <c r="G972" s="290">
        <f t="shared" si="147"/>
        <v>1</v>
      </c>
      <c r="H972" s="291">
        <f t="shared" si="147"/>
        <v>0.8</v>
      </c>
      <c r="I972" s="277">
        <f t="shared" si="143"/>
        <v>0.90000000000000013</v>
      </c>
      <c r="J972" s="277">
        <f t="shared" si="145"/>
        <v>0</v>
      </c>
    </row>
    <row r="973" spans="2:10" x14ac:dyDescent="0.25">
      <c r="B973" s="95">
        <v>967</v>
      </c>
      <c r="C973" s="277">
        <f t="shared" si="144"/>
        <v>0.70710678118654735</v>
      </c>
      <c r="D973" s="289">
        <f t="shared" si="146"/>
        <v>0.1</v>
      </c>
      <c r="E973" s="288">
        <f t="shared" si="142"/>
        <v>-3.254369097927249E-2</v>
      </c>
      <c r="F973" s="290">
        <f t="shared" si="147"/>
        <v>1</v>
      </c>
      <c r="G973" s="290">
        <f t="shared" si="147"/>
        <v>1</v>
      </c>
      <c r="H973" s="291">
        <f t="shared" si="147"/>
        <v>0.8</v>
      </c>
      <c r="I973" s="277">
        <f t="shared" si="143"/>
        <v>0.90000000000000013</v>
      </c>
      <c r="J973" s="277">
        <f t="shared" si="145"/>
        <v>0</v>
      </c>
    </row>
    <row r="974" spans="2:10" x14ac:dyDescent="0.25">
      <c r="B974" s="95">
        <v>968</v>
      </c>
      <c r="C974" s="277">
        <f t="shared" si="144"/>
        <v>0.70710678118654735</v>
      </c>
      <c r="D974" s="289">
        <f t="shared" si="146"/>
        <v>0.1</v>
      </c>
      <c r="E974" s="288">
        <f t="shared" si="142"/>
        <v>-3.254369097927249E-2</v>
      </c>
      <c r="F974" s="290">
        <f t="shared" si="147"/>
        <v>1</v>
      </c>
      <c r="G974" s="290">
        <f t="shared" si="147"/>
        <v>1</v>
      </c>
      <c r="H974" s="291">
        <f t="shared" si="147"/>
        <v>0.8</v>
      </c>
      <c r="I974" s="277">
        <f t="shared" si="143"/>
        <v>0.90000000000000013</v>
      </c>
      <c r="J974" s="277">
        <f t="shared" si="145"/>
        <v>0</v>
      </c>
    </row>
    <row r="975" spans="2:10" x14ac:dyDescent="0.25">
      <c r="B975" s="95">
        <v>969</v>
      </c>
      <c r="C975" s="277">
        <f t="shared" si="144"/>
        <v>0.70710678118654735</v>
      </c>
      <c r="D975" s="289">
        <f t="shared" si="146"/>
        <v>0.1</v>
      </c>
      <c r="E975" s="288">
        <f t="shared" si="142"/>
        <v>-3.254369097927249E-2</v>
      </c>
      <c r="F975" s="290">
        <f t="shared" si="147"/>
        <v>1</v>
      </c>
      <c r="G975" s="290">
        <f t="shared" si="147"/>
        <v>1</v>
      </c>
      <c r="H975" s="291">
        <f t="shared" si="147"/>
        <v>0.8</v>
      </c>
      <c r="I975" s="277">
        <f t="shared" si="143"/>
        <v>0.90000000000000013</v>
      </c>
      <c r="J975" s="277">
        <f t="shared" si="145"/>
        <v>0</v>
      </c>
    </row>
    <row r="976" spans="2:10" x14ac:dyDescent="0.25">
      <c r="B976" s="95">
        <v>970</v>
      </c>
      <c r="C976" s="277">
        <f t="shared" si="144"/>
        <v>0.70710678118654735</v>
      </c>
      <c r="D976" s="289">
        <f t="shared" si="146"/>
        <v>0.1</v>
      </c>
      <c r="E976" s="288">
        <f t="shared" si="142"/>
        <v>-3.254369097927249E-2</v>
      </c>
      <c r="F976" s="290">
        <f t="shared" si="147"/>
        <v>1</v>
      </c>
      <c r="G976" s="290">
        <f t="shared" si="147"/>
        <v>1</v>
      </c>
      <c r="H976" s="291">
        <f t="shared" si="147"/>
        <v>0.8</v>
      </c>
      <c r="I976" s="277">
        <f t="shared" si="143"/>
        <v>0.90000000000000013</v>
      </c>
      <c r="J976" s="277">
        <f t="shared" si="145"/>
        <v>0</v>
      </c>
    </row>
    <row r="977" spans="2:10" x14ac:dyDescent="0.25">
      <c r="B977" s="95">
        <v>971</v>
      </c>
      <c r="C977" s="277">
        <f t="shared" si="144"/>
        <v>0.70710678118654735</v>
      </c>
      <c r="D977" s="289">
        <f t="shared" si="146"/>
        <v>0.1</v>
      </c>
      <c r="E977" s="288">
        <f t="shared" si="142"/>
        <v>-3.254369097927249E-2</v>
      </c>
      <c r="F977" s="290">
        <f t="shared" si="147"/>
        <v>1</v>
      </c>
      <c r="G977" s="290">
        <f t="shared" si="147"/>
        <v>1</v>
      </c>
      <c r="H977" s="291">
        <f t="shared" si="147"/>
        <v>0.8</v>
      </c>
      <c r="I977" s="277">
        <f t="shared" si="143"/>
        <v>0.90000000000000013</v>
      </c>
      <c r="J977" s="277">
        <f t="shared" si="145"/>
        <v>0</v>
      </c>
    </row>
    <row r="978" spans="2:10" x14ac:dyDescent="0.25">
      <c r="B978" s="95">
        <v>972</v>
      </c>
      <c r="C978" s="277">
        <f t="shared" si="144"/>
        <v>0.70710678118654735</v>
      </c>
      <c r="D978" s="289">
        <f t="shared" si="146"/>
        <v>0.1</v>
      </c>
      <c r="E978" s="288">
        <f t="shared" si="142"/>
        <v>-3.254369097927249E-2</v>
      </c>
      <c r="F978" s="290">
        <f t="shared" si="147"/>
        <v>1</v>
      </c>
      <c r="G978" s="290">
        <f t="shared" si="147"/>
        <v>1</v>
      </c>
      <c r="H978" s="291">
        <f t="shared" si="147"/>
        <v>0.8</v>
      </c>
      <c r="I978" s="277">
        <f t="shared" si="143"/>
        <v>0.90000000000000013</v>
      </c>
      <c r="J978" s="277">
        <f t="shared" si="145"/>
        <v>0</v>
      </c>
    </row>
    <row r="979" spans="2:10" x14ac:dyDescent="0.25">
      <c r="B979" s="95">
        <v>973</v>
      </c>
      <c r="C979" s="277">
        <f t="shared" si="144"/>
        <v>0.70710678118654735</v>
      </c>
      <c r="D979" s="289">
        <f t="shared" si="146"/>
        <v>0.1</v>
      </c>
      <c r="E979" s="288">
        <f t="shared" si="142"/>
        <v>-3.254369097927249E-2</v>
      </c>
      <c r="F979" s="290">
        <f t="shared" si="147"/>
        <v>1</v>
      </c>
      <c r="G979" s="290">
        <f t="shared" si="147"/>
        <v>1</v>
      </c>
      <c r="H979" s="291">
        <f t="shared" si="147"/>
        <v>0.8</v>
      </c>
      <c r="I979" s="277">
        <f t="shared" si="143"/>
        <v>0.90000000000000013</v>
      </c>
      <c r="J979" s="277">
        <f t="shared" si="145"/>
        <v>0</v>
      </c>
    </row>
    <row r="980" spans="2:10" x14ac:dyDescent="0.25">
      <c r="B980" s="95">
        <v>974</v>
      </c>
      <c r="C980" s="277">
        <f t="shared" si="144"/>
        <v>0.70710678118654735</v>
      </c>
      <c r="D980" s="289">
        <f t="shared" si="146"/>
        <v>0.1</v>
      </c>
      <c r="E980" s="288">
        <f t="shared" si="142"/>
        <v>-3.254369097927249E-2</v>
      </c>
      <c r="F980" s="290">
        <f t="shared" si="147"/>
        <v>1</v>
      </c>
      <c r="G980" s="290">
        <f t="shared" si="147"/>
        <v>1</v>
      </c>
      <c r="H980" s="291">
        <f t="shared" si="147"/>
        <v>0.8</v>
      </c>
      <c r="I980" s="277">
        <f t="shared" si="143"/>
        <v>0.90000000000000013</v>
      </c>
      <c r="J980" s="277">
        <f t="shared" si="145"/>
        <v>0</v>
      </c>
    </row>
    <row r="981" spans="2:10" x14ac:dyDescent="0.25">
      <c r="B981" s="95">
        <v>975</v>
      </c>
      <c r="C981" s="277">
        <f t="shared" si="144"/>
        <v>0.70710678118654735</v>
      </c>
      <c r="D981" s="289">
        <f t="shared" si="146"/>
        <v>0.1</v>
      </c>
      <c r="E981" s="288">
        <f t="shared" si="142"/>
        <v>-3.254369097927249E-2</v>
      </c>
      <c r="F981" s="290">
        <f t="shared" si="147"/>
        <v>1</v>
      </c>
      <c r="G981" s="290">
        <f t="shared" si="147"/>
        <v>1</v>
      </c>
      <c r="H981" s="291">
        <f t="shared" si="147"/>
        <v>0.8</v>
      </c>
      <c r="I981" s="277">
        <f t="shared" si="143"/>
        <v>0.90000000000000013</v>
      </c>
      <c r="J981" s="277">
        <f t="shared" si="145"/>
        <v>0</v>
      </c>
    </row>
    <row r="982" spans="2:10" x14ac:dyDescent="0.25">
      <c r="B982" s="95">
        <v>976</v>
      </c>
      <c r="C982" s="277">
        <f t="shared" si="144"/>
        <v>0.70710678118654735</v>
      </c>
      <c r="D982" s="289">
        <f t="shared" si="146"/>
        <v>0.1</v>
      </c>
      <c r="E982" s="288">
        <f t="shared" si="142"/>
        <v>-3.254369097927249E-2</v>
      </c>
      <c r="F982" s="290">
        <f t="shared" si="147"/>
        <v>1</v>
      </c>
      <c r="G982" s="290">
        <f t="shared" si="147"/>
        <v>1</v>
      </c>
      <c r="H982" s="291">
        <f t="shared" si="147"/>
        <v>0.8</v>
      </c>
      <c r="I982" s="277">
        <f t="shared" si="143"/>
        <v>0.90000000000000013</v>
      </c>
      <c r="J982" s="277">
        <f t="shared" si="145"/>
        <v>0</v>
      </c>
    </row>
    <row r="983" spans="2:10" x14ac:dyDescent="0.25">
      <c r="B983" s="95">
        <v>977</v>
      </c>
      <c r="C983" s="277">
        <f t="shared" si="144"/>
        <v>0.70710678118654735</v>
      </c>
      <c r="D983" s="289">
        <f t="shared" si="146"/>
        <v>0.1</v>
      </c>
      <c r="E983" s="288">
        <f t="shared" si="142"/>
        <v>-3.254369097927249E-2</v>
      </c>
      <c r="F983" s="290">
        <f t="shared" si="147"/>
        <v>1</v>
      </c>
      <c r="G983" s="290">
        <f t="shared" si="147"/>
        <v>1</v>
      </c>
      <c r="H983" s="291">
        <f t="shared" si="147"/>
        <v>0.8</v>
      </c>
      <c r="I983" s="277">
        <f t="shared" si="143"/>
        <v>0.90000000000000013</v>
      </c>
      <c r="J983" s="277">
        <f t="shared" si="145"/>
        <v>0</v>
      </c>
    </row>
    <row r="984" spans="2:10" x14ac:dyDescent="0.25">
      <c r="B984" s="95">
        <v>978</v>
      </c>
      <c r="C984" s="277">
        <f t="shared" si="144"/>
        <v>0.70710678118654735</v>
      </c>
      <c r="D984" s="289">
        <f t="shared" si="146"/>
        <v>0.1</v>
      </c>
      <c r="E984" s="288">
        <f t="shared" si="142"/>
        <v>-3.254369097927249E-2</v>
      </c>
      <c r="F984" s="290">
        <f t="shared" ref="F984:H999" si="148">F983</f>
        <v>1</v>
      </c>
      <c r="G984" s="290">
        <f t="shared" si="148"/>
        <v>1</v>
      </c>
      <c r="H984" s="291">
        <f t="shared" si="148"/>
        <v>0.8</v>
      </c>
      <c r="I984" s="277">
        <f t="shared" si="143"/>
        <v>0.90000000000000013</v>
      </c>
      <c r="J984" s="277">
        <f t="shared" si="145"/>
        <v>0</v>
      </c>
    </row>
    <row r="985" spans="2:10" x14ac:dyDescent="0.25">
      <c r="B985" s="95">
        <v>979</v>
      </c>
      <c r="C985" s="277">
        <f t="shared" si="144"/>
        <v>0.70710678118654735</v>
      </c>
      <c r="D985" s="289">
        <f t="shared" si="146"/>
        <v>0.1</v>
      </c>
      <c r="E985" s="288">
        <f t="shared" si="142"/>
        <v>-3.254369097927249E-2</v>
      </c>
      <c r="F985" s="290">
        <f t="shared" si="148"/>
        <v>1</v>
      </c>
      <c r="G985" s="290">
        <f t="shared" si="148"/>
        <v>1</v>
      </c>
      <c r="H985" s="291">
        <f t="shared" si="148"/>
        <v>0.8</v>
      </c>
      <c r="I985" s="277">
        <f t="shared" si="143"/>
        <v>0.90000000000000013</v>
      </c>
      <c r="J985" s="277">
        <f t="shared" si="145"/>
        <v>0</v>
      </c>
    </row>
    <row r="986" spans="2:10" x14ac:dyDescent="0.25">
      <c r="B986" s="95">
        <v>980</v>
      </c>
      <c r="C986" s="277">
        <f t="shared" si="144"/>
        <v>0.70710678118654735</v>
      </c>
      <c r="D986" s="289">
        <f t="shared" si="146"/>
        <v>0.1</v>
      </c>
      <c r="E986" s="288">
        <f t="shared" si="142"/>
        <v>-3.254369097927249E-2</v>
      </c>
      <c r="F986" s="290">
        <f t="shared" si="148"/>
        <v>1</v>
      </c>
      <c r="G986" s="290">
        <f t="shared" si="148"/>
        <v>1</v>
      </c>
      <c r="H986" s="291">
        <f t="shared" si="148"/>
        <v>0.8</v>
      </c>
      <c r="I986" s="277">
        <f t="shared" si="143"/>
        <v>0.90000000000000013</v>
      </c>
      <c r="J986" s="277">
        <f t="shared" si="145"/>
        <v>0</v>
      </c>
    </row>
    <row r="987" spans="2:10" x14ac:dyDescent="0.25">
      <c r="B987" s="95">
        <v>981</v>
      </c>
      <c r="C987" s="277">
        <f t="shared" si="144"/>
        <v>0.70710678118654735</v>
      </c>
      <c r="D987" s="289">
        <f t="shared" si="146"/>
        <v>0.1</v>
      </c>
      <c r="E987" s="288">
        <f t="shared" si="142"/>
        <v>-3.254369097927249E-2</v>
      </c>
      <c r="F987" s="290">
        <f t="shared" si="148"/>
        <v>1</v>
      </c>
      <c r="G987" s="290">
        <f t="shared" si="148"/>
        <v>1</v>
      </c>
      <c r="H987" s="291">
        <f t="shared" si="148"/>
        <v>0.8</v>
      </c>
      <c r="I987" s="277">
        <f t="shared" si="143"/>
        <v>0.90000000000000013</v>
      </c>
      <c r="J987" s="277">
        <f t="shared" si="145"/>
        <v>0</v>
      </c>
    </row>
    <row r="988" spans="2:10" x14ac:dyDescent="0.25">
      <c r="B988" s="95">
        <v>982</v>
      </c>
      <c r="C988" s="277">
        <f t="shared" si="144"/>
        <v>0.70710678118654735</v>
      </c>
      <c r="D988" s="289">
        <f t="shared" si="146"/>
        <v>0.1</v>
      </c>
      <c r="E988" s="288">
        <f t="shared" si="142"/>
        <v>-3.254369097927249E-2</v>
      </c>
      <c r="F988" s="290">
        <f t="shared" si="148"/>
        <v>1</v>
      </c>
      <c r="G988" s="290">
        <f t="shared" si="148"/>
        <v>1</v>
      </c>
      <c r="H988" s="291">
        <f t="shared" si="148"/>
        <v>0.8</v>
      </c>
      <c r="I988" s="277">
        <f t="shared" si="143"/>
        <v>0.90000000000000013</v>
      </c>
      <c r="J988" s="277">
        <f t="shared" si="145"/>
        <v>0</v>
      </c>
    </row>
    <row r="989" spans="2:10" x14ac:dyDescent="0.25">
      <c r="B989" s="95">
        <v>983</v>
      </c>
      <c r="C989" s="277">
        <f t="shared" si="144"/>
        <v>0.70710678118654735</v>
      </c>
      <c r="D989" s="289">
        <f t="shared" si="146"/>
        <v>0.1</v>
      </c>
      <c r="E989" s="288">
        <f t="shared" si="142"/>
        <v>-3.254369097927249E-2</v>
      </c>
      <c r="F989" s="290">
        <f t="shared" si="148"/>
        <v>1</v>
      </c>
      <c r="G989" s="290">
        <f t="shared" si="148"/>
        <v>1</v>
      </c>
      <c r="H989" s="291">
        <f t="shared" si="148"/>
        <v>0.8</v>
      </c>
      <c r="I989" s="277">
        <f t="shared" si="143"/>
        <v>0.90000000000000013</v>
      </c>
      <c r="J989" s="277">
        <f t="shared" si="145"/>
        <v>0</v>
      </c>
    </row>
    <row r="990" spans="2:10" x14ac:dyDescent="0.25">
      <c r="B990" s="95">
        <v>984</v>
      </c>
      <c r="C990" s="277">
        <f t="shared" si="144"/>
        <v>0.70710678118654735</v>
      </c>
      <c r="D990" s="289">
        <f t="shared" si="146"/>
        <v>0.1</v>
      </c>
      <c r="E990" s="288">
        <f t="shared" si="142"/>
        <v>-3.254369097927249E-2</v>
      </c>
      <c r="F990" s="290">
        <f t="shared" si="148"/>
        <v>1</v>
      </c>
      <c r="G990" s="290">
        <f t="shared" si="148"/>
        <v>1</v>
      </c>
      <c r="H990" s="291">
        <f t="shared" si="148"/>
        <v>0.8</v>
      </c>
      <c r="I990" s="277">
        <f t="shared" si="143"/>
        <v>0.90000000000000013</v>
      </c>
      <c r="J990" s="277">
        <f t="shared" si="145"/>
        <v>0</v>
      </c>
    </row>
    <row r="991" spans="2:10" x14ac:dyDescent="0.25">
      <c r="B991" s="95">
        <v>985</v>
      </c>
      <c r="C991" s="277">
        <f t="shared" si="144"/>
        <v>0.70710678118654735</v>
      </c>
      <c r="D991" s="289">
        <f t="shared" si="146"/>
        <v>0.1</v>
      </c>
      <c r="E991" s="288">
        <f t="shared" si="142"/>
        <v>-3.254369097927249E-2</v>
      </c>
      <c r="F991" s="290">
        <f t="shared" si="148"/>
        <v>1</v>
      </c>
      <c r="G991" s="290">
        <f t="shared" si="148"/>
        <v>1</v>
      </c>
      <c r="H991" s="291">
        <f t="shared" si="148"/>
        <v>0.8</v>
      </c>
      <c r="I991" s="277">
        <f t="shared" si="143"/>
        <v>0.90000000000000013</v>
      </c>
      <c r="J991" s="277">
        <f t="shared" si="145"/>
        <v>0</v>
      </c>
    </row>
    <row r="992" spans="2:10" x14ac:dyDescent="0.25">
      <c r="B992" s="95">
        <v>986</v>
      </c>
      <c r="C992" s="277">
        <f t="shared" si="144"/>
        <v>0.70710678118654735</v>
      </c>
      <c r="D992" s="289">
        <f t="shared" si="146"/>
        <v>0.1</v>
      </c>
      <c r="E992" s="288">
        <f t="shared" si="142"/>
        <v>-3.254369097927249E-2</v>
      </c>
      <c r="F992" s="290">
        <f t="shared" si="148"/>
        <v>1</v>
      </c>
      <c r="G992" s="290">
        <f t="shared" si="148"/>
        <v>1</v>
      </c>
      <c r="H992" s="291">
        <f t="shared" si="148"/>
        <v>0.8</v>
      </c>
      <c r="I992" s="277">
        <f t="shared" si="143"/>
        <v>0.90000000000000013</v>
      </c>
      <c r="J992" s="277">
        <f t="shared" si="145"/>
        <v>0</v>
      </c>
    </row>
    <row r="993" spans="2:10" x14ac:dyDescent="0.25">
      <c r="B993" s="95">
        <v>987</v>
      </c>
      <c r="C993" s="277">
        <f t="shared" si="144"/>
        <v>0.70710678118654735</v>
      </c>
      <c r="D993" s="289">
        <f t="shared" si="146"/>
        <v>0.1</v>
      </c>
      <c r="E993" s="288">
        <f t="shared" si="142"/>
        <v>-3.254369097927249E-2</v>
      </c>
      <c r="F993" s="290">
        <f t="shared" si="148"/>
        <v>1</v>
      </c>
      <c r="G993" s="290">
        <f t="shared" si="148"/>
        <v>1</v>
      </c>
      <c r="H993" s="291">
        <f t="shared" si="148"/>
        <v>0.8</v>
      </c>
      <c r="I993" s="277">
        <f t="shared" si="143"/>
        <v>0.90000000000000013</v>
      </c>
      <c r="J993" s="277">
        <f t="shared" si="145"/>
        <v>0</v>
      </c>
    </row>
    <row r="994" spans="2:10" x14ac:dyDescent="0.25">
      <c r="B994" s="95">
        <v>988</v>
      </c>
      <c r="C994" s="277">
        <f t="shared" si="144"/>
        <v>0.70710678118654735</v>
      </c>
      <c r="D994" s="289">
        <f t="shared" si="146"/>
        <v>0.1</v>
      </c>
      <c r="E994" s="288">
        <f t="shared" si="142"/>
        <v>-3.254369097927249E-2</v>
      </c>
      <c r="F994" s="290">
        <f t="shared" si="148"/>
        <v>1</v>
      </c>
      <c r="G994" s="290">
        <f t="shared" si="148"/>
        <v>1</v>
      </c>
      <c r="H994" s="291">
        <f t="shared" si="148"/>
        <v>0.8</v>
      </c>
      <c r="I994" s="277">
        <f t="shared" si="143"/>
        <v>0.90000000000000013</v>
      </c>
      <c r="J994" s="277">
        <f t="shared" si="145"/>
        <v>0</v>
      </c>
    </row>
    <row r="995" spans="2:10" x14ac:dyDescent="0.25">
      <c r="B995" s="95">
        <v>989</v>
      </c>
      <c r="C995" s="277">
        <f t="shared" si="144"/>
        <v>0.70710678118654735</v>
      </c>
      <c r="D995" s="289">
        <f t="shared" si="146"/>
        <v>0.1</v>
      </c>
      <c r="E995" s="288">
        <f t="shared" si="142"/>
        <v>-3.254369097927249E-2</v>
      </c>
      <c r="F995" s="290">
        <f t="shared" si="148"/>
        <v>1</v>
      </c>
      <c r="G995" s="290">
        <f t="shared" si="148"/>
        <v>1</v>
      </c>
      <c r="H995" s="291">
        <f t="shared" si="148"/>
        <v>0.8</v>
      </c>
      <c r="I995" s="277">
        <f t="shared" si="143"/>
        <v>0.90000000000000013</v>
      </c>
      <c r="J995" s="277">
        <f t="shared" si="145"/>
        <v>0</v>
      </c>
    </row>
    <row r="996" spans="2:10" x14ac:dyDescent="0.25">
      <c r="B996" s="95">
        <v>990</v>
      </c>
      <c r="C996" s="277">
        <f t="shared" si="144"/>
        <v>0.70710678118654735</v>
      </c>
      <c r="D996" s="289">
        <f t="shared" si="146"/>
        <v>0.1</v>
      </c>
      <c r="E996" s="288">
        <f t="shared" si="142"/>
        <v>-3.254369097927249E-2</v>
      </c>
      <c r="F996" s="290">
        <f t="shared" si="148"/>
        <v>1</v>
      </c>
      <c r="G996" s="290">
        <f t="shared" si="148"/>
        <v>1</v>
      </c>
      <c r="H996" s="291">
        <f t="shared" si="148"/>
        <v>0.8</v>
      </c>
      <c r="I996" s="277">
        <f t="shared" si="143"/>
        <v>0.90000000000000013</v>
      </c>
      <c r="J996" s="277">
        <f t="shared" si="145"/>
        <v>0</v>
      </c>
    </row>
    <row r="997" spans="2:10" x14ac:dyDescent="0.25">
      <c r="B997" s="95">
        <v>991</v>
      </c>
      <c r="C997" s="277">
        <f t="shared" si="144"/>
        <v>0.70710678118654735</v>
      </c>
      <c r="D997" s="289">
        <f t="shared" si="146"/>
        <v>0.1</v>
      </c>
      <c r="E997" s="288">
        <f t="shared" si="142"/>
        <v>-3.254369097927249E-2</v>
      </c>
      <c r="F997" s="290">
        <f t="shared" si="148"/>
        <v>1</v>
      </c>
      <c r="G997" s="290">
        <f t="shared" si="148"/>
        <v>1</v>
      </c>
      <c r="H997" s="291">
        <f t="shared" si="148"/>
        <v>0.8</v>
      </c>
      <c r="I997" s="277">
        <f t="shared" si="143"/>
        <v>0.90000000000000013</v>
      </c>
      <c r="J997" s="277">
        <f t="shared" si="145"/>
        <v>0</v>
      </c>
    </row>
    <row r="998" spans="2:10" x14ac:dyDescent="0.25">
      <c r="B998" s="95">
        <v>992</v>
      </c>
      <c r="C998" s="277">
        <f t="shared" si="144"/>
        <v>0.70710678118654735</v>
      </c>
      <c r="D998" s="289">
        <f t="shared" si="146"/>
        <v>0.1</v>
      </c>
      <c r="E998" s="288">
        <f t="shared" si="142"/>
        <v>-3.254369097927249E-2</v>
      </c>
      <c r="F998" s="290">
        <f t="shared" si="148"/>
        <v>1</v>
      </c>
      <c r="G998" s="290">
        <f t="shared" si="148"/>
        <v>1</v>
      </c>
      <c r="H998" s="291">
        <f t="shared" si="148"/>
        <v>0.8</v>
      </c>
      <c r="I998" s="277">
        <f t="shared" si="143"/>
        <v>0.90000000000000013</v>
      </c>
      <c r="J998" s="277">
        <f t="shared" si="145"/>
        <v>0</v>
      </c>
    </row>
    <row r="999" spans="2:10" x14ac:dyDescent="0.25">
      <c r="B999" s="95">
        <v>993</v>
      </c>
      <c r="C999" s="277">
        <f t="shared" si="144"/>
        <v>0.70710678118654735</v>
      </c>
      <c r="D999" s="289">
        <f t="shared" si="146"/>
        <v>0.1</v>
      </c>
      <c r="E999" s="288">
        <f t="shared" si="142"/>
        <v>-3.254369097927249E-2</v>
      </c>
      <c r="F999" s="290">
        <f t="shared" si="148"/>
        <v>1</v>
      </c>
      <c r="G999" s="290">
        <f t="shared" si="148"/>
        <v>1</v>
      </c>
      <c r="H999" s="291">
        <f t="shared" si="148"/>
        <v>0.8</v>
      </c>
      <c r="I999" s="277">
        <f t="shared" si="143"/>
        <v>0.90000000000000013</v>
      </c>
      <c r="J999" s="277">
        <f t="shared" si="145"/>
        <v>0</v>
      </c>
    </row>
    <row r="1000" spans="2:10" x14ac:dyDescent="0.25">
      <c r="B1000" s="95">
        <v>994</v>
      </c>
      <c r="C1000" s="277">
        <f t="shared" si="144"/>
        <v>0.70710678118654735</v>
      </c>
      <c r="D1000" s="289">
        <f t="shared" si="146"/>
        <v>0.1</v>
      </c>
      <c r="E1000" s="288">
        <f t="shared" si="142"/>
        <v>-3.254369097927249E-2</v>
      </c>
      <c r="F1000" s="290">
        <f t="shared" ref="F1000:H1006" si="149">F999</f>
        <v>1</v>
      </c>
      <c r="G1000" s="290">
        <f t="shared" si="149"/>
        <v>1</v>
      </c>
      <c r="H1000" s="291">
        <f t="shared" si="149"/>
        <v>0.8</v>
      </c>
      <c r="I1000" s="277">
        <f t="shared" si="143"/>
        <v>0.90000000000000013</v>
      </c>
      <c r="J1000" s="277">
        <f t="shared" si="145"/>
        <v>0</v>
      </c>
    </row>
    <row r="1001" spans="2:10" x14ac:dyDescent="0.25">
      <c r="B1001" s="95">
        <v>995</v>
      </c>
      <c r="C1001" s="277">
        <f t="shared" si="144"/>
        <v>0.70710678118654735</v>
      </c>
      <c r="D1001" s="289">
        <f t="shared" si="146"/>
        <v>0.1</v>
      </c>
      <c r="E1001" s="288">
        <f t="shared" si="142"/>
        <v>-3.254369097927249E-2</v>
      </c>
      <c r="F1001" s="290">
        <f t="shared" si="149"/>
        <v>1</v>
      </c>
      <c r="G1001" s="290">
        <f t="shared" si="149"/>
        <v>1</v>
      </c>
      <c r="H1001" s="291">
        <f t="shared" si="149"/>
        <v>0.8</v>
      </c>
      <c r="I1001" s="277">
        <f t="shared" si="143"/>
        <v>0.90000000000000013</v>
      </c>
      <c r="J1001" s="277">
        <f t="shared" si="145"/>
        <v>0</v>
      </c>
    </row>
    <row r="1002" spans="2:10" x14ac:dyDescent="0.25">
      <c r="B1002" s="95">
        <v>996</v>
      </c>
      <c r="C1002" s="277">
        <f t="shared" si="144"/>
        <v>0.70710678118654735</v>
      </c>
      <c r="D1002" s="289">
        <f t="shared" si="146"/>
        <v>0.1</v>
      </c>
      <c r="E1002" s="288">
        <f t="shared" si="142"/>
        <v>-3.254369097927249E-2</v>
      </c>
      <c r="F1002" s="290">
        <f t="shared" si="149"/>
        <v>1</v>
      </c>
      <c r="G1002" s="290">
        <f t="shared" si="149"/>
        <v>1</v>
      </c>
      <c r="H1002" s="291">
        <f t="shared" si="149"/>
        <v>0.8</v>
      </c>
      <c r="I1002" s="277">
        <f t="shared" si="143"/>
        <v>0.90000000000000013</v>
      </c>
      <c r="J1002" s="277">
        <f t="shared" si="145"/>
        <v>0</v>
      </c>
    </row>
    <row r="1003" spans="2:10" x14ac:dyDescent="0.25">
      <c r="B1003" s="95">
        <v>997</v>
      </c>
      <c r="C1003" s="277">
        <f t="shared" si="144"/>
        <v>0.70710678118654735</v>
      </c>
      <c r="D1003" s="289">
        <f t="shared" si="146"/>
        <v>0.1</v>
      </c>
      <c r="E1003" s="288">
        <f t="shared" si="142"/>
        <v>-3.254369097927249E-2</v>
      </c>
      <c r="F1003" s="290">
        <f t="shared" si="149"/>
        <v>1</v>
      </c>
      <c r="G1003" s="290">
        <f t="shared" si="149"/>
        <v>1</v>
      </c>
      <c r="H1003" s="291">
        <f t="shared" si="149"/>
        <v>0.8</v>
      </c>
      <c r="I1003" s="277">
        <f t="shared" si="143"/>
        <v>0.90000000000000013</v>
      </c>
      <c r="J1003" s="277">
        <f t="shared" si="145"/>
        <v>0</v>
      </c>
    </row>
    <row r="1004" spans="2:10" x14ac:dyDescent="0.25">
      <c r="B1004" s="95">
        <v>998</v>
      </c>
      <c r="C1004" s="277">
        <f t="shared" si="144"/>
        <v>0.70710678118654735</v>
      </c>
      <c r="D1004" s="289">
        <f t="shared" si="146"/>
        <v>0.1</v>
      </c>
      <c r="E1004" s="288">
        <f t="shared" si="142"/>
        <v>-3.254369097927249E-2</v>
      </c>
      <c r="F1004" s="290">
        <f t="shared" si="149"/>
        <v>1</v>
      </c>
      <c r="G1004" s="290">
        <f t="shared" si="149"/>
        <v>1</v>
      </c>
      <c r="H1004" s="291">
        <f t="shared" si="149"/>
        <v>0.8</v>
      </c>
      <c r="I1004" s="277">
        <f t="shared" si="143"/>
        <v>0.90000000000000013</v>
      </c>
      <c r="J1004" s="277">
        <f t="shared" si="145"/>
        <v>0</v>
      </c>
    </row>
    <row r="1005" spans="2:10" x14ac:dyDescent="0.25">
      <c r="B1005" s="95">
        <v>999</v>
      </c>
      <c r="C1005" s="277">
        <f t="shared" si="144"/>
        <v>0.70710678118654735</v>
      </c>
      <c r="D1005" s="289">
        <f t="shared" si="146"/>
        <v>0.1</v>
      </c>
      <c r="E1005" s="288">
        <f t="shared" si="142"/>
        <v>-3.254369097927249E-2</v>
      </c>
      <c r="F1005" s="290">
        <f t="shared" si="149"/>
        <v>1</v>
      </c>
      <c r="G1005" s="290">
        <f t="shared" si="149"/>
        <v>1</v>
      </c>
      <c r="H1005" s="291">
        <f t="shared" si="149"/>
        <v>0.8</v>
      </c>
      <c r="I1005" s="277">
        <f t="shared" si="143"/>
        <v>0.90000000000000013</v>
      </c>
      <c r="J1005" s="277">
        <f t="shared" si="145"/>
        <v>0</v>
      </c>
    </row>
    <row r="1006" spans="2:10" x14ac:dyDescent="0.25">
      <c r="B1006" s="95">
        <v>1000</v>
      </c>
      <c r="C1006" s="277">
        <f t="shared" si="144"/>
        <v>0.70710678118654735</v>
      </c>
      <c r="D1006" s="289">
        <f t="shared" si="146"/>
        <v>0.1</v>
      </c>
      <c r="E1006" s="288">
        <f t="shared" si="142"/>
        <v>-3.254369097927249E-2</v>
      </c>
      <c r="F1006" s="290">
        <f t="shared" si="149"/>
        <v>1</v>
      </c>
      <c r="G1006" s="290">
        <f t="shared" si="149"/>
        <v>1</v>
      </c>
      <c r="H1006" s="291">
        <f t="shared" si="149"/>
        <v>0.8</v>
      </c>
      <c r="I1006" s="277">
        <f t="shared" si="143"/>
        <v>0.90000000000000013</v>
      </c>
      <c r="J1006" s="277">
        <f t="shared" si="145"/>
        <v>0</v>
      </c>
    </row>
  </sheetData>
  <pageMargins left="0.70866141732283472" right="0.70866141732283472" top="0.74803149606299213" bottom="0.74803149606299213" header="0.31496062992125984" footer="0.31496062992125984"/>
  <pageSetup scale="37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0257-FDEE-4E44-903A-6EB92AB9940A}">
  <sheetPr>
    <tabColor theme="7" tint="0.39997558519241921"/>
  </sheetPr>
  <dimension ref="B1:R112"/>
  <sheetViews>
    <sheetView topLeftCell="B1" workbookViewId="0">
      <pane ySplit="6" topLeftCell="A7" activePane="bottomLeft" state="frozen"/>
      <selection pane="bottomLeft" activeCell="F38" sqref="F38"/>
    </sheetView>
  </sheetViews>
  <sheetFormatPr defaultRowHeight="15" x14ac:dyDescent="0.25"/>
  <cols>
    <col min="1" max="1" width="2.5703125" customWidth="1"/>
    <col min="3" max="3" width="4.5703125" customWidth="1"/>
    <col min="4" max="9" width="8.5703125" customWidth="1"/>
    <col min="10" max="10" width="8.5703125" style="331" customWidth="1"/>
    <col min="11" max="11" width="8.5703125" customWidth="1"/>
    <col min="12" max="12" width="8.5703125" style="331" customWidth="1"/>
    <col min="13" max="14" width="10.140625" customWidth="1"/>
    <col min="15" max="15" width="10.140625" style="331" customWidth="1"/>
    <col min="16" max="16" width="8.7109375" style="336"/>
  </cols>
  <sheetData>
    <row r="1" spans="2:17" s="38" customFormat="1" ht="20.25" customHeight="1" x14ac:dyDescent="0.25">
      <c r="B1" s="364" t="s">
        <v>217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108"/>
      <c r="N1" s="359"/>
      <c r="O1" s="344" t="s">
        <v>207</v>
      </c>
      <c r="P1" s="352">
        <v>0.3</v>
      </c>
    </row>
    <row r="2" spans="2:17" s="159" customFormat="1" ht="20.25" customHeight="1" x14ac:dyDescent="0.25">
      <c r="B2" s="321"/>
      <c r="C2" s="493" t="s">
        <v>216</v>
      </c>
      <c r="D2" s="493"/>
      <c r="E2" s="493"/>
      <c r="F2" s="493"/>
      <c r="G2" s="493"/>
      <c r="H2" s="493"/>
      <c r="I2" s="493"/>
      <c r="J2" s="493"/>
      <c r="K2" s="493"/>
      <c r="L2" s="493"/>
      <c r="M2" s="494"/>
      <c r="N2" s="358"/>
      <c r="O2" s="345" t="s">
        <v>208</v>
      </c>
      <c r="P2" s="351">
        <v>100000</v>
      </c>
    </row>
    <row r="3" spans="2:17" x14ac:dyDescent="0.25">
      <c r="C3" s="346" t="s">
        <v>209</v>
      </c>
      <c r="D3" s="347" t="s">
        <v>200</v>
      </c>
      <c r="E3" s="347" t="s">
        <v>201</v>
      </c>
      <c r="F3" s="347" t="s">
        <v>202</v>
      </c>
      <c r="G3" s="347" t="s">
        <v>203</v>
      </c>
      <c r="H3" s="347" t="s">
        <v>204</v>
      </c>
      <c r="I3" s="347" t="s">
        <v>205</v>
      </c>
      <c r="J3" s="348" t="s">
        <v>210</v>
      </c>
      <c r="K3" s="347" t="s">
        <v>211</v>
      </c>
      <c r="L3" s="348" t="s">
        <v>212</v>
      </c>
      <c r="O3" s="348" t="s">
        <v>96</v>
      </c>
      <c r="P3" s="349" t="s">
        <v>213</v>
      </c>
      <c r="Q3" s="350" t="s">
        <v>214</v>
      </c>
    </row>
    <row r="4" spans="2:17" x14ac:dyDescent="0.25">
      <c r="C4" s="119" t="s">
        <v>206</v>
      </c>
      <c r="D4" s="332">
        <f>AVERAGE(D7:D106)</f>
        <v>1860.909090909091</v>
      </c>
      <c r="E4" s="332">
        <f t="shared" ref="E4:L4" si="0">AVERAGE(E7:E106)</f>
        <v>9310</v>
      </c>
      <c r="F4" s="332">
        <f t="shared" si="0"/>
        <v>1534.5</v>
      </c>
      <c r="G4" s="332">
        <f t="shared" si="0"/>
        <v>9728.5</v>
      </c>
      <c r="H4" s="332">
        <f t="shared" si="0"/>
        <v>5631.5</v>
      </c>
      <c r="I4" s="332">
        <f t="shared" si="0"/>
        <v>9901</v>
      </c>
      <c r="J4" s="332">
        <f t="shared" si="0"/>
        <v>1474.28</v>
      </c>
      <c r="K4" s="332">
        <f t="shared" si="0"/>
        <v>1310.48</v>
      </c>
      <c r="L4" s="332">
        <f t="shared" si="0"/>
        <v>1638.1</v>
      </c>
      <c r="M4" s="332"/>
      <c r="N4" s="332"/>
      <c r="O4" s="332">
        <f t="shared" ref="O4" si="1">AVERAGE(O7:O106)</f>
        <v>59195.820814223007</v>
      </c>
      <c r="P4"/>
    </row>
    <row r="5" spans="2:17" x14ac:dyDescent="0.25">
      <c r="C5" s="119" t="s">
        <v>221</v>
      </c>
      <c r="D5" s="369">
        <f>HARMEAN(D7:D106)</f>
        <v>55.02686858817782</v>
      </c>
      <c r="E5" s="369">
        <f t="shared" ref="E5:L5" si="2">HARMEAN(E7:E106)</f>
        <v>108.93617021276597</v>
      </c>
      <c r="F5" s="369">
        <f t="shared" si="2"/>
        <v>66.73183447376995</v>
      </c>
      <c r="G5" s="369">
        <f t="shared" si="2"/>
        <v>196.3566634707575</v>
      </c>
      <c r="H5" s="369">
        <f t="shared" si="2"/>
        <v>99.610894941634228</v>
      </c>
      <c r="I5" s="369">
        <f t="shared" si="2"/>
        <v>5025.1256281407186</v>
      </c>
      <c r="J5" s="369">
        <f t="shared" si="2"/>
        <v>17.859945931804308</v>
      </c>
      <c r="K5" s="369">
        <f t="shared" si="2"/>
        <v>16.669379781865537</v>
      </c>
      <c r="L5" s="369">
        <f t="shared" si="2"/>
        <v>20.836724727331919</v>
      </c>
      <c r="M5" s="367"/>
      <c r="N5" s="367"/>
      <c r="O5" s="367">
        <f t="shared" ref="O5" si="3">HARMEAN(O7:O106)</f>
        <v>46.135523289467002</v>
      </c>
      <c r="P5"/>
    </row>
    <row r="6" spans="2:17" x14ac:dyDescent="0.25">
      <c r="C6" s="119" t="s">
        <v>222</v>
      </c>
      <c r="D6" s="366">
        <f>D5/D4</f>
        <v>2.9569885416216708E-2</v>
      </c>
      <c r="E6" s="366">
        <f t="shared" ref="E6:L6" si="4">E5/E4</f>
        <v>1.1700984985259504E-2</v>
      </c>
      <c r="F6" s="366">
        <f t="shared" si="4"/>
        <v>4.3487673166353831E-2</v>
      </c>
      <c r="G6" s="366">
        <f t="shared" si="4"/>
        <v>2.018365251279822E-2</v>
      </c>
      <c r="H6" s="366">
        <f t="shared" si="4"/>
        <v>1.7688163889129756E-2</v>
      </c>
      <c r="I6" s="366">
        <f t="shared" si="4"/>
        <v>0.50753718090503164</v>
      </c>
      <c r="J6" s="366">
        <f t="shared" si="4"/>
        <v>1.2114351365957829E-2</v>
      </c>
      <c r="K6" s="366">
        <f t="shared" si="4"/>
        <v>1.272005660663691E-2</v>
      </c>
      <c r="L6" s="366">
        <f t="shared" si="4"/>
        <v>1.272005660663691E-2</v>
      </c>
      <c r="M6" s="366"/>
      <c r="N6" s="366"/>
      <c r="O6" s="366">
        <f t="shared" ref="O6" si="5">O5/O4</f>
        <v>7.7937129099461691E-4</v>
      </c>
      <c r="P6"/>
    </row>
    <row r="7" spans="2:17" x14ac:dyDescent="0.25">
      <c r="C7">
        <v>1</v>
      </c>
      <c r="D7" s="331">
        <v>10</v>
      </c>
      <c r="E7" s="331">
        <v>10240</v>
      </c>
      <c r="F7" s="331">
        <v>10</v>
      </c>
      <c r="G7" s="331">
        <v>10240</v>
      </c>
      <c r="H7" s="331">
        <v>10240</v>
      </c>
      <c r="I7" s="331">
        <v>100</v>
      </c>
      <c r="J7" s="331">
        <v>10240</v>
      </c>
      <c r="K7" s="331">
        <v>8192</v>
      </c>
      <c r="L7" s="331">
        <v>10240</v>
      </c>
      <c r="M7" s="335"/>
      <c r="N7" s="335"/>
      <c r="O7" s="351">
        <v>2</v>
      </c>
      <c r="P7" s="336">
        <f t="shared" ref="P7:P70" si="6" xml:space="preserve"> ($P$1)*(O7)*(1 - O7/$P$2)</f>
        <v>0.59998799999999997</v>
      </c>
    </row>
    <row r="8" spans="2:17" x14ac:dyDescent="0.25">
      <c r="C8">
        <f>C7+1</f>
        <v>2</v>
      </c>
      <c r="D8" s="331">
        <v>20</v>
      </c>
      <c r="E8" s="331">
        <v>10240</v>
      </c>
      <c r="F8" s="331">
        <v>20</v>
      </c>
      <c r="G8" s="331">
        <v>10240</v>
      </c>
      <c r="H8" s="331">
        <v>10240</v>
      </c>
      <c r="I8" s="331">
        <v>10000</v>
      </c>
      <c r="J8" s="331">
        <f>J7/2</f>
        <v>5120</v>
      </c>
      <c r="K8" s="331">
        <v>4096</v>
      </c>
      <c r="L8" s="331">
        <f>L7/2</f>
        <v>5120</v>
      </c>
      <c r="M8" s="335"/>
      <c r="N8" s="335"/>
      <c r="O8" s="331">
        <f>O7 +P7</f>
        <v>2.5999879999999997</v>
      </c>
      <c r="P8" s="336">
        <f t="shared" si="6"/>
        <v>0.77997612018719953</v>
      </c>
      <c r="Q8" s="336">
        <f>P8-P7</f>
        <v>0.17998812018719956</v>
      </c>
    </row>
    <row r="9" spans="2:17" x14ac:dyDescent="0.25">
      <c r="C9">
        <f t="shared" ref="C9:C72" si="7">C8+1</f>
        <v>3</v>
      </c>
      <c r="D9" s="331">
        <v>40</v>
      </c>
      <c r="E9" s="331">
        <v>10240</v>
      </c>
      <c r="F9" s="331">
        <v>40</v>
      </c>
      <c r="G9" s="331">
        <v>10240</v>
      </c>
      <c r="H9" s="331">
        <v>10240</v>
      </c>
      <c r="I9" s="331">
        <v>10000</v>
      </c>
      <c r="J9" s="331">
        <f t="shared" ref="J9:J18" si="8">J8/2</f>
        <v>2560</v>
      </c>
      <c r="K9" s="331">
        <v>2048</v>
      </c>
      <c r="L9" s="331">
        <f t="shared" ref="L9:L16" si="9">L8/2</f>
        <v>2560</v>
      </c>
      <c r="M9" s="335"/>
      <c r="N9" s="335"/>
      <c r="O9" s="331">
        <f t="shared" ref="O9:O72" si="10">O8 +P8</f>
        <v>3.3799641201871991</v>
      </c>
      <c r="P9" s="336">
        <f t="shared" si="6"/>
        <v>1.0139549635837986</v>
      </c>
      <c r="Q9" s="336">
        <f t="shared" ref="Q9:Q72" si="11">P9-P8</f>
        <v>0.23397884339659902</v>
      </c>
    </row>
    <row r="10" spans="2:17" x14ac:dyDescent="0.25">
      <c r="C10">
        <f t="shared" si="7"/>
        <v>4</v>
      </c>
      <c r="D10" s="331">
        <v>80</v>
      </c>
      <c r="E10" s="331">
        <v>10240</v>
      </c>
      <c r="F10" s="331">
        <v>80</v>
      </c>
      <c r="G10" s="331">
        <v>10240</v>
      </c>
      <c r="H10" s="331">
        <v>10240</v>
      </c>
      <c r="I10" s="331">
        <v>10000</v>
      </c>
      <c r="J10" s="331">
        <f t="shared" si="8"/>
        <v>1280</v>
      </c>
      <c r="K10" s="331">
        <v>1024</v>
      </c>
      <c r="L10" s="331">
        <f t="shared" si="9"/>
        <v>1280</v>
      </c>
      <c r="M10" s="335"/>
      <c r="N10" s="335"/>
      <c r="O10" s="331">
        <f t="shared" si="10"/>
        <v>4.3939190837709976</v>
      </c>
      <c r="P10" s="336">
        <f t="shared" si="6"/>
        <v>1.3181178055565552</v>
      </c>
      <c r="Q10" s="336">
        <f t="shared" si="11"/>
        <v>0.30416284197275667</v>
      </c>
    </row>
    <row r="11" spans="2:17" x14ac:dyDescent="0.25">
      <c r="C11">
        <f t="shared" si="7"/>
        <v>5</v>
      </c>
      <c r="D11" s="331">
        <v>160</v>
      </c>
      <c r="E11" s="331">
        <v>10240</v>
      </c>
      <c r="F11" s="331">
        <v>160</v>
      </c>
      <c r="G11" s="331">
        <v>10240</v>
      </c>
      <c r="H11" s="331">
        <v>10240</v>
      </c>
      <c r="I11" s="331">
        <v>10000</v>
      </c>
      <c r="J11" s="331">
        <f t="shared" si="8"/>
        <v>640</v>
      </c>
      <c r="K11" s="331">
        <v>512</v>
      </c>
      <c r="L11" s="331">
        <f t="shared" si="9"/>
        <v>640</v>
      </c>
      <c r="M11" s="335"/>
      <c r="N11" s="335"/>
      <c r="O11" s="331">
        <f t="shared" si="10"/>
        <v>5.7120368893275533</v>
      </c>
      <c r="P11" s="336">
        <f t="shared" si="6"/>
        <v>1.7135131847019909</v>
      </c>
      <c r="Q11" s="336">
        <f t="shared" si="11"/>
        <v>0.39539537914543565</v>
      </c>
    </row>
    <row r="12" spans="2:17" x14ac:dyDescent="0.25">
      <c r="C12">
        <f t="shared" si="7"/>
        <v>6</v>
      </c>
      <c r="D12" s="331">
        <v>320</v>
      </c>
      <c r="E12" s="331">
        <v>10</v>
      </c>
      <c r="F12" s="331">
        <v>320</v>
      </c>
      <c r="G12" s="331">
        <v>10240</v>
      </c>
      <c r="H12" s="331">
        <v>10240</v>
      </c>
      <c r="I12" s="331">
        <v>10000</v>
      </c>
      <c r="J12" s="331">
        <f t="shared" si="8"/>
        <v>320</v>
      </c>
      <c r="K12" s="331">
        <v>256</v>
      </c>
      <c r="L12" s="331">
        <f t="shared" si="9"/>
        <v>320</v>
      </c>
      <c r="M12" s="335"/>
      <c r="N12" s="335"/>
      <c r="O12" s="331">
        <f t="shared" si="10"/>
        <v>7.4255500740295446</v>
      </c>
      <c r="P12" s="336">
        <f t="shared" si="6"/>
        <v>2.2274996058271577</v>
      </c>
      <c r="Q12" s="336">
        <f t="shared" si="11"/>
        <v>0.51398642112516679</v>
      </c>
    </row>
    <row r="13" spans="2:17" x14ac:dyDescent="0.25">
      <c r="C13">
        <f t="shared" si="7"/>
        <v>7</v>
      </c>
      <c r="D13" s="331">
        <v>640</v>
      </c>
      <c r="E13" s="331">
        <v>10240</v>
      </c>
      <c r="F13" s="331">
        <v>640</v>
      </c>
      <c r="G13" s="331">
        <v>10240</v>
      </c>
      <c r="H13" s="331">
        <v>10240</v>
      </c>
      <c r="I13" s="331">
        <v>10000</v>
      </c>
      <c r="J13" s="331">
        <f t="shared" si="8"/>
        <v>160</v>
      </c>
      <c r="K13" s="331">
        <v>128</v>
      </c>
      <c r="L13" s="331">
        <f t="shared" si="9"/>
        <v>160</v>
      </c>
      <c r="M13" s="335"/>
      <c r="N13" s="335"/>
      <c r="O13" s="331">
        <f t="shared" si="10"/>
        <v>9.6530496798567018</v>
      </c>
      <c r="P13" s="336">
        <f t="shared" si="6"/>
        <v>2.895635359852645</v>
      </c>
      <c r="Q13" s="336">
        <f t="shared" si="11"/>
        <v>0.66813575402548731</v>
      </c>
    </row>
    <row r="14" spans="2:17" x14ac:dyDescent="0.25">
      <c r="C14">
        <f t="shared" si="7"/>
        <v>8</v>
      </c>
      <c r="D14" s="331">
        <v>1280</v>
      </c>
      <c r="E14" s="331">
        <v>10240</v>
      </c>
      <c r="F14" s="331">
        <v>1280</v>
      </c>
      <c r="G14" s="331">
        <v>10240</v>
      </c>
      <c r="H14" s="331">
        <v>10240</v>
      </c>
      <c r="I14" s="331">
        <v>10000</v>
      </c>
      <c r="J14" s="331">
        <f t="shared" si="8"/>
        <v>80</v>
      </c>
      <c r="K14" s="331">
        <v>64</v>
      </c>
      <c r="L14" s="331">
        <f t="shared" si="9"/>
        <v>80</v>
      </c>
      <c r="M14" s="335"/>
      <c r="N14" s="335"/>
      <c r="O14" s="331">
        <f t="shared" si="10"/>
        <v>12.548685039709348</v>
      </c>
      <c r="P14" s="336">
        <f t="shared" si="6"/>
        <v>3.7641331034241268</v>
      </c>
      <c r="Q14" s="336">
        <f t="shared" si="11"/>
        <v>0.8684977435714818</v>
      </c>
    </row>
    <row r="15" spans="2:17" x14ac:dyDescent="0.25">
      <c r="C15">
        <f t="shared" si="7"/>
        <v>9</v>
      </c>
      <c r="D15" s="331">
        <v>2560</v>
      </c>
      <c r="E15" s="331">
        <v>10240</v>
      </c>
      <c r="F15" s="331">
        <v>2560</v>
      </c>
      <c r="G15" s="331">
        <v>10240</v>
      </c>
      <c r="H15" s="331">
        <v>10240</v>
      </c>
      <c r="I15" s="331">
        <v>10000</v>
      </c>
      <c r="J15" s="331">
        <f t="shared" si="8"/>
        <v>40</v>
      </c>
      <c r="K15" s="331">
        <v>32</v>
      </c>
      <c r="L15" s="331">
        <f t="shared" si="9"/>
        <v>40</v>
      </c>
      <c r="M15" s="335"/>
      <c r="N15" s="335"/>
      <c r="O15" s="331">
        <f t="shared" si="10"/>
        <v>16.312818143133473</v>
      </c>
      <c r="P15" s="336">
        <f t="shared" si="6"/>
        <v>4.8930471188327287</v>
      </c>
      <c r="Q15" s="336">
        <f t="shared" si="11"/>
        <v>1.1289140154086019</v>
      </c>
    </row>
    <row r="16" spans="2:17" x14ac:dyDescent="0.25">
      <c r="C16">
        <f t="shared" si="7"/>
        <v>10</v>
      </c>
      <c r="D16" s="331">
        <v>5120</v>
      </c>
      <c r="E16" s="331">
        <v>10240</v>
      </c>
      <c r="F16" s="331">
        <v>5120</v>
      </c>
      <c r="G16" s="331">
        <v>10240</v>
      </c>
      <c r="H16" s="331">
        <v>10240</v>
      </c>
      <c r="I16" s="331">
        <v>10000</v>
      </c>
      <c r="J16" s="331">
        <f t="shared" si="8"/>
        <v>20</v>
      </c>
      <c r="K16" s="331">
        <v>16</v>
      </c>
      <c r="L16" s="331">
        <f t="shared" si="9"/>
        <v>20</v>
      </c>
      <c r="M16" s="335"/>
      <c r="N16" s="335"/>
      <c r="O16" s="331">
        <f t="shared" si="10"/>
        <v>21.205865261966203</v>
      </c>
      <c r="P16" s="336">
        <f t="shared" si="6"/>
        <v>6.360410512425335</v>
      </c>
      <c r="Q16" s="336">
        <f t="shared" si="11"/>
        <v>1.4673633935926063</v>
      </c>
    </row>
    <row r="17" spans="2:17" x14ac:dyDescent="0.25">
      <c r="C17">
        <f t="shared" si="7"/>
        <v>11</v>
      </c>
      <c r="D17" s="331">
        <v>10240</v>
      </c>
      <c r="E17" s="331">
        <v>10240</v>
      </c>
      <c r="F17" s="331">
        <v>10240</v>
      </c>
      <c r="G17" s="331">
        <v>10</v>
      </c>
      <c r="H17" s="331">
        <v>10</v>
      </c>
      <c r="I17" s="331">
        <v>10000</v>
      </c>
      <c r="J17" s="331">
        <f>J16/2</f>
        <v>10</v>
      </c>
      <c r="K17" s="331">
        <v>8</v>
      </c>
      <c r="L17" s="331">
        <f>L16/2</f>
        <v>10</v>
      </c>
      <c r="M17" s="335"/>
      <c r="N17" s="335"/>
      <c r="O17" s="331">
        <f t="shared" si="10"/>
        <v>27.566275774391539</v>
      </c>
      <c r="P17" s="336">
        <f t="shared" si="6"/>
        <v>8.2676030336372506</v>
      </c>
      <c r="Q17" s="336">
        <f t="shared" si="11"/>
        <v>1.9071925212119156</v>
      </c>
    </row>
    <row r="18" spans="2:17" x14ac:dyDescent="0.25">
      <c r="C18">
        <f t="shared" si="7"/>
        <v>12</v>
      </c>
      <c r="D18" s="331"/>
      <c r="E18" s="331"/>
      <c r="F18" s="331">
        <v>5120</v>
      </c>
      <c r="G18" s="331">
        <v>10240</v>
      </c>
      <c r="H18" s="331">
        <v>20</v>
      </c>
      <c r="I18" s="331">
        <v>10000</v>
      </c>
      <c r="J18" s="331">
        <f t="shared" si="8"/>
        <v>5</v>
      </c>
      <c r="K18" s="331">
        <v>4</v>
      </c>
      <c r="L18" s="331">
        <f>L17/2</f>
        <v>5</v>
      </c>
      <c r="M18" s="335"/>
      <c r="N18" s="335"/>
      <c r="O18" s="331">
        <f t="shared" si="10"/>
        <v>35.833878808028786</v>
      </c>
      <c r="P18" s="336">
        <f t="shared" si="6"/>
        <v>10.746311441797349</v>
      </c>
      <c r="Q18" s="336">
        <f t="shared" si="11"/>
        <v>2.4787084081600987</v>
      </c>
    </row>
    <row r="19" spans="2:17" x14ac:dyDescent="0.25">
      <c r="C19">
        <f t="shared" si="7"/>
        <v>13</v>
      </c>
      <c r="D19" s="331"/>
      <c r="E19" s="331"/>
      <c r="F19" s="331">
        <v>2560</v>
      </c>
      <c r="G19" s="331">
        <v>10240</v>
      </c>
      <c r="H19" s="331">
        <v>40</v>
      </c>
      <c r="I19" s="331">
        <v>10000</v>
      </c>
      <c r="J19" s="337">
        <v>2</v>
      </c>
      <c r="K19" s="332">
        <v>2</v>
      </c>
      <c r="L19" s="338">
        <v>2.5</v>
      </c>
      <c r="M19" s="335"/>
      <c r="N19" s="335"/>
      <c r="O19" s="331">
        <f t="shared" si="10"/>
        <v>46.580190249826131</v>
      </c>
      <c r="P19" s="336">
        <f t="shared" si="6"/>
        <v>13.967547932576709</v>
      </c>
      <c r="Q19" s="336">
        <f t="shared" si="11"/>
        <v>3.2212364907793596</v>
      </c>
    </row>
    <row r="20" spans="2:17" x14ac:dyDescent="0.25">
      <c r="C20">
        <f t="shared" si="7"/>
        <v>14</v>
      </c>
      <c r="D20" s="331"/>
      <c r="E20" s="331"/>
      <c r="F20" s="331">
        <v>1280</v>
      </c>
      <c r="G20" s="331">
        <v>10240</v>
      </c>
      <c r="H20" s="331">
        <v>80</v>
      </c>
      <c r="I20" s="331">
        <v>10000</v>
      </c>
      <c r="J20" s="331">
        <f>J19*2</f>
        <v>4</v>
      </c>
      <c r="K20" s="331">
        <v>4</v>
      </c>
      <c r="L20" s="331">
        <v>5</v>
      </c>
      <c r="M20" s="335"/>
      <c r="N20" s="335"/>
      <c r="O20" s="331">
        <f t="shared" si="10"/>
        <v>60.547738182402838</v>
      </c>
      <c r="P20" s="336">
        <f t="shared" si="6"/>
        <v>18.153323368923839</v>
      </c>
      <c r="Q20" s="336">
        <f t="shared" si="11"/>
        <v>4.1857754363471305</v>
      </c>
    </row>
    <row r="21" spans="2:17" x14ac:dyDescent="0.25">
      <c r="C21">
        <f t="shared" si="7"/>
        <v>15</v>
      </c>
      <c r="D21" s="331"/>
      <c r="E21" s="331"/>
      <c r="F21" s="331">
        <v>640</v>
      </c>
      <c r="G21" s="331">
        <v>10240</v>
      </c>
      <c r="H21" s="331">
        <v>160</v>
      </c>
      <c r="I21" s="331">
        <v>10000</v>
      </c>
      <c r="J21" s="331">
        <f t="shared" ref="J21:J30" si="12">J20*2</f>
        <v>8</v>
      </c>
      <c r="K21" s="331">
        <v>8</v>
      </c>
      <c r="L21" s="331">
        <f t="shared" ref="L21:L30" si="13">L20*2</f>
        <v>10</v>
      </c>
      <c r="M21" s="335"/>
      <c r="N21" s="335"/>
      <c r="O21" s="331">
        <f t="shared" si="10"/>
        <v>78.701061551326674</v>
      </c>
      <c r="P21" s="336">
        <f t="shared" si="6"/>
        <v>23.591736894130086</v>
      </c>
      <c r="Q21" s="336">
        <f t="shared" si="11"/>
        <v>5.4384135252062471</v>
      </c>
    </row>
    <row r="22" spans="2:17" x14ac:dyDescent="0.25">
      <c r="C22">
        <f t="shared" si="7"/>
        <v>16</v>
      </c>
      <c r="D22" s="331"/>
      <c r="E22" s="331"/>
      <c r="F22" s="331">
        <v>320</v>
      </c>
      <c r="G22" s="331">
        <v>10240</v>
      </c>
      <c r="H22" s="331">
        <v>320</v>
      </c>
      <c r="I22" s="331">
        <v>10000</v>
      </c>
      <c r="J22" s="331">
        <f t="shared" si="12"/>
        <v>16</v>
      </c>
      <c r="K22" s="331">
        <v>16</v>
      </c>
      <c r="L22" s="331">
        <f t="shared" si="13"/>
        <v>20</v>
      </c>
      <c r="M22" s="335"/>
      <c r="N22" s="335"/>
      <c r="O22" s="331">
        <f t="shared" si="10"/>
        <v>102.29279844545675</v>
      </c>
      <c r="P22" s="336">
        <f t="shared" si="6"/>
        <v>30.656448083795617</v>
      </c>
      <c r="Q22" s="336">
        <f t="shared" si="11"/>
        <v>7.0647111896655304</v>
      </c>
    </row>
    <row r="23" spans="2:17" x14ac:dyDescent="0.25">
      <c r="C23">
        <f t="shared" si="7"/>
        <v>17</v>
      </c>
      <c r="D23" s="331"/>
      <c r="E23" s="331"/>
      <c r="F23" s="331">
        <v>160</v>
      </c>
      <c r="G23" s="331">
        <v>10240</v>
      </c>
      <c r="H23" s="331">
        <v>640</v>
      </c>
      <c r="I23" s="331">
        <v>10000</v>
      </c>
      <c r="J23" s="331">
        <f t="shared" si="12"/>
        <v>32</v>
      </c>
      <c r="K23" s="331">
        <v>32</v>
      </c>
      <c r="L23" s="331">
        <f t="shared" si="13"/>
        <v>40</v>
      </c>
      <c r="M23" s="335"/>
      <c r="N23" s="335"/>
      <c r="O23" s="331">
        <f t="shared" si="10"/>
        <v>132.94924652925238</v>
      </c>
      <c r="P23" s="336">
        <f t="shared" si="6"/>
        <v>39.831747452317622</v>
      </c>
      <c r="Q23" s="336">
        <f t="shared" si="11"/>
        <v>9.1752993685220048</v>
      </c>
    </row>
    <row r="24" spans="2:17" x14ac:dyDescent="0.25">
      <c r="C24">
        <f t="shared" si="7"/>
        <v>18</v>
      </c>
      <c r="D24" s="331"/>
      <c r="E24" s="331"/>
      <c r="F24" s="331">
        <v>80</v>
      </c>
      <c r="G24" s="331">
        <v>10240</v>
      </c>
      <c r="H24" s="331">
        <v>1280</v>
      </c>
      <c r="I24" s="331">
        <v>10000</v>
      </c>
      <c r="J24" s="331">
        <f t="shared" si="12"/>
        <v>64</v>
      </c>
      <c r="K24" s="331">
        <v>64</v>
      </c>
      <c r="L24" s="331">
        <f t="shared" si="13"/>
        <v>80</v>
      </c>
      <c r="M24" s="335"/>
      <c r="N24" s="335"/>
      <c r="O24" s="331">
        <f t="shared" si="10"/>
        <v>172.78099398156999</v>
      </c>
      <c r="P24" s="336">
        <f t="shared" si="6"/>
        <v>51.744738378827222</v>
      </c>
      <c r="Q24" s="336">
        <f t="shared" si="11"/>
        <v>11.9129909265096</v>
      </c>
    </row>
    <row r="25" spans="2:17" x14ac:dyDescent="0.25">
      <c r="B25" s="35"/>
      <c r="C25">
        <f t="shared" si="7"/>
        <v>19</v>
      </c>
      <c r="D25" s="331"/>
      <c r="E25" s="331"/>
      <c r="F25" s="331">
        <v>40</v>
      </c>
      <c r="G25" s="331">
        <v>10240</v>
      </c>
      <c r="H25" s="331">
        <v>2560</v>
      </c>
      <c r="I25" s="331">
        <v>10000</v>
      </c>
      <c r="J25" s="331">
        <f t="shared" si="12"/>
        <v>128</v>
      </c>
      <c r="K25" s="331">
        <v>128</v>
      </c>
      <c r="L25" s="331">
        <f t="shared" si="13"/>
        <v>160</v>
      </c>
      <c r="M25" s="335"/>
      <c r="N25" s="335"/>
      <c r="O25" s="331">
        <f t="shared" si="10"/>
        <v>224.52573236039723</v>
      </c>
      <c r="P25" s="336">
        <f t="shared" si="6"/>
        <v>67.206484294643246</v>
      </c>
      <c r="Q25" s="336">
        <f t="shared" si="11"/>
        <v>15.461745915816024</v>
      </c>
    </row>
    <row r="26" spans="2:17" x14ac:dyDescent="0.25">
      <c r="B26" s="130"/>
      <c r="C26">
        <f t="shared" si="7"/>
        <v>20</v>
      </c>
      <c r="D26" s="331"/>
      <c r="E26" s="331"/>
      <c r="F26" s="331">
        <v>20</v>
      </c>
      <c r="G26" s="331">
        <v>10240</v>
      </c>
      <c r="H26" s="331">
        <v>5120</v>
      </c>
      <c r="I26" s="331">
        <v>10000</v>
      </c>
      <c r="J26" s="331">
        <f t="shared" si="12"/>
        <v>256</v>
      </c>
      <c r="K26" s="331">
        <v>256</v>
      </c>
      <c r="L26" s="331">
        <f t="shared" si="13"/>
        <v>320</v>
      </c>
      <c r="M26" s="335"/>
      <c r="N26" s="335"/>
      <c r="O26" s="331">
        <f t="shared" si="10"/>
        <v>291.73221665504047</v>
      </c>
      <c r="P26" s="336">
        <f t="shared" si="6"/>
        <v>87.264341937808751</v>
      </c>
      <c r="Q26" s="336">
        <f t="shared" si="11"/>
        <v>20.057857643165505</v>
      </c>
    </row>
    <row r="27" spans="2:17" x14ac:dyDescent="0.25">
      <c r="B27" s="35"/>
      <c r="C27">
        <f t="shared" si="7"/>
        <v>21</v>
      </c>
      <c r="I27" s="331">
        <v>10000</v>
      </c>
      <c r="J27" s="331">
        <f t="shared" si="12"/>
        <v>512</v>
      </c>
      <c r="K27" s="331">
        <v>512</v>
      </c>
      <c r="L27" s="331">
        <f t="shared" si="13"/>
        <v>640</v>
      </c>
      <c r="M27" s="335"/>
      <c r="N27" s="335"/>
      <c r="O27" s="331">
        <f t="shared" si="10"/>
        <v>378.99655859284923</v>
      </c>
      <c r="P27" s="336">
        <f t="shared" si="6"/>
        <v>113.26805240357909</v>
      </c>
      <c r="Q27" s="336">
        <f t="shared" si="11"/>
        <v>26.00371046577034</v>
      </c>
    </row>
    <row r="28" spans="2:17" x14ac:dyDescent="0.25">
      <c r="C28">
        <f t="shared" si="7"/>
        <v>22</v>
      </c>
      <c r="D28" s="332"/>
      <c r="E28" s="332"/>
      <c r="F28" s="332"/>
      <c r="G28" s="332"/>
      <c r="H28" s="332"/>
      <c r="I28" s="331">
        <v>10000</v>
      </c>
      <c r="J28" s="331">
        <f t="shared" si="12"/>
        <v>1024</v>
      </c>
      <c r="K28" s="331">
        <v>1024</v>
      </c>
      <c r="L28" s="331">
        <f t="shared" si="13"/>
        <v>1280</v>
      </c>
      <c r="M28" s="335"/>
      <c r="N28" s="335"/>
      <c r="O28" s="331">
        <f t="shared" si="10"/>
        <v>492.2646109964283</v>
      </c>
      <c r="P28" s="336">
        <f t="shared" si="6"/>
        <v>146.95240995721008</v>
      </c>
      <c r="Q28" s="336">
        <f t="shared" si="11"/>
        <v>33.684357553630988</v>
      </c>
    </row>
    <row r="29" spans="2:17" x14ac:dyDescent="0.25">
      <c r="C29">
        <f t="shared" si="7"/>
        <v>23</v>
      </c>
      <c r="D29" s="333"/>
      <c r="E29" s="333"/>
      <c r="F29" s="333"/>
      <c r="G29" s="333"/>
      <c r="H29" s="333"/>
      <c r="I29" s="331">
        <v>10000</v>
      </c>
      <c r="J29" s="331">
        <f t="shared" si="12"/>
        <v>2048</v>
      </c>
      <c r="K29" s="331">
        <v>2048</v>
      </c>
      <c r="L29" s="331">
        <f t="shared" si="13"/>
        <v>2560</v>
      </c>
      <c r="M29" s="335"/>
      <c r="N29" s="335"/>
      <c r="O29" s="331">
        <f t="shared" si="10"/>
        <v>639.21702095363844</v>
      </c>
      <c r="P29" s="336">
        <f t="shared" si="6"/>
        <v>190.539311086461</v>
      </c>
      <c r="Q29" s="336">
        <f t="shared" si="11"/>
        <v>43.586901129250919</v>
      </c>
    </row>
    <row r="30" spans="2:17" x14ac:dyDescent="0.25">
      <c r="C30">
        <f t="shared" si="7"/>
        <v>24</v>
      </c>
      <c r="D30" s="334"/>
      <c r="E30" s="334"/>
      <c r="F30" s="334"/>
      <c r="G30" s="334"/>
      <c r="H30" s="334"/>
      <c r="I30" s="331">
        <v>10000</v>
      </c>
      <c r="J30" s="331">
        <f t="shared" si="12"/>
        <v>4096</v>
      </c>
      <c r="K30" s="331">
        <v>4096</v>
      </c>
      <c r="L30" s="331">
        <f t="shared" si="13"/>
        <v>5120</v>
      </c>
      <c r="M30" s="335"/>
      <c r="N30" s="335"/>
      <c r="O30" s="331">
        <f t="shared" si="10"/>
        <v>829.75633204009944</v>
      </c>
      <c r="P30" s="336">
        <f t="shared" si="6"/>
        <v>246.86141290034789</v>
      </c>
      <c r="Q30" s="336">
        <f t="shared" si="11"/>
        <v>56.322101813886889</v>
      </c>
    </row>
    <row r="31" spans="2:17" x14ac:dyDescent="0.25">
      <c r="C31">
        <f t="shared" si="7"/>
        <v>25</v>
      </c>
      <c r="I31" s="331">
        <v>10000</v>
      </c>
      <c r="J31" s="331">
        <f>J30*2</f>
        <v>8192</v>
      </c>
      <c r="K31" s="331">
        <v>8192</v>
      </c>
      <c r="L31" s="331">
        <f>L30*2</f>
        <v>10240</v>
      </c>
      <c r="M31" s="335"/>
      <c r="N31" s="335"/>
      <c r="O31" s="331">
        <f t="shared" si="10"/>
        <v>1076.6177449404472</v>
      </c>
      <c r="P31" s="336">
        <f t="shared" si="6"/>
        <v>319.50800617597218</v>
      </c>
      <c r="Q31" s="336">
        <f t="shared" si="11"/>
        <v>72.646593275624298</v>
      </c>
    </row>
    <row r="32" spans="2:17" x14ac:dyDescent="0.25">
      <c r="C32">
        <f t="shared" si="7"/>
        <v>26</v>
      </c>
      <c r="I32" s="331">
        <v>10000</v>
      </c>
      <c r="J32" s="332"/>
      <c r="K32" s="332"/>
      <c r="L32" s="332"/>
      <c r="M32" s="335"/>
      <c r="N32" s="335"/>
      <c r="O32" s="331">
        <f t="shared" si="10"/>
        <v>1396.1257511164195</v>
      </c>
      <c r="P32" s="336">
        <f t="shared" si="6"/>
        <v>412.99022399613466</v>
      </c>
      <c r="Q32" s="336">
        <f t="shared" si="11"/>
        <v>93.482217820162475</v>
      </c>
    </row>
    <row r="33" spans="2:17" x14ac:dyDescent="0.25">
      <c r="C33">
        <f t="shared" si="7"/>
        <v>27</v>
      </c>
      <c r="I33" s="331">
        <v>10000</v>
      </c>
      <c r="J33" s="333"/>
      <c r="K33" s="333"/>
      <c r="L33" s="333"/>
      <c r="M33" s="335"/>
      <c r="N33" s="335"/>
      <c r="O33" s="331">
        <f t="shared" si="10"/>
        <v>1809.1159751125542</v>
      </c>
      <c r="P33" s="336">
        <f t="shared" si="6"/>
        <v>532.91609069954393</v>
      </c>
      <c r="Q33" s="336">
        <f t="shared" si="11"/>
        <v>119.92586670340927</v>
      </c>
    </row>
    <row r="34" spans="2:17" x14ac:dyDescent="0.25">
      <c r="C34">
        <f t="shared" si="7"/>
        <v>28</v>
      </c>
      <c r="I34" s="331">
        <v>10000</v>
      </c>
      <c r="J34" s="334"/>
      <c r="K34" s="334"/>
      <c r="L34" s="334"/>
      <c r="M34" s="335"/>
      <c r="N34" s="335"/>
      <c r="O34" s="331">
        <f t="shared" si="10"/>
        <v>2342.0320658120982</v>
      </c>
      <c r="P34" s="336">
        <f t="shared" si="6"/>
        <v>686.15427715175315</v>
      </c>
      <c r="Q34" s="336">
        <f t="shared" si="11"/>
        <v>153.23818645220922</v>
      </c>
    </row>
    <row r="35" spans="2:17" s="339" customFormat="1" x14ac:dyDescent="0.25">
      <c r="B35"/>
      <c r="C35">
        <f t="shared" si="7"/>
        <v>29</v>
      </c>
      <c r="D35"/>
      <c r="E35"/>
      <c r="F35"/>
      <c r="G35"/>
      <c r="H35"/>
      <c r="I35" s="331">
        <v>10000</v>
      </c>
      <c r="J35" s="331"/>
      <c r="K35"/>
      <c r="L35" s="331"/>
      <c r="M35" s="335"/>
      <c r="N35" s="335"/>
      <c r="O35" s="331">
        <f t="shared" si="10"/>
        <v>3028.1863429638515</v>
      </c>
      <c r="P35" s="336">
        <f t="shared" si="6"/>
        <v>880.94616530601706</v>
      </c>
      <c r="Q35" s="336">
        <f t="shared" si="11"/>
        <v>194.79188815426392</v>
      </c>
    </row>
    <row r="36" spans="2:17" s="339" customFormat="1" x14ac:dyDescent="0.25">
      <c r="B36"/>
      <c r="C36">
        <f t="shared" si="7"/>
        <v>30</v>
      </c>
      <c r="D36"/>
      <c r="E36"/>
      <c r="F36"/>
      <c r="G36"/>
      <c r="H36"/>
      <c r="I36" s="331">
        <v>10000</v>
      </c>
      <c r="J36" s="331"/>
      <c r="K36"/>
      <c r="L36" s="331"/>
      <c r="M36" s="335"/>
      <c r="N36" s="335"/>
      <c r="O36" s="331">
        <f t="shared" si="10"/>
        <v>3909.1325082698686</v>
      </c>
      <c r="P36" s="336">
        <f t="shared" si="6"/>
        <v>1126.8958015793237</v>
      </c>
      <c r="Q36" s="336">
        <f t="shared" si="11"/>
        <v>245.94963627330662</v>
      </c>
    </row>
    <row r="37" spans="2:17" s="339" customFormat="1" x14ac:dyDescent="0.25">
      <c r="B37"/>
      <c r="C37">
        <f t="shared" si="7"/>
        <v>31</v>
      </c>
      <c r="D37"/>
      <c r="E37"/>
      <c r="F37"/>
      <c r="G37"/>
      <c r="H37"/>
      <c r="I37" s="331">
        <v>10000</v>
      </c>
      <c r="J37" s="331"/>
      <c r="K37"/>
      <c r="L37" s="331"/>
      <c r="M37" s="335"/>
      <c r="N37" s="335"/>
      <c r="O37" s="331">
        <f t="shared" si="10"/>
        <v>5036.0283098491927</v>
      </c>
      <c r="P37" s="336">
        <f t="shared" si="6"/>
        <v>1434.7237495419504</v>
      </c>
      <c r="Q37" s="336">
        <f t="shared" si="11"/>
        <v>307.82794796262669</v>
      </c>
    </row>
    <row r="38" spans="2:17" s="339" customFormat="1" x14ac:dyDescent="0.25">
      <c r="B38"/>
      <c r="C38">
        <f t="shared" si="7"/>
        <v>32</v>
      </c>
      <c r="D38"/>
      <c r="E38"/>
      <c r="F38"/>
      <c r="G38"/>
      <c r="H38"/>
      <c r="I38" s="331">
        <v>10000</v>
      </c>
      <c r="J38" s="331"/>
      <c r="K38"/>
      <c r="L38" s="331"/>
      <c r="M38" s="335"/>
      <c r="N38" s="335"/>
      <c r="O38" s="331">
        <f t="shared" si="10"/>
        <v>6470.7520593911431</v>
      </c>
      <c r="P38" s="336">
        <f t="shared" si="6"/>
        <v>1815.6137211749988</v>
      </c>
      <c r="Q38" s="336">
        <f t="shared" si="11"/>
        <v>380.88997163304839</v>
      </c>
    </row>
    <row r="39" spans="2:17" s="339" customFormat="1" x14ac:dyDescent="0.25">
      <c r="B39"/>
      <c r="C39">
        <f t="shared" si="7"/>
        <v>33</v>
      </c>
      <c r="D39"/>
      <c r="E39"/>
      <c r="F39"/>
      <c r="G39"/>
      <c r="H39"/>
      <c r="I39" s="331">
        <v>10000</v>
      </c>
      <c r="J39" s="331"/>
      <c r="K39"/>
      <c r="L39" s="331"/>
      <c r="M39" s="335"/>
      <c r="N39" s="335"/>
      <c r="O39" s="331">
        <f t="shared" si="10"/>
        <v>8286.3657805661423</v>
      </c>
      <c r="P39" s="336">
        <f t="shared" si="6"/>
        <v>2279.9181606218299</v>
      </c>
      <c r="Q39" s="336">
        <f t="shared" si="11"/>
        <v>464.30443944683111</v>
      </c>
    </row>
    <row r="40" spans="2:17" s="339" customFormat="1" x14ac:dyDescent="0.25">
      <c r="B40"/>
      <c r="C40">
        <f t="shared" si="7"/>
        <v>34</v>
      </c>
      <c r="D40"/>
      <c r="E40"/>
      <c r="F40"/>
      <c r="G40"/>
      <c r="H40"/>
      <c r="I40" s="331">
        <v>10000</v>
      </c>
      <c r="J40" s="331"/>
      <c r="K40"/>
      <c r="L40" s="331"/>
      <c r="M40" s="335"/>
      <c r="N40" s="335"/>
      <c r="O40" s="331">
        <f t="shared" si="10"/>
        <v>10566.283941187972</v>
      </c>
      <c r="P40" s="336">
        <f t="shared" si="6"/>
        <v>2834.9461133789709</v>
      </c>
      <c r="Q40" s="336">
        <f t="shared" si="11"/>
        <v>555.02795275714107</v>
      </c>
    </row>
    <row r="41" spans="2:17" s="339" customFormat="1" x14ac:dyDescent="0.25">
      <c r="B41"/>
      <c r="C41">
        <f t="shared" si="7"/>
        <v>35</v>
      </c>
      <c r="D41"/>
      <c r="E41"/>
      <c r="F41"/>
      <c r="G41"/>
      <c r="H41"/>
      <c r="I41" s="331">
        <v>10000</v>
      </c>
      <c r="J41" s="331"/>
      <c r="K41"/>
      <c r="L41" s="331"/>
      <c r="M41" s="335"/>
      <c r="N41" s="335"/>
      <c r="O41" s="331">
        <f t="shared" si="10"/>
        <v>13401.230054566942</v>
      </c>
      <c r="P41" s="336">
        <f t="shared" si="6"/>
        <v>3481.5901154437975</v>
      </c>
      <c r="Q41" s="336">
        <f t="shared" si="11"/>
        <v>646.64400206482651</v>
      </c>
    </row>
    <row r="42" spans="2:17" s="339" customFormat="1" x14ac:dyDescent="0.25">
      <c r="B42"/>
      <c r="C42">
        <f t="shared" si="7"/>
        <v>36</v>
      </c>
      <c r="D42"/>
      <c r="E42"/>
      <c r="F42"/>
      <c r="G42"/>
      <c r="H42"/>
      <c r="I42" s="331">
        <v>10000</v>
      </c>
      <c r="J42" s="331"/>
      <c r="K42"/>
      <c r="L42" s="331"/>
      <c r="M42" s="335"/>
      <c r="N42" s="335"/>
      <c r="O42" s="331">
        <f t="shared" si="10"/>
        <v>16882.820170010738</v>
      </c>
      <c r="P42" s="336">
        <f t="shared" si="6"/>
        <v>4209.7572003244568</v>
      </c>
      <c r="Q42" s="336">
        <f t="shared" si="11"/>
        <v>728.16708488065933</v>
      </c>
    </row>
    <row r="43" spans="2:17" s="339" customFormat="1" x14ac:dyDescent="0.25">
      <c r="B43"/>
      <c r="C43">
        <f t="shared" si="7"/>
        <v>37</v>
      </c>
      <c r="D43"/>
      <c r="E43"/>
      <c r="F43"/>
      <c r="G43"/>
      <c r="H43"/>
      <c r="I43" s="331">
        <v>10000</v>
      </c>
      <c r="J43" s="331"/>
      <c r="K43"/>
      <c r="L43" s="331"/>
      <c r="M43" s="335"/>
      <c r="N43" s="335"/>
      <c r="O43" s="331">
        <f t="shared" si="10"/>
        <v>21092.577370335195</v>
      </c>
      <c r="P43" s="336">
        <f t="shared" si="6"/>
        <v>4993.0827507298291</v>
      </c>
      <c r="Q43" s="336">
        <f t="shared" si="11"/>
        <v>783.32555040537227</v>
      </c>
    </row>
    <row r="44" spans="2:17" s="339" customFormat="1" x14ac:dyDescent="0.25">
      <c r="B44"/>
      <c r="C44">
        <f t="shared" si="7"/>
        <v>38</v>
      </c>
      <c r="D44"/>
      <c r="E44"/>
      <c r="F44"/>
      <c r="G44"/>
      <c r="H44"/>
      <c r="I44" s="331">
        <v>10000</v>
      </c>
      <c r="J44" s="331"/>
      <c r="K44"/>
      <c r="L44" s="331"/>
      <c r="M44" s="335"/>
      <c r="N44" s="335"/>
      <c r="O44" s="331">
        <f t="shared" si="10"/>
        <v>26085.660121065026</v>
      </c>
      <c r="P44" s="336">
        <f t="shared" si="6"/>
        <v>5784.3130444643411</v>
      </c>
      <c r="Q44" s="336">
        <f t="shared" si="11"/>
        <v>791.23029373451209</v>
      </c>
    </row>
    <row r="45" spans="2:17" s="339" customFormat="1" x14ac:dyDescent="0.25">
      <c r="B45"/>
      <c r="C45">
        <f t="shared" si="7"/>
        <v>39</v>
      </c>
      <c r="D45"/>
      <c r="E45"/>
      <c r="F45"/>
      <c r="G45"/>
      <c r="H45"/>
      <c r="I45" s="331">
        <v>10000</v>
      </c>
      <c r="J45" s="331"/>
      <c r="K45"/>
      <c r="L45" s="331"/>
      <c r="M45" s="335"/>
      <c r="N45" s="335"/>
      <c r="O45" s="331">
        <f t="shared" si="10"/>
        <v>31869.973165529365</v>
      </c>
      <c r="P45" s="336">
        <f t="shared" si="6"/>
        <v>6513.9063809441241</v>
      </c>
      <c r="Q45" s="336">
        <f t="shared" si="11"/>
        <v>729.59333647978292</v>
      </c>
    </row>
    <row r="46" spans="2:17" s="339" customFormat="1" x14ac:dyDescent="0.25">
      <c r="B46"/>
      <c r="C46">
        <f t="shared" si="7"/>
        <v>40</v>
      </c>
      <c r="D46"/>
      <c r="E46"/>
      <c r="F46"/>
      <c r="G46"/>
      <c r="H46"/>
      <c r="I46" s="331">
        <v>10000</v>
      </c>
      <c r="J46" s="331"/>
      <c r="K46"/>
      <c r="L46" s="331"/>
      <c r="M46" s="335"/>
      <c r="N46" s="335"/>
      <c r="O46" s="331">
        <f t="shared" si="10"/>
        <v>38383.879546473487</v>
      </c>
      <c r="P46" s="336">
        <f t="shared" si="6"/>
        <v>7095.1972368274883</v>
      </c>
      <c r="Q46" s="336">
        <f t="shared" si="11"/>
        <v>581.2908558833642</v>
      </c>
    </row>
    <row r="47" spans="2:17" s="339" customFormat="1" x14ac:dyDescent="0.25">
      <c r="B47"/>
      <c r="C47">
        <f t="shared" si="7"/>
        <v>41</v>
      </c>
      <c r="D47"/>
      <c r="E47"/>
      <c r="F47"/>
      <c r="G47"/>
      <c r="H47"/>
      <c r="I47" s="331">
        <v>10000</v>
      </c>
      <c r="J47" s="331"/>
      <c r="K47"/>
      <c r="L47" s="331"/>
      <c r="M47" s="335"/>
      <c r="N47" s="335"/>
      <c r="O47" s="331">
        <f t="shared" si="10"/>
        <v>45479.076783300974</v>
      </c>
      <c r="P47" s="336">
        <f t="shared" si="6"/>
        <v>7438.6837598061347</v>
      </c>
      <c r="Q47" s="336">
        <f t="shared" si="11"/>
        <v>343.48652297864646</v>
      </c>
    </row>
    <row r="48" spans="2:17" s="339" customFormat="1" x14ac:dyDescent="0.25">
      <c r="B48"/>
      <c r="C48">
        <f t="shared" si="7"/>
        <v>42</v>
      </c>
      <c r="D48"/>
      <c r="E48"/>
      <c r="F48"/>
      <c r="G48"/>
      <c r="H48"/>
      <c r="I48" s="331">
        <v>10000</v>
      </c>
      <c r="J48" s="331"/>
      <c r="K48"/>
      <c r="L48" s="331"/>
      <c r="M48" s="335"/>
      <c r="N48" s="335"/>
      <c r="O48" s="331">
        <f t="shared" si="10"/>
        <v>52917.760543107106</v>
      </c>
      <c r="P48" s="336">
        <f t="shared" si="6"/>
        <v>7474.4600202392621</v>
      </c>
      <c r="Q48" s="336">
        <f t="shared" si="11"/>
        <v>35.776260433127391</v>
      </c>
    </row>
    <row r="49" spans="2:18" s="339" customFormat="1" x14ac:dyDescent="0.25">
      <c r="B49"/>
      <c r="C49">
        <f t="shared" si="7"/>
        <v>43</v>
      </c>
      <c r="D49"/>
      <c r="E49"/>
      <c r="F49"/>
      <c r="G49"/>
      <c r="H49"/>
      <c r="I49" s="331">
        <v>10000</v>
      </c>
      <c r="J49" s="331"/>
      <c r="K49"/>
      <c r="L49" s="331"/>
      <c r="M49" s="335"/>
      <c r="N49" s="335"/>
      <c r="O49" s="331">
        <f t="shared" si="10"/>
        <v>60392.220563346367</v>
      </c>
      <c r="P49" s="336">
        <f t="shared" si="6"/>
        <v>7176.0052552882835</v>
      </c>
      <c r="Q49" s="336">
        <f t="shared" si="11"/>
        <v>-298.45476495097864</v>
      </c>
    </row>
    <row r="50" spans="2:18" s="339" customFormat="1" x14ac:dyDescent="0.25">
      <c r="B50"/>
      <c r="C50">
        <f t="shared" si="7"/>
        <v>44</v>
      </c>
      <c r="D50"/>
      <c r="E50"/>
      <c r="F50"/>
      <c r="G50"/>
      <c r="H50"/>
      <c r="I50" s="331">
        <v>10000</v>
      </c>
      <c r="J50" s="331"/>
      <c r="K50"/>
      <c r="L50" s="331"/>
      <c r="M50" s="335"/>
      <c r="N50" s="335"/>
      <c r="O50" s="331">
        <f t="shared" si="10"/>
        <v>67568.225818634644</v>
      </c>
      <c r="P50" s="336">
        <f t="shared" si="6"/>
        <v>6574.0723247563774</v>
      </c>
      <c r="Q50" s="336">
        <f t="shared" si="11"/>
        <v>-601.93293053190609</v>
      </c>
    </row>
    <row r="51" spans="2:18" s="339" customFormat="1" x14ac:dyDescent="0.25">
      <c r="B51"/>
      <c r="C51">
        <f t="shared" si="7"/>
        <v>45</v>
      </c>
      <c r="D51"/>
      <c r="E51"/>
      <c r="F51"/>
      <c r="G51"/>
      <c r="H51"/>
      <c r="I51" s="331">
        <v>10000</v>
      </c>
      <c r="J51" s="331"/>
      <c r="K51"/>
      <c r="L51" s="331"/>
      <c r="M51" s="335"/>
      <c r="N51" s="335"/>
      <c r="O51" s="331">
        <f t="shared" si="10"/>
        <v>74142.298143391017</v>
      </c>
      <c r="P51" s="336">
        <f t="shared" si="6"/>
        <v>5751.4483210668559</v>
      </c>
      <c r="Q51" s="336">
        <f t="shared" si="11"/>
        <v>-822.62400368952149</v>
      </c>
    </row>
    <row r="52" spans="2:18" s="339" customFormat="1" x14ac:dyDescent="0.25">
      <c r="B52"/>
      <c r="C52">
        <f t="shared" si="7"/>
        <v>46</v>
      </c>
      <c r="D52"/>
      <c r="E52"/>
      <c r="F52"/>
      <c r="G52"/>
      <c r="H52"/>
      <c r="I52" s="331">
        <v>10000</v>
      </c>
      <c r="J52" s="331"/>
      <c r="K52"/>
      <c r="L52" s="331"/>
      <c r="M52" s="335"/>
      <c r="N52" s="335"/>
      <c r="O52" s="331">
        <f t="shared" si="10"/>
        <v>79893.746464457872</v>
      </c>
      <c r="P52" s="336">
        <f t="shared" si="6"/>
        <v>4819.0917669561377</v>
      </c>
      <c r="Q52" s="336">
        <f t="shared" si="11"/>
        <v>-932.35655411071821</v>
      </c>
    </row>
    <row r="53" spans="2:18" s="339" customFormat="1" x14ac:dyDescent="0.25">
      <c r="B53"/>
      <c r="C53">
        <f t="shared" si="7"/>
        <v>47</v>
      </c>
      <c r="D53"/>
      <c r="E53"/>
      <c r="F53"/>
      <c r="G53"/>
      <c r="H53"/>
      <c r="I53" s="331">
        <v>10000</v>
      </c>
      <c r="J53" s="331"/>
      <c r="K53"/>
      <c r="L53" s="331"/>
      <c r="M53" s="335"/>
      <c r="N53" s="335"/>
      <c r="O53" s="331">
        <f t="shared" si="10"/>
        <v>84712.838231414004</v>
      </c>
      <c r="P53" s="336">
        <f t="shared" si="6"/>
        <v>3885.0565857590477</v>
      </c>
      <c r="Q53" s="336">
        <f t="shared" si="11"/>
        <v>-934.03518119708997</v>
      </c>
    </row>
    <row r="54" spans="2:18" s="339" customFormat="1" x14ac:dyDescent="0.25">
      <c r="B54"/>
      <c r="C54">
        <f t="shared" si="7"/>
        <v>48</v>
      </c>
      <c r="D54"/>
      <c r="E54"/>
      <c r="F54"/>
      <c r="G54"/>
      <c r="H54"/>
      <c r="I54" s="331">
        <v>10000</v>
      </c>
      <c r="J54" s="331"/>
      <c r="K54"/>
      <c r="L54" s="331"/>
      <c r="M54" s="335"/>
      <c r="N54" s="335"/>
      <c r="O54" s="331">
        <f t="shared" si="10"/>
        <v>88597.894817173044</v>
      </c>
      <c r="P54" s="336">
        <f t="shared" si="6"/>
        <v>3030.6075470473397</v>
      </c>
      <c r="Q54" s="336">
        <f t="shared" si="11"/>
        <v>-854.449038711708</v>
      </c>
    </row>
    <row r="55" spans="2:18" s="339" customFormat="1" x14ac:dyDescent="0.25">
      <c r="B55"/>
      <c r="C55">
        <f t="shared" si="7"/>
        <v>49</v>
      </c>
      <c r="D55"/>
      <c r="E55"/>
      <c r="F55"/>
      <c r="G55"/>
      <c r="H55"/>
      <c r="I55" s="331">
        <v>10000</v>
      </c>
      <c r="J55" s="331"/>
      <c r="K55"/>
      <c r="L55" s="331"/>
      <c r="M55" s="335"/>
      <c r="N55" s="335"/>
      <c r="O55" s="331">
        <f t="shared" si="10"/>
        <v>91628.502364220389</v>
      </c>
      <c r="P55" s="336">
        <f t="shared" si="6"/>
        <v>2301.2033727362927</v>
      </c>
      <c r="Q55" s="336">
        <f t="shared" si="11"/>
        <v>-729.40417431104697</v>
      </c>
    </row>
    <row r="56" spans="2:18" s="339" customFormat="1" x14ac:dyDescent="0.25">
      <c r="B56"/>
      <c r="C56">
        <f t="shared" si="7"/>
        <v>50</v>
      </c>
      <c r="D56"/>
      <c r="E56"/>
      <c r="F56"/>
      <c r="G56"/>
      <c r="H56"/>
      <c r="I56" s="331">
        <v>10000</v>
      </c>
      <c r="J56" s="331"/>
      <c r="K56"/>
      <c r="L56" s="331"/>
      <c r="M56" s="335"/>
      <c r="N56" s="335"/>
      <c r="O56" s="331">
        <f t="shared" si="10"/>
        <v>93929.705736956676</v>
      </c>
      <c r="P56" s="336">
        <f t="shared" si="6"/>
        <v>1710.5428615931887</v>
      </c>
      <c r="Q56" s="336">
        <f t="shared" si="11"/>
        <v>-590.66051114310403</v>
      </c>
    </row>
    <row r="57" spans="2:18" s="339" customFormat="1" x14ac:dyDescent="0.25">
      <c r="B57"/>
      <c r="C57">
        <f t="shared" si="7"/>
        <v>51</v>
      </c>
      <c r="D57"/>
      <c r="E57"/>
      <c r="F57"/>
      <c r="G57"/>
      <c r="H57"/>
      <c r="I57" s="331">
        <v>10000</v>
      </c>
      <c r="J57" s="331"/>
      <c r="K57"/>
      <c r="L57" s="331"/>
      <c r="M57" s="335"/>
      <c r="N57" s="335"/>
      <c r="O57" s="331">
        <f t="shared" si="10"/>
        <v>95640.248598549864</v>
      </c>
      <c r="P57" s="336">
        <f t="shared" si="6"/>
        <v>1250.9031235877028</v>
      </c>
      <c r="Q57" s="336">
        <f t="shared" si="11"/>
        <v>-459.63973800548592</v>
      </c>
    </row>
    <row r="58" spans="2:18" s="339" customFormat="1" x14ac:dyDescent="0.25">
      <c r="B58"/>
      <c r="C58">
        <f t="shared" si="7"/>
        <v>52</v>
      </c>
      <c r="D58"/>
      <c r="E58"/>
      <c r="F58"/>
      <c r="G58"/>
      <c r="H58"/>
      <c r="I58" s="331">
        <v>10000</v>
      </c>
      <c r="J58" s="331"/>
      <c r="K58"/>
      <c r="L58" s="331"/>
      <c r="M58" s="335"/>
      <c r="N58" s="335"/>
      <c r="O58" s="331">
        <f t="shared" si="10"/>
        <v>96891.151722137569</v>
      </c>
      <c r="P58" s="336">
        <f t="shared" si="6"/>
        <v>903.65967051442453</v>
      </c>
      <c r="Q58" s="336">
        <f t="shared" si="11"/>
        <v>-347.24345307327826</v>
      </c>
      <c r="R58" s="339" t="s">
        <v>215</v>
      </c>
    </row>
    <row r="59" spans="2:18" s="339" customFormat="1" x14ac:dyDescent="0.25">
      <c r="B59"/>
      <c r="C59">
        <f t="shared" si="7"/>
        <v>53</v>
      </c>
      <c r="D59"/>
      <c r="E59"/>
      <c r="F59"/>
      <c r="G59"/>
      <c r="H59"/>
      <c r="I59" s="331">
        <v>10000</v>
      </c>
      <c r="J59" s="331"/>
      <c r="K59"/>
      <c r="L59" s="331"/>
      <c r="M59" s="335"/>
      <c r="N59" s="335"/>
      <c r="O59" s="331">
        <f t="shared" si="10"/>
        <v>97794.811392651987</v>
      </c>
      <c r="P59" s="336">
        <f t="shared" si="6"/>
        <v>646.96801182246986</v>
      </c>
      <c r="Q59" s="336">
        <f t="shared" si="11"/>
        <v>-256.69165869195467</v>
      </c>
    </row>
    <row r="60" spans="2:18" s="339" customFormat="1" x14ac:dyDescent="0.25">
      <c r="B60"/>
      <c r="C60">
        <f t="shared" si="7"/>
        <v>54</v>
      </c>
      <c r="D60"/>
      <c r="E60"/>
      <c r="F60"/>
      <c r="G60"/>
      <c r="H60"/>
      <c r="I60" s="331">
        <v>10000</v>
      </c>
      <c r="J60" s="331"/>
      <c r="K60"/>
      <c r="L60" s="331"/>
      <c r="M60" s="335"/>
      <c r="N60" s="335"/>
      <c r="O60" s="331">
        <f t="shared" si="10"/>
        <v>98441.779404474451</v>
      </c>
      <c r="P60" s="336">
        <f t="shared" si="6"/>
        <v>460.18202438470502</v>
      </c>
      <c r="Q60" s="336">
        <f t="shared" si="11"/>
        <v>-186.78598743776485</v>
      </c>
    </row>
    <row r="61" spans="2:18" s="339" customFormat="1" x14ac:dyDescent="0.25">
      <c r="B61"/>
      <c r="C61">
        <f t="shared" si="7"/>
        <v>55</v>
      </c>
      <c r="D61"/>
      <c r="E61"/>
      <c r="F61"/>
      <c r="G61"/>
      <c r="H61"/>
      <c r="I61" s="331">
        <v>10000</v>
      </c>
      <c r="J61" s="331"/>
      <c r="K61"/>
      <c r="L61" s="331"/>
      <c r="M61" s="335"/>
      <c r="N61" s="335"/>
      <c r="O61" s="331">
        <f t="shared" si="10"/>
        <v>98901.961428859155</v>
      </c>
      <c r="P61" s="336">
        <f t="shared" si="6"/>
        <v>325.79450523111495</v>
      </c>
      <c r="Q61" s="336">
        <f t="shared" si="11"/>
        <v>-134.38751915359006</v>
      </c>
    </row>
    <row r="62" spans="2:18" s="339" customFormat="1" x14ac:dyDescent="0.25">
      <c r="B62"/>
      <c r="C62">
        <f t="shared" si="7"/>
        <v>56</v>
      </c>
      <c r="D62"/>
      <c r="E62"/>
      <c r="F62"/>
      <c r="G62"/>
      <c r="H62"/>
      <c r="I62" s="331">
        <v>10000</v>
      </c>
      <c r="J62" s="331"/>
      <c r="K62"/>
      <c r="L62" s="331"/>
      <c r="M62" s="335"/>
      <c r="N62" s="335"/>
      <c r="O62" s="331">
        <f t="shared" si="10"/>
        <v>99227.755934090266</v>
      </c>
      <c r="P62" s="336">
        <f t="shared" si="6"/>
        <v>229.88413708092148</v>
      </c>
      <c r="Q62" s="336">
        <f t="shared" si="11"/>
        <v>-95.910368150193477</v>
      </c>
    </row>
    <row r="63" spans="2:18" s="339" customFormat="1" x14ac:dyDescent="0.25">
      <c r="B63"/>
      <c r="C63">
        <f t="shared" si="7"/>
        <v>57</v>
      </c>
      <c r="D63"/>
      <c r="E63"/>
      <c r="F63"/>
      <c r="G63"/>
      <c r="H63"/>
      <c r="I63" s="331">
        <v>10000</v>
      </c>
      <c r="J63" s="331"/>
      <c r="K63"/>
      <c r="L63" s="331"/>
      <c r="M63" s="335"/>
      <c r="N63" s="335"/>
      <c r="O63" s="331">
        <f t="shared" si="10"/>
        <v>99457.64007117119</v>
      </c>
      <c r="P63" s="336">
        <f t="shared" si="6"/>
        <v>161.82551577144426</v>
      </c>
      <c r="Q63" s="336">
        <f t="shared" si="11"/>
        <v>-68.058621309477218</v>
      </c>
      <c r="R63" s="339" t="s">
        <v>215</v>
      </c>
    </row>
    <row r="64" spans="2:18" s="339" customFormat="1" x14ac:dyDescent="0.25">
      <c r="B64"/>
      <c r="C64">
        <f t="shared" si="7"/>
        <v>58</v>
      </c>
      <c r="D64"/>
      <c r="E64"/>
      <c r="F64"/>
      <c r="G64"/>
      <c r="H64"/>
      <c r="I64" s="331">
        <v>10000</v>
      </c>
      <c r="J64" s="331"/>
      <c r="K64"/>
      <c r="L64" s="331"/>
      <c r="M64" s="335"/>
      <c r="N64" s="335"/>
      <c r="O64" s="331">
        <f t="shared" si="10"/>
        <v>99619.465586942635</v>
      </c>
      <c r="P64" s="336">
        <f t="shared" si="6"/>
        <v>113.72590459864679</v>
      </c>
      <c r="Q64" s="336">
        <f t="shared" si="11"/>
        <v>-48.099611172797466</v>
      </c>
    </row>
    <row r="65" spans="2:18" s="339" customFormat="1" x14ac:dyDescent="0.25">
      <c r="B65"/>
      <c r="C65">
        <f t="shared" si="7"/>
        <v>59</v>
      </c>
      <c r="D65"/>
      <c r="E65"/>
      <c r="F65"/>
      <c r="G65"/>
      <c r="H65"/>
      <c r="I65" s="331">
        <v>10000</v>
      </c>
      <c r="J65" s="331"/>
      <c r="K65"/>
      <c r="L65" s="331"/>
      <c r="M65" s="335"/>
      <c r="N65" s="335"/>
      <c r="O65" s="331">
        <f t="shared" si="10"/>
        <v>99733.191491541278</v>
      </c>
      <c r="P65" s="336">
        <f t="shared" si="6"/>
        <v>79.828992197060131</v>
      </c>
      <c r="Q65" s="336">
        <f t="shared" si="11"/>
        <v>-33.896912401586661</v>
      </c>
    </row>
    <row r="66" spans="2:18" s="339" customFormat="1" x14ac:dyDescent="0.25">
      <c r="B66"/>
      <c r="C66">
        <f t="shared" si="7"/>
        <v>60</v>
      </c>
      <c r="D66"/>
      <c r="E66"/>
      <c r="F66"/>
      <c r="G66"/>
      <c r="H66"/>
      <c r="I66" s="331">
        <v>10000</v>
      </c>
      <c r="J66" s="331"/>
      <c r="K66"/>
      <c r="L66" s="331"/>
      <c r="M66" s="335"/>
      <c r="N66" s="335"/>
      <c r="O66" s="331">
        <f t="shared" si="10"/>
        <v>99813.020483738335</v>
      </c>
      <c r="P66" s="336">
        <f t="shared" si="6"/>
        <v>55.988970859995149</v>
      </c>
      <c r="Q66" s="336">
        <f t="shared" si="11"/>
        <v>-23.840021337064982</v>
      </c>
      <c r="R66" s="365" t="s">
        <v>215</v>
      </c>
    </row>
    <row r="67" spans="2:18" s="339" customFormat="1" x14ac:dyDescent="0.25">
      <c r="B67"/>
      <c r="C67">
        <f t="shared" si="7"/>
        <v>61</v>
      </c>
      <c r="D67"/>
      <c r="E67"/>
      <c r="F67"/>
      <c r="G67"/>
      <c r="H67"/>
      <c r="I67" s="331">
        <v>10000</v>
      </c>
      <c r="J67" s="331"/>
      <c r="K67"/>
      <c r="L67" s="331"/>
      <c r="M67" s="335"/>
      <c r="N67" s="335"/>
      <c r="O67" s="331">
        <f t="shared" si="10"/>
        <v>99869.00945459833</v>
      </c>
      <c r="P67" s="336">
        <f t="shared" si="6"/>
        <v>39.245688051545848</v>
      </c>
      <c r="Q67" s="336">
        <f t="shared" si="11"/>
        <v>-16.743282808449301</v>
      </c>
    </row>
    <row r="68" spans="2:18" s="339" customFormat="1" x14ac:dyDescent="0.25">
      <c r="B68"/>
      <c r="C68">
        <f t="shared" si="7"/>
        <v>62</v>
      </c>
      <c r="D68"/>
      <c r="E68"/>
      <c r="F68"/>
      <c r="G68"/>
      <c r="H68"/>
      <c r="I68" s="331">
        <v>10000</v>
      </c>
      <c r="J68" s="331"/>
      <c r="K68"/>
      <c r="L68" s="331"/>
      <c r="M68" s="335"/>
      <c r="N68" s="335"/>
      <c r="O68" s="331">
        <f t="shared" si="10"/>
        <v>99908.255142649883</v>
      </c>
      <c r="P68" s="336">
        <f t="shared" si="6"/>
        <v>27.498205848484769</v>
      </c>
      <c r="Q68" s="336">
        <f t="shared" si="11"/>
        <v>-11.747482203061079</v>
      </c>
    </row>
    <row r="69" spans="2:18" s="339" customFormat="1" x14ac:dyDescent="0.25">
      <c r="B69"/>
      <c r="C69">
        <f t="shared" si="7"/>
        <v>63</v>
      </c>
      <c r="D69"/>
      <c r="E69"/>
      <c r="F69"/>
      <c r="G69"/>
      <c r="H69"/>
      <c r="I69" s="331">
        <v>10000</v>
      </c>
      <c r="J69" s="331"/>
      <c r="K69"/>
      <c r="L69" s="331"/>
      <c r="M69" s="335"/>
      <c r="N69" s="335"/>
      <c r="O69" s="331">
        <f t="shared" si="10"/>
        <v>99935.753348498372</v>
      </c>
      <c r="P69" s="336">
        <f t="shared" si="6"/>
        <v>19.26161255380195</v>
      </c>
      <c r="Q69" s="336">
        <f t="shared" si="11"/>
        <v>-8.2365932946828195</v>
      </c>
    </row>
    <row r="70" spans="2:18" s="339" customFormat="1" x14ac:dyDescent="0.25">
      <c r="B70"/>
      <c r="C70">
        <f t="shared" si="7"/>
        <v>64</v>
      </c>
      <c r="D70"/>
      <c r="E70"/>
      <c r="F70"/>
      <c r="G70"/>
      <c r="H70"/>
      <c r="I70" s="331">
        <v>10000</v>
      </c>
      <c r="J70" s="331"/>
      <c r="K70"/>
      <c r="L70" s="331"/>
      <c r="M70" s="335"/>
      <c r="N70" s="335"/>
      <c r="O70" s="331">
        <f t="shared" si="10"/>
        <v>99955.014961052177</v>
      </c>
      <c r="P70" s="336">
        <f t="shared" si="6"/>
        <v>13.489440723158628</v>
      </c>
      <c r="Q70" s="336">
        <f t="shared" si="11"/>
        <v>-5.7721718306433214</v>
      </c>
    </row>
    <row r="71" spans="2:18" s="339" customFormat="1" x14ac:dyDescent="0.25">
      <c r="B71"/>
      <c r="C71">
        <f t="shared" si="7"/>
        <v>65</v>
      </c>
      <c r="D71"/>
      <c r="E71"/>
      <c r="F71"/>
      <c r="G71"/>
      <c r="H71"/>
      <c r="I71" s="331">
        <v>10000</v>
      </c>
      <c r="J71" s="331"/>
      <c r="K71"/>
      <c r="L71" s="331"/>
      <c r="M71" s="335"/>
      <c r="N71" s="335"/>
      <c r="O71" s="331">
        <f t="shared" si="10"/>
        <v>99968.504401775339</v>
      </c>
      <c r="P71" s="336">
        <f t="shared" ref="P71:P106" si="14" xml:space="preserve"> ($P$1)*(O71)*(1 - O71/$P$2)</f>
        <v>9.4457035492761019</v>
      </c>
      <c r="Q71" s="336">
        <f t="shared" si="11"/>
        <v>-4.0437371738825263</v>
      </c>
    </row>
    <row r="72" spans="2:18" s="339" customFormat="1" x14ac:dyDescent="0.25">
      <c r="B72"/>
      <c r="C72">
        <f t="shared" si="7"/>
        <v>66</v>
      </c>
      <c r="D72"/>
      <c r="E72"/>
      <c r="F72"/>
      <c r="G72"/>
      <c r="H72"/>
      <c r="I72" s="331">
        <v>10000</v>
      </c>
      <c r="J72" s="331"/>
      <c r="K72"/>
      <c r="L72" s="331"/>
      <c r="M72" s="335"/>
      <c r="N72" s="335"/>
      <c r="O72" s="331">
        <f t="shared" si="10"/>
        <v>99977.95010532462</v>
      </c>
      <c r="P72" s="336">
        <f t="shared" si="14"/>
        <v>6.6135098090484101</v>
      </c>
      <c r="Q72" s="336">
        <f t="shared" si="11"/>
        <v>-2.8321937402276918</v>
      </c>
    </row>
    <row r="73" spans="2:18" s="339" customFormat="1" x14ac:dyDescent="0.25">
      <c r="B73"/>
      <c r="C73">
        <f t="shared" ref="C73:C106" si="15">C72+1</f>
        <v>67</v>
      </c>
      <c r="D73"/>
      <c r="E73"/>
      <c r="F73"/>
      <c r="G73"/>
      <c r="H73"/>
      <c r="I73" s="331">
        <v>10000</v>
      </c>
      <c r="J73" s="331"/>
      <c r="K73"/>
      <c r="L73" s="331"/>
      <c r="M73" s="335"/>
      <c r="N73" s="335"/>
      <c r="O73" s="331">
        <f t="shared" ref="O73:O106" si="16">O72 +P72</f>
        <v>99984.563615133666</v>
      </c>
      <c r="P73" s="336">
        <f t="shared" si="14"/>
        <v>4.6302006139656857</v>
      </c>
      <c r="Q73" s="336">
        <f t="shared" ref="Q73:Q106" si="17">P73-P72</f>
        <v>-1.9833091950827244</v>
      </c>
    </row>
    <row r="74" spans="2:18" s="339" customFormat="1" x14ac:dyDescent="0.25">
      <c r="B74"/>
      <c r="C74">
        <f t="shared" si="15"/>
        <v>68</v>
      </c>
      <c r="D74"/>
      <c r="E74"/>
      <c r="F74"/>
      <c r="G74"/>
      <c r="H74"/>
      <c r="I74" s="331">
        <v>10000</v>
      </c>
      <c r="J74" s="331"/>
      <c r="K74"/>
      <c r="L74" s="331"/>
      <c r="M74" s="335"/>
      <c r="N74" s="335"/>
      <c r="O74" s="331">
        <f t="shared" si="16"/>
        <v>99989.193815747625</v>
      </c>
      <c r="P74" s="336">
        <f t="shared" si="14"/>
        <v>3.2415049548586792</v>
      </c>
      <c r="Q74" s="336">
        <f t="shared" si="17"/>
        <v>-1.3886956591070065</v>
      </c>
    </row>
    <row r="75" spans="2:18" s="339" customFormat="1" x14ac:dyDescent="0.25">
      <c r="B75"/>
      <c r="C75">
        <f t="shared" si="15"/>
        <v>69</v>
      </c>
      <c r="D75"/>
      <c r="E75"/>
      <c r="F75"/>
      <c r="G75"/>
      <c r="H75"/>
      <c r="I75" s="331">
        <v>10000</v>
      </c>
      <c r="J75" s="331"/>
      <c r="K75"/>
      <c r="L75" s="331"/>
      <c r="M75" s="335"/>
      <c r="N75" s="335"/>
      <c r="O75" s="331">
        <f t="shared" si="16"/>
        <v>99992.435320702483</v>
      </c>
      <c r="P75" s="336">
        <f t="shared" si="14"/>
        <v>2.2692321161348206</v>
      </c>
      <c r="Q75" s="336">
        <f t="shared" si="17"/>
        <v>-0.97227283872385861</v>
      </c>
    </row>
    <row r="76" spans="2:18" s="339" customFormat="1" x14ac:dyDescent="0.25">
      <c r="B76"/>
      <c r="C76">
        <f t="shared" si="15"/>
        <v>70</v>
      </c>
      <c r="D76"/>
      <c r="E76"/>
      <c r="F76"/>
      <c r="G76"/>
      <c r="H76"/>
      <c r="I76" s="331">
        <v>10000</v>
      </c>
      <c r="J76" s="331"/>
      <c r="K76"/>
      <c r="L76" s="331"/>
      <c r="M76" s="335"/>
      <c r="N76" s="335"/>
      <c r="O76" s="331">
        <f t="shared" si="16"/>
        <v>99994.704552818614</v>
      </c>
      <c r="P76" s="336">
        <f t="shared" si="14"/>
        <v>1.5885500291332386</v>
      </c>
      <c r="Q76" s="336">
        <f t="shared" si="17"/>
        <v>-0.68068208700158195</v>
      </c>
    </row>
    <row r="77" spans="2:18" s="339" customFormat="1" x14ac:dyDescent="0.25">
      <c r="B77"/>
      <c r="C77">
        <f t="shared" si="15"/>
        <v>71</v>
      </c>
      <c r="D77"/>
      <c r="E77"/>
      <c r="F77"/>
      <c r="G77"/>
      <c r="H77"/>
      <c r="I77" s="331">
        <v>10000</v>
      </c>
      <c r="J77" s="331"/>
      <c r="K77"/>
      <c r="L77" s="331"/>
      <c r="M77" s="335"/>
      <c r="N77" s="335"/>
      <c r="O77" s="331">
        <f t="shared" si="16"/>
        <v>99996.293102847747</v>
      </c>
      <c r="P77" s="336">
        <f t="shared" si="14"/>
        <v>1.1120279224172496</v>
      </c>
      <c r="Q77" s="336">
        <f t="shared" si="17"/>
        <v>-0.47652210671598905</v>
      </c>
    </row>
    <row r="78" spans="2:18" s="339" customFormat="1" x14ac:dyDescent="0.25">
      <c r="B78"/>
      <c r="C78">
        <f t="shared" si="15"/>
        <v>72</v>
      </c>
      <c r="D78"/>
      <c r="E78"/>
      <c r="F78"/>
      <c r="G78"/>
      <c r="H78"/>
      <c r="I78" s="331">
        <v>10000</v>
      </c>
      <c r="J78" s="331"/>
      <c r="K78"/>
      <c r="L78" s="331"/>
      <c r="M78" s="335"/>
      <c r="N78" s="335"/>
      <c r="O78" s="331">
        <f t="shared" si="16"/>
        <v>99997.405130770159</v>
      </c>
      <c r="P78" s="336">
        <f t="shared" si="14"/>
        <v>0.77844056891419977</v>
      </c>
      <c r="Q78" s="336">
        <f t="shared" si="17"/>
        <v>-0.3335873535030498</v>
      </c>
    </row>
    <row r="79" spans="2:18" s="339" customFormat="1" x14ac:dyDescent="0.25">
      <c r="B79"/>
      <c r="C79">
        <f t="shared" si="15"/>
        <v>73</v>
      </c>
      <c r="D79"/>
      <c r="E79"/>
      <c r="F79"/>
      <c r="G79"/>
      <c r="H79"/>
      <c r="I79" s="331">
        <v>10000</v>
      </c>
      <c r="J79" s="331"/>
      <c r="K79"/>
      <c r="L79" s="331"/>
      <c r="M79" s="335"/>
      <c r="N79" s="335"/>
      <c r="O79" s="331">
        <f t="shared" si="16"/>
        <v>99998.183571339076</v>
      </c>
      <c r="P79" s="336">
        <f t="shared" si="14"/>
        <v>0.54491870003913068</v>
      </c>
      <c r="Q79" s="336">
        <f t="shared" si="17"/>
        <v>-0.23352186887506909</v>
      </c>
    </row>
    <row r="80" spans="2:18" s="339" customFormat="1" x14ac:dyDescent="0.25">
      <c r="B80"/>
      <c r="C80">
        <f t="shared" si="15"/>
        <v>74</v>
      </c>
      <c r="D80"/>
      <c r="E80"/>
      <c r="F80"/>
      <c r="G80"/>
      <c r="H80"/>
      <c r="I80" s="331">
        <v>10000</v>
      </c>
      <c r="J80" s="331"/>
      <c r="K80"/>
      <c r="L80" s="331"/>
      <c r="M80" s="335"/>
      <c r="N80" s="335"/>
      <c r="O80" s="331">
        <f t="shared" si="16"/>
        <v>99998.72849003911</v>
      </c>
      <c r="P80" s="336">
        <f t="shared" si="14"/>
        <v>0.38144813805345351</v>
      </c>
      <c r="Q80" s="336">
        <f t="shared" si="17"/>
        <v>-0.16347056198567717</v>
      </c>
    </row>
    <row r="81" spans="2:17" s="339" customFormat="1" x14ac:dyDescent="0.25">
      <c r="B81"/>
      <c r="C81">
        <f t="shared" si="15"/>
        <v>75</v>
      </c>
      <c r="D81"/>
      <c r="E81"/>
      <c r="F81"/>
      <c r="G81"/>
      <c r="H81"/>
      <c r="I81" s="331">
        <v>10000</v>
      </c>
      <c r="J81" s="331"/>
      <c r="K81"/>
      <c r="L81" s="331"/>
      <c r="M81" s="335"/>
      <c r="N81" s="335"/>
      <c r="O81" s="331">
        <f t="shared" si="16"/>
        <v>99999.109938177164</v>
      </c>
      <c r="P81" s="336">
        <f t="shared" si="14"/>
        <v>0.26701617021992757</v>
      </c>
      <c r="Q81" s="336">
        <f t="shared" si="17"/>
        <v>-0.11443196783352594</v>
      </c>
    </row>
    <row r="82" spans="2:17" s="339" customFormat="1" x14ac:dyDescent="0.25">
      <c r="B82"/>
      <c r="C82">
        <f t="shared" si="15"/>
        <v>76</v>
      </c>
      <c r="D82"/>
      <c r="E82"/>
      <c r="F82"/>
      <c r="G82"/>
      <c r="H82"/>
      <c r="I82" s="331">
        <v>10000</v>
      </c>
      <c r="J82" s="331"/>
      <c r="K82"/>
      <c r="L82" s="331"/>
      <c r="M82" s="335"/>
      <c r="N82" s="335"/>
      <c r="O82" s="331">
        <f t="shared" si="16"/>
        <v>99999.37695434739</v>
      </c>
      <c r="P82" s="336">
        <f t="shared" si="14"/>
        <v>0.1869125312267296</v>
      </c>
      <c r="Q82" s="336">
        <f t="shared" si="17"/>
        <v>-8.0103638993197973E-2</v>
      </c>
    </row>
    <row r="83" spans="2:17" s="339" customFormat="1" x14ac:dyDescent="0.25">
      <c r="B83"/>
      <c r="C83">
        <f t="shared" si="15"/>
        <v>77</v>
      </c>
      <c r="D83"/>
      <c r="E83"/>
      <c r="F83"/>
      <c r="G83"/>
      <c r="H83"/>
      <c r="I83" s="331">
        <v>10000</v>
      </c>
      <c r="J83" s="331"/>
      <c r="K83"/>
      <c r="L83" s="331"/>
      <c r="M83" s="335"/>
      <c r="N83" s="335"/>
      <c r="O83" s="331">
        <f t="shared" si="16"/>
        <v>99999.563866878612</v>
      </c>
      <c r="P83" s="336">
        <f t="shared" si="14"/>
        <v>0.13083936577897365</v>
      </c>
      <c r="Q83" s="336">
        <f t="shared" si="17"/>
        <v>-5.6073165447755952E-2</v>
      </c>
    </row>
    <row r="84" spans="2:17" s="339" customFormat="1" x14ac:dyDescent="0.25">
      <c r="B84"/>
      <c r="C84">
        <f t="shared" si="15"/>
        <v>78</v>
      </c>
      <c r="D84"/>
      <c r="E84"/>
      <c r="F84"/>
      <c r="G84"/>
      <c r="H84"/>
      <c r="I84" s="331">
        <v>10000</v>
      </c>
      <c r="J84" s="331"/>
      <c r="K84"/>
      <c r="L84" s="331"/>
      <c r="M84" s="335"/>
      <c r="N84" s="335"/>
      <c r="O84" s="331">
        <f t="shared" si="16"/>
        <v>99999.694706244394</v>
      </c>
      <c r="P84" s="336">
        <f t="shared" si="14"/>
        <v>9.1587847069919529E-2</v>
      </c>
      <c r="Q84" s="336">
        <f t="shared" si="17"/>
        <v>-3.925151870905412E-2</v>
      </c>
    </row>
    <row r="85" spans="2:17" s="339" customFormat="1" x14ac:dyDescent="0.25">
      <c r="B85"/>
      <c r="C85">
        <f t="shared" si="15"/>
        <v>79</v>
      </c>
      <c r="D85"/>
      <c r="E85"/>
      <c r="F85"/>
      <c r="G85"/>
      <c r="H85"/>
      <c r="I85" s="331">
        <v>10000</v>
      </c>
      <c r="J85" s="331"/>
      <c r="K85"/>
      <c r="L85" s="331"/>
      <c r="M85" s="335"/>
      <c r="N85" s="335"/>
      <c r="O85" s="331">
        <f t="shared" si="16"/>
        <v>99999.786294091464</v>
      </c>
      <c r="P85" s="336">
        <f t="shared" si="14"/>
        <v>6.4111635550180429E-2</v>
      </c>
      <c r="Q85" s="336">
        <f t="shared" si="17"/>
        <v>-2.7476211519739099E-2</v>
      </c>
    </row>
    <row r="86" spans="2:17" s="339" customFormat="1" x14ac:dyDescent="0.25">
      <c r="B86"/>
      <c r="C86">
        <f t="shared" si="15"/>
        <v>80</v>
      </c>
      <c r="D86"/>
      <c r="E86"/>
      <c r="F86"/>
      <c r="G86"/>
      <c r="H86"/>
      <c r="I86" s="331">
        <v>10000</v>
      </c>
      <c r="J86" s="331"/>
      <c r="K86"/>
      <c r="L86" s="331"/>
      <c r="M86" s="335"/>
      <c r="N86" s="335"/>
      <c r="O86" s="331">
        <f t="shared" si="16"/>
        <v>99999.850405727018</v>
      </c>
      <c r="P86" s="336">
        <f t="shared" si="14"/>
        <v>4.4878214758694558E-2</v>
      </c>
      <c r="Q86" s="336">
        <f t="shared" si="17"/>
        <v>-1.9233420791485871E-2</v>
      </c>
    </row>
    <row r="87" spans="2:17" s="339" customFormat="1" x14ac:dyDescent="0.25">
      <c r="B87"/>
      <c r="C87">
        <f t="shared" si="15"/>
        <v>81</v>
      </c>
      <c r="D87"/>
      <c r="E87"/>
      <c r="F87"/>
      <c r="G87"/>
      <c r="H87"/>
      <c r="I87" s="331">
        <v>10000</v>
      </c>
      <c r="J87" s="331"/>
      <c r="K87"/>
      <c r="L87" s="331"/>
      <c r="M87" s="335"/>
      <c r="N87" s="335"/>
      <c r="O87" s="331">
        <f t="shared" si="16"/>
        <v>99999.895283941776</v>
      </c>
      <c r="P87" s="336">
        <f t="shared" si="14"/>
        <v>3.1414784571020399E-2</v>
      </c>
      <c r="Q87" s="336">
        <f t="shared" si="17"/>
        <v>-1.3463430187674159E-2</v>
      </c>
    </row>
    <row r="88" spans="2:17" s="339" customFormat="1" x14ac:dyDescent="0.25">
      <c r="B88"/>
      <c r="C88">
        <f t="shared" si="15"/>
        <v>82</v>
      </c>
      <c r="D88"/>
      <c r="E88"/>
      <c r="F88"/>
      <c r="G88"/>
      <c r="H88"/>
      <c r="I88" s="331">
        <v>10000</v>
      </c>
      <c r="J88" s="331"/>
      <c r="K88"/>
      <c r="L88" s="331"/>
      <c r="M88" s="335"/>
      <c r="N88" s="335"/>
      <c r="O88" s="331">
        <f t="shared" si="16"/>
        <v>99999.92669872634</v>
      </c>
      <c r="P88" s="336">
        <f t="shared" si="14"/>
        <v>2.1990365979372106E-2</v>
      </c>
      <c r="Q88" s="336">
        <f t="shared" si="17"/>
        <v>-9.4244185916482932E-3</v>
      </c>
    </row>
    <row r="89" spans="2:17" s="339" customFormat="1" x14ac:dyDescent="0.25">
      <c r="B89"/>
      <c r="C89">
        <f t="shared" si="15"/>
        <v>83</v>
      </c>
      <c r="D89"/>
      <c r="E89"/>
      <c r="F89"/>
      <c r="G89"/>
      <c r="H89"/>
      <c r="I89" s="331">
        <v>10000</v>
      </c>
      <c r="J89" s="331"/>
      <c r="K89"/>
      <c r="L89" s="331"/>
      <c r="M89" s="335"/>
      <c r="N89" s="335"/>
      <c r="O89" s="331">
        <f t="shared" si="16"/>
        <v>99999.948689092314</v>
      </c>
      <c r="P89" s="336">
        <f t="shared" si="14"/>
        <v>1.5393264408390674E-2</v>
      </c>
      <c r="Q89" s="336">
        <f t="shared" si="17"/>
        <v>-6.5971015709814316E-3</v>
      </c>
    </row>
    <row r="90" spans="2:17" s="339" customFormat="1" x14ac:dyDescent="0.25">
      <c r="B90"/>
      <c r="C90">
        <f t="shared" si="15"/>
        <v>84</v>
      </c>
      <c r="D90"/>
      <c r="E90"/>
      <c r="F90"/>
      <c r="G90"/>
      <c r="H90"/>
      <c r="I90" s="331">
        <v>10000</v>
      </c>
      <c r="J90" s="331"/>
      <c r="K90"/>
      <c r="L90" s="331"/>
      <c r="M90" s="335"/>
      <c r="N90" s="335"/>
      <c r="O90" s="331">
        <f t="shared" si="16"/>
        <v>99999.964082356717</v>
      </c>
      <c r="P90" s="336">
        <f t="shared" si="14"/>
        <v>1.0775289114312641E-2</v>
      </c>
      <c r="Q90" s="336">
        <f t="shared" si="17"/>
        <v>-4.6179752940780326E-3</v>
      </c>
    </row>
    <row r="91" spans="2:17" s="339" customFormat="1" x14ac:dyDescent="0.25">
      <c r="B91"/>
      <c r="C91">
        <f t="shared" si="15"/>
        <v>85</v>
      </c>
      <c r="D91"/>
      <c r="E91"/>
      <c r="F91"/>
      <c r="G91"/>
      <c r="H91"/>
      <c r="I91" s="331">
        <v>10000</v>
      </c>
      <c r="J91" s="331"/>
      <c r="K91"/>
      <c r="L91" s="331"/>
      <c r="M91" s="335"/>
      <c r="N91" s="335"/>
      <c r="O91" s="331">
        <f t="shared" si="16"/>
        <v>99999.974857645837</v>
      </c>
      <c r="P91" s="336">
        <f t="shared" si="14"/>
        <v>7.542704353171943E-3</v>
      </c>
      <c r="Q91" s="336">
        <f t="shared" si="17"/>
        <v>-3.2325847611406984E-3</v>
      </c>
    </row>
    <row r="92" spans="2:17" s="339" customFormat="1" x14ac:dyDescent="0.25">
      <c r="B92"/>
      <c r="C92">
        <f t="shared" si="15"/>
        <v>86</v>
      </c>
      <c r="D92"/>
      <c r="E92"/>
      <c r="F92"/>
      <c r="G92"/>
      <c r="H92"/>
      <c r="I92" s="331">
        <v>10000</v>
      </c>
      <c r="J92" s="331"/>
      <c r="K92"/>
      <c r="L92" s="331"/>
      <c r="M92" s="335"/>
      <c r="N92" s="335"/>
      <c r="O92" s="331">
        <f t="shared" si="16"/>
        <v>99999.982400350185</v>
      </c>
      <c r="P92" s="336">
        <f t="shared" si="14"/>
        <v>5.2798940153445609E-3</v>
      </c>
      <c r="Q92" s="336">
        <f t="shared" si="17"/>
        <v>-2.262810337827382E-3</v>
      </c>
    </row>
    <row r="93" spans="2:17" s="339" customFormat="1" x14ac:dyDescent="0.25">
      <c r="B93"/>
      <c r="C93">
        <f t="shared" si="15"/>
        <v>87</v>
      </c>
      <c r="D93"/>
      <c r="E93"/>
      <c r="F93"/>
      <c r="G93"/>
      <c r="H93"/>
      <c r="I93" s="331">
        <v>10000</v>
      </c>
      <c r="J93" s="331"/>
      <c r="K93"/>
      <c r="L93" s="331"/>
      <c r="M93" s="335"/>
      <c r="N93" s="335"/>
      <c r="O93" s="331">
        <f t="shared" si="16"/>
        <v>99999.987680244201</v>
      </c>
      <c r="P93" s="336">
        <f t="shared" si="14"/>
        <v>3.6959262826607585E-3</v>
      </c>
      <c r="Q93" s="336">
        <f t="shared" si="17"/>
        <v>-1.5839677326838024E-3</v>
      </c>
    </row>
    <row r="94" spans="2:17" s="339" customFormat="1" x14ac:dyDescent="0.25">
      <c r="B94"/>
      <c r="C94">
        <f t="shared" si="15"/>
        <v>88</v>
      </c>
      <c r="D94"/>
      <c r="E94"/>
      <c r="F94"/>
      <c r="G94"/>
      <c r="H94"/>
      <c r="I94" s="331">
        <v>10000</v>
      </c>
      <c r="J94" s="331"/>
      <c r="K94"/>
      <c r="L94" s="331"/>
      <c r="M94" s="335"/>
      <c r="N94" s="335"/>
      <c r="O94" s="331">
        <f t="shared" si="16"/>
        <v>99999.991376170481</v>
      </c>
      <c r="P94" s="336">
        <f t="shared" si="14"/>
        <v>2.5871486320374619E-3</v>
      </c>
      <c r="Q94" s="336">
        <f t="shared" si="17"/>
        <v>-1.1087776506232966E-3</v>
      </c>
    </row>
    <row r="95" spans="2:17" s="339" customFormat="1" x14ac:dyDescent="0.25">
      <c r="B95"/>
      <c r="C95">
        <f t="shared" si="15"/>
        <v>89</v>
      </c>
      <c r="D95"/>
      <c r="E95"/>
      <c r="F95"/>
      <c r="G95"/>
      <c r="H95"/>
      <c r="I95" s="331">
        <v>10000</v>
      </c>
      <c r="J95" s="331"/>
      <c r="K95"/>
      <c r="L95" s="331"/>
      <c r="M95" s="335"/>
      <c r="N95" s="335"/>
      <c r="O95" s="331">
        <f t="shared" si="16"/>
        <v>99999.99396331911</v>
      </c>
      <c r="P95" s="336">
        <f t="shared" si="14"/>
        <v>1.8110041572252386E-3</v>
      </c>
      <c r="Q95" s="336">
        <f t="shared" si="17"/>
        <v>-7.7614447481222327E-4</v>
      </c>
    </row>
    <row r="96" spans="2:17" s="339" customFormat="1" x14ac:dyDescent="0.25">
      <c r="B96"/>
      <c r="C96">
        <f t="shared" si="15"/>
        <v>90</v>
      </c>
      <c r="D96"/>
      <c r="E96"/>
      <c r="F96"/>
      <c r="G96"/>
      <c r="H96"/>
      <c r="I96" s="331">
        <v>10000</v>
      </c>
      <c r="J96" s="331"/>
      <c r="K96"/>
      <c r="L96" s="331"/>
      <c r="M96" s="335"/>
      <c r="N96" s="335"/>
      <c r="O96" s="331">
        <f t="shared" si="16"/>
        <v>99999.995774323266</v>
      </c>
      <c r="P96" s="336">
        <f t="shared" si="14"/>
        <v>1.2677029656563764E-3</v>
      </c>
      <c r="Q96" s="336">
        <f t="shared" si="17"/>
        <v>-5.4330119156886228E-4</v>
      </c>
    </row>
    <row r="97" spans="2:17" s="339" customFormat="1" x14ac:dyDescent="0.25">
      <c r="B97"/>
      <c r="C97">
        <f t="shared" si="15"/>
        <v>91</v>
      </c>
      <c r="D97"/>
      <c r="E97"/>
      <c r="F97"/>
      <c r="G97"/>
      <c r="H97"/>
      <c r="I97" s="331">
        <v>10000</v>
      </c>
      <c r="J97" s="331"/>
      <c r="K97"/>
      <c r="L97" s="331"/>
      <c r="M97" s="335"/>
      <c r="N97" s="335"/>
      <c r="O97" s="331">
        <f t="shared" si="16"/>
        <v>99999.997042026225</v>
      </c>
      <c r="P97" s="336">
        <f t="shared" si="14"/>
        <v>8.8739210685990653E-4</v>
      </c>
      <c r="Q97" s="336">
        <f t="shared" si="17"/>
        <v>-3.8031085879646983E-4</v>
      </c>
    </row>
    <row r="98" spans="2:17" s="339" customFormat="1" x14ac:dyDescent="0.25">
      <c r="B98"/>
      <c r="C98">
        <f t="shared" si="15"/>
        <v>92</v>
      </c>
      <c r="D98"/>
      <c r="E98"/>
      <c r="F98"/>
      <c r="G98"/>
      <c r="H98"/>
      <c r="I98" s="331">
        <v>10000</v>
      </c>
      <c r="J98" s="331"/>
      <c r="K98"/>
      <c r="L98" s="331"/>
      <c r="M98" s="335"/>
      <c r="N98" s="335"/>
      <c r="O98" s="331">
        <f t="shared" si="16"/>
        <v>99999.997929418329</v>
      </c>
      <c r="P98" s="336">
        <f t="shared" si="14"/>
        <v>6.2117448897392737E-4</v>
      </c>
      <c r="Q98" s="336">
        <f t="shared" si="17"/>
        <v>-2.6621761788597916E-4</v>
      </c>
    </row>
    <row r="99" spans="2:17" s="339" customFormat="1" x14ac:dyDescent="0.25">
      <c r="B99"/>
      <c r="C99">
        <f t="shared" si="15"/>
        <v>93</v>
      </c>
      <c r="D99"/>
      <c r="E99"/>
      <c r="F99"/>
      <c r="G99"/>
      <c r="H99"/>
      <c r="I99" s="331">
        <v>10000</v>
      </c>
      <c r="J99" s="331"/>
      <c r="K99"/>
      <c r="L99" s="331"/>
      <c r="M99" s="335"/>
      <c r="N99" s="335"/>
      <c r="O99" s="331">
        <f t="shared" si="16"/>
        <v>99999.99855059282</v>
      </c>
      <c r="P99" s="336">
        <f t="shared" si="14"/>
        <v>4.3482214864648934E-4</v>
      </c>
      <c r="Q99" s="336">
        <f t="shared" si="17"/>
        <v>-1.8635234032743803E-4</v>
      </c>
    </row>
    <row r="100" spans="2:17" s="339" customFormat="1" x14ac:dyDescent="0.25">
      <c r="B100"/>
      <c r="C100">
        <f t="shared" si="15"/>
        <v>94</v>
      </c>
      <c r="D100"/>
      <c r="E100"/>
      <c r="F100"/>
      <c r="G100"/>
      <c r="H100"/>
      <c r="I100" s="331">
        <v>10000</v>
      </c>
      <c r="J100" s="331"/>
      <c r="K100"/>
      <c r="L100" s="331"/>
      <c r="M100" s="335"/>
      <c r="N100" s="335"/>
      <c r="O100" s="331">
        <f t="shared" si="16"/>
        <v>99999.998985414975</v>
      </c>
      <c r="P100" s="336">
        <f t="shared" si="14"/>
        <v>3.043755050429678E-4</v>
      </c>
      <c r="Q100" s="336">
        <f t="shared" si="17"/>
        <v>-1.3044664360352154E-4</v>
      </c>
    </row>
    <row r="101" spans="2:17" s="339" customFormat="1" x14ac:dyDescent="0.25">
      <c r="B101"/>
      <c r="C101">
        <f t="shared" si="15"/>
        <v>95</v>
      </c>
      <c r="D101"/>
      <c r="E101"/>
      <c r="F101"/>
      <c r="G101"/>
      <c r="H101"/>
      <c r="I101" s="331">
        <v>10000</v>
      </c>
      <c r="J101" s="331"/>
      <c r="K101"/>
      <c r="L101" s="331"/>
      <c r="M101" s="335"/>
      <c r="N101" s="335"/>
      <c r="O101" s="331">
        <f t="shared" si="16"/>
        <v>99999.999289790474</v>
      </c>
      <c r="P101" s="336">
        <f t="shared" si="14"/>
        <v>2.130628558439231E-4</v>
      </c>
      <c r="Q101" s="336">
        <f t="shared" si="17"/>
        <v>-9.1312649199044697E-5</v>
      </c>
    </row>
    <row r="102" spans="2:17" s="339" customFormat="1" x14ac:dyDescent="0.25">
      <c r="B102"/>
      <c r="C102">
        <f t="shared" si="15"/>
        <v>96</v>
      </c>
      <c r="D102"/>
      <c r="E102"/>
      <c r="F102"/>
      <c r="G102"/>
      <c r="H102"/>
      <c r="I102" s="331">
        <v>10000</v>
      </c>
      <c r="J102" s="331"/>
      <c r="K102"/>
      <c r="L102" s="331"/>
      <c r="M102" s="335"/>
      <c r="N102" s="335"/>
      <c r="O102" s="331">
        <f t="shared" si="16"/>
        <v>99999.99950285333</v>
      </c>
      <c r="P102" s="336">
        <f t="shared" si="14"/>
        <v>1.4914399974158356E-4</v>
      </c>
      <c r="Q102" s="336">
        <f t="shared" si="17"/>
        <v>-6.3918856102339539E-5</v>
      </c>
    </row>
    <row r="103" spans="2:17" s="339" customFormat="1" x14ac:dyDescent="0.25">
      <c r="B103"/>
      <c r="C103">
        <f t="shared" si="15"/>
        <v>97</v>
      </c>
      <c r="D103"/>
      <c r="E103"/>
      <c r="F103"/>
      <c r="G103"/>
      <c r="H103"/>
      <c r="I103" s="331">
        <v>10000</v>
      </c>
      <c r="J103" s="331"/>
      <c r="K103"/>
      <c r="L103" s="331"/>
      <c r="M103" s="335"/>
      <c r="N103" s="335"/>
      <c r="O103" s="331">
        <f t="shared" si="16"/>
        <v>99999.999651997336</v>
      </c>
      <c r="P103" s="336">
        <f t="shared" si="14"/>
        <v>1.0440079764334767E-4</v>
      </c>
      <c r="Q103" s="336">
        <f t="shared" si="17"/>
        <v>-4.4743202098235894E-5</v>
      </c>
    </row>
    <row r="104" spans="2:17" s="339" customFormat="1" x14ac:dyDescent="0.25">
      <c r="B104"/>
      <c r="C104">
        <f t="shared" si="15"/>
        <v>98</v>
      </c>
      <c r="D104"/>
      <c r="E104"/>
      <c r="F104"/>
      <c r="G104"/>
      <c r="H104"/>
      <c r="I104" s="331">
        <v>10000</v>
      </c>
      <c r="J104" s="331"/>
      <c r="K104"/>
      <c r="L104" s="331"/>
      <c r="M104" s="335"/>
      <c r="N104" s="335"/>
      <c r="O104" s="331">
        <f t="shared" si="16"/>
        <v>99999.999756398131</v>
      </c>
      <c r="P104" s="336">
        <f t="shared" si="14"/>
        <v>7.3080561424242218E-5</v>
      </c>
      <c r="Q104" s="336">
        <f t="shared" si="17"/>
        <v>-3.1320236219105452E-5</v>
      </c>
    </row>
    <row r="105" spans="2:17" x14ac:dyDescent="0.25">
      <c r="C105">
        <f t="shared" si="15"/>
        <v>99</v>
      </c>
      <c r="I105" s="331">
        <v>10000</v>
      </c>
      <c r="M105" s="340"/>
      <c r="N105" s="340"/>
      <c r="O105" s="331">
        <f t="shared" si="16"/>
        <v>99999.999829478693</v>
      </c>
      <c r="P105" s="336">
        <f t="shared" si="14"/>
        <v>5.1156392368221121E-5</v>
      </c>
      <c r="Q105" s="336">
        <f t="shared" si="17"/>
        <v>-2.1924169056021097E-5</v>
      </c>
    </row>
    <row r="106" spans="2:17" s="339" customFormat="1" x14ac:dyDescent="0.25">
      <c r="C106">
        <f t="shared" si="15"/>
        <v>100</v>
      </c>
      <c r="D106"/>
      <c r="E106"/>
      <c r="F106"/>
      <c r="G106"/>
      <c r="H106"/>
      <c r="I106" s="331">
        <v>10000</v>
      </c>
      <c r="J106" s="331"/>
      <c r="K106"/>
      <c r="L106" s="331"/>
      <c r="M106" s="333"/>
      <c r="N106" s="333"/>
      <c r="O106" s="331">
        <f t="shared" si="16"/>
        <v>99999.999880635092</v>
      </c>
      <c r="P106" s="336">
        <f t="shared" si="14"/>
        <v>3.5809472011538364E-5</v>
      </c>
      <c r="Q106" s="336">
        <f t="shared" si="17"/>
        <v>-1.5346920356682757E-5</v>
      </c>
    </row>
    <row r="107" spans="2:17" s="339" customFormat="1" x14ac:dyDescent="0.25">
      <c r="C107"/>
      <c r="D107"/>
      <c r="E107"/>
      <c r="F107"/>
      <c r="G107"/>
      <c r="H107"/>
      <c r="I107" s="331"/>
      <c r="J107" s="331"/>
      <c r="K107"/>
      <c r="L107" s="331"/>
      <c r="M107" s="334"/>
      <c r="N107" s="334"/>
      <c r="O107" s="331"/>
      <c r="P107" s="336"/>
    </row>
    <row r="108" spans="2:17" s="339" customFormat="1" x14ac:dyDescent="0.25">
      <c r="B108" s="363" t="s">
        <v>224</v>
      </c>
      <c r="C108" s="368"/>
      <c r="D108" s="368"/>
      <c r="E108"/>
      <c r="F108"/>
      <c r="G108"/>
      <c r="H108"/>
      <c r="I108" s="342"/>
      <c r="J108"/>
      <c r="K108" s="331"/>
      <c r="L108"/>
      <c r="O108" s="332"/>
      <c r="P108" s="341"/>
      <c r="Q108"/>
    </row>
    <row r="109" spans="2:17" s="339" customFormat="1" x14ac:dyDescent="0.25">
      <c r="B109" s="35" t="s">
        <v>206</v>
      </c>
      <c r="C109" t="s">
        <v>226</v>
      </c>
      <c r="D109"/>
      <c r="E109"/>
      <c r="F109"/>
      <c r="G109"/>
      <c r="H109"/>
      <c r="I109"/>
      <c r="J109"/>
      <c r="K109" s="331"/>
      <c r="L109"/>
      <c r="O109" s="333"/>
      <c r="P109" s="333"/>
    </row>
    <row r="110" spans="2:17" x14ac:dyDescent="0.25">
      <c r="B110" s="35" t="s">
        <v>221</v>
      </c>
      <c r="C110" s="343" t="s">
        <v>225</v>
      </c>
      <c r="J110"/>
      <c r="K110" s="331"/>
      <c r="L110"/>
      <c r="O110" s="334"/>
      <c r="P110" s="334"/>
      <c r="Q110" s="339"/>
    </row>
    <row r="111" spans="2:17" x14ac:dyDescent="0.25">
      <c r="B111" t="s">
        <v>223</v>
      </c>
      <c r="C111" s="491">
        <f xml:space="preserve"> 100 / (99*0.0001 +1* 0.01)</f>
        <v>5025.1256281407032</v>
      </c>
      <c r="D111" s="492"/>
      <c r="Q111" s="339"/>
    </row>
    <row r="112" spans="2:17" x14ac:dyDescent="0.25">
      <c r="Q112" s="339"/>
    </row>
  </sheetData>
  <mergeCells count="2">
    <mergeCell ref="C111:D111"/>
    <mergeCell ref="C2:M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DE6-7BB1-4414-A86B-C79A5EC659C9}">
  <sheetPr>
    <tabColor theme="5"/>
  </sheetPr>
  <dimension ref="A1:R404"/>
  <sheetViews>
    <sheetView workbookViewId="0">
      <pane ySplit="3" topLeftCell="A84" activePane="bottomLeft" state="frozen"/>
      <selection pane="bottomLeft" activeCell="L34" sqref="L34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8.5703125" style="127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20"/>
      <c r="I1" s="421"/>
      <c r="J1" s="421"/>
      <c r="K1" s="421"/>
      <c r="L1" s="387"/>
    </row>
    <row r="2" spans="1:18" s="28" customFormat="1" ht="18.75" x14ac:dyDescent="0.3">
      <c r="B2" s="353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439" t="s">
        <v>68</v>
      </c>
      <c r="I2" s="444" t="s">
        <v>249</v>
      </c>
      <c r="J2" s="444"/>
      <c r="K2" s="422" t="s">
        <v>250</v>
      </c>
      <c r="N2" s="23"/>
      <c r="O2" s="23"/>
      <c r="P2" s="23"/>
      <c r="Q2" s="23"/>
      <c r="R2" s="23"/>
    </row>
    <row r="3" spans="1:18" ht="30" customHeight="1" x14ac:dyDescent="0.3">
      <c r="A3" s="36" t="s">
        <v>59</v>
      </c>
      <c r="B3" s="423">
        <v>0.9</v>
      </c>
      <c r="C3" s="131">
        <f>((1-B3)*B3) * ( (B3*(F4 - E4) + (1-B3)*(E4 - D4) )) / G4</f>
        <v>2.576882290562036E-2</v>
      </c>
      <c r="D3" s="36" t="s">
        <v>60</v>
      </c>
      <c r="E3" s="36" t="s">
        <v>61</v>
      </c>
      <c r="F3" s="36" t="s">
        <v>62</v>
      </c>
      <c r="G3" s="128" t="s">
        <v>63</v>
      </c>
      <c r="H3" s="438" t="s">
        <v>264</v>
      </c>
      <c r="I3" s="437" t="s">
        <v>261</v>
      </c>
      <c r="J3" s="436" t="s">
        <v>263</v>
      </c>
      <c r="K3" s="435" t="s">
        <v>262</v>
      </c>
    </row>
    <row r="4" spans="1:18" x14ac:dyDescent="0.25">
      <c r="A4">
        <v>0</v>
      </c>
      <c r="B4" s="129">
        <f>B3+C3</f>
        <v>0.92576882290562035</v>
      </c>
      <c r="C4" s="129">
        <f>((1-B4)*B4) * ( (B4*(F4 - E4) + (1-B4)*(E4 - D4) )) / G4</f>
        <v>2.0239557404894713E-2</v>
      </c>
      <c r="D4" s="135">
        <v>0.7</v>
      </c>
      <c r="E4" s="135">
        <v>0.7</v>
      </c>
      <c r="F4" s="135">
        <v>1</v>
      </c>
      <c r="G4" s="127">
        <f>(((1-B3)^2)*D4) + (2*(1-B3)*(B3)*E4) + ((B3^2)*F4)</f>
        <v>0.94300000000000006</v>
      </c>
      <c r="H4" s="127">
        <f>(1-B4)^2 + 2*B4*(1-B4)</f>
        <v>0.14295208653594213</v>
      </c>
      <c r="I4" s="144">
        <f>(1-B4)^2</f>
        <v>5.5102676528171546E-3</v>
      </c>
      <c r="J4" s="144">
        <f>2*B4*(1-B4)</f>
        <v>0.13744181888312498</v>
      </c>
      <c r="K4" s="144">
        <f>B4^2</f>
        <v>0.85704791346405784</v>
      </c>
      <c r="L4" s="119"/>
    </row>
    <row r="5" spans="1:18" x14ac:dyDescent="0.25">
      <c r="A5">
        <v>1</v>
      </c>
      <c r="B5" s="129">
        <f>B4 + C4</f>
        <v>0.94600838031051504</v>
      </c>
      <c r="C5" s="129">
        <f t="shared" ref="C5:C68" si="0">((1-B5)*B5) * ( (B5*(F5 - E5) + (1-B5)*(E5 - D5) )) / G5</f>
        <v>1.5145155597006233E-2</v>
      </c>
      <c r="D5" s="135">
        <v>0.7</v>
      </c>
      <c r="E5" s="135">
        <v>0.7</v>
      </c>
      <c r="F5" s="135">
        <v>1</v>
      </c>
      <c r="G5" s="127">
        <f t="shared" ref="G5:G68" si="1">(((1-B4)^2)*D5) + (2*(1-B4)*(B4)*E5) + ((B4^2)*F5)</f>
        <v>0.95711437403921729</v>
      </c>
      <c r="H5" s="127">
        <f t="shared" ref="H5:H68" si="2">(1-B5)^2 + 2*B5*(1-B5)</f>
        <v>0.10506814438227595</v>
      </c>
      <c r="I5" s="144">
        <f t="shared" ref="I5:I68" si="3">(1-B5)^2</f>
        <v>2.91509499669398E-3</v>
      </c>
      <c r="J5" s="144">
        <f t="shared" ref="J5:J68" si="4">2*B5*(1-B5)</f>
        <v>0.10215304938558196</v>
      </c>
      <c r="K5" s="144">
        <f t="shared" ref="K5:K68" si="5">B5^2</f>
        <v>0.89493185561772404</v>
      </c>
    </row>
    <row r="6" spans="1:18" x14ac:dyDescent="0.25">
      <c r="A6">
        <f>A5+1</f>
        <v>2</v>
      </c>
      <c r="B6" s="129">
        <f t="shared" ref="B6:B69" si="6">B5 + C5</f>
        <v>0.96115353590752128</v>
      </c>
      <c r="C6" s="129">
        <f t="shared" si="0"/>
        <v>1.1116493725619429E-2</v>
      </c>
      <c r="D6" s="135">
        <v>0.7</v>
      </c>
      <c r="E6" s="135">
        <v>0.7</v>
      </c>
      <c r="F6" s="135">
        <v>1</v>
      </c>
      <c r="G6" s="127">
        <f t="shared" si="1"/>
        <v>0.96847955668531716</v>
      </c>
      <c r="H6" s="127">
        <f t="shared" si="2"/>
        <v>7.6183880412469193E-2</v>
      </c>
      <c r="I6" s="144">
        <f t="shared" si="3"/>
        <v>1.5090477724882382E-3</v>
      </c>
      <c r="J6" s="144">
        <f t="shared" si="4"/>
        <v>7.4674832639980954E-2</v>
      </c>
      <c r="K6" s="144">
        <f t="shared" si="5"/>
        <v>0.92381611958753085</v>
      </c>
      <c r="L6" s="31"/>
    </row>
    <row r="7" spans="1:18" x14ac:dyDescent="0.25">
      <c r="A7">
        <f t="shared" ref="A7:A70" si="7">A6+1</f>
        <v>3</v>
      </c>
      <c r="B7" s="129">
        <f t="shared" si="6"/>
        <v>0.97227002963314069</v>
      </c>
      <c r="C7" s="129">
        <f t="shared" si="0"/>
        <v>8.0479545775267222E-3</v>
      </c>
      <c r="D7" s="135">
        <v>0.7</v>
      </c>
      <c r="E7" s="135">
        <v>0.7</v>
      </c>
      <c r="F7" s="135">
        <v>1</v>
      </c>
      <c r="G7" s="127">
        <f t="shared" si="1"/>
        <v>0.97714483587625933</v>
      </c>
      <c r="H7" s="127">
        <f t="shared" si="2"/>
        <v>5.4690989477171735E-2</v>
      </c>
      <c r="I7" s="144">
        <f t="shared" si="3"/>
        <v>7.6895125654689563E-4</v>
      </c>
      <c r="J7" s="144">
        <f t="shared" si="4"/>
        <v>5.3922038220624836E-2</v>
      </c>
      <c r="K7" s="144">
        <f t="shared" si="5"/>
        <v>0.94530901052282823</v>
      </c>
      <c r="L7" s="31"/>
    </row>
    <row r="8" spans="1:18" x14ac:dyDescent="0.25">
      <c r="A8">
        <f t="shared" si="7"/>
        <v>4</v>
      </c>
      <c r="B8" s="129">
        <f t="shared" si="6"/>
        <v>0.9803179842106674</v>
      </c>
      <c r="C8" s="129">
        <f t="shared" si="0"/>
        <v>5.7691186680810455E-3</v>
      </c>
      <c r="D8" s="135">
        <v>0.7</v>
      </c>
      <c r="E8" s="135">
        <v>0.7</v>
      </c>
      <c r="F8" s="135">
        <v>1</v>
      </c>
      <c r="G8" s="127">
        <f t="shared" si="1"/>
        <v>0.98359270315684844</v>
      </c>
      <c r="H8" s="127">
        <f t="shared" si="2"/>
        <v>3.8976649833133654E-2</v>
      </c>
      <c r="I8" s="144">
        <f t="shared" si="3"/>
        <v>3.8738174553153761E-4</v>
      </c>
      <c r="J8" s="144">
        <f t="shared" si="4"/>
        <v>3.8589268087602116E-2</v>
      </c>
      <c r="K8" s="144">
        <f t="shared" si="5"/>
        <v>0.96102335016686635</v>
      </c>
      <c r="L8" s="31"/>
    </row>
    <row r="9" spans="1:18" x14ac:dyDescent="0.25">
      <c r="A9">
        <f t="shared" si="7"/>
        <v>5</v>
      </c>
      <c r="B9" s="129">
        <f t="shared" si="6"/>
        <v>0.98608710287874846</v>
      </c>
      <c r="C9" s="129">
        <f t="shared" si="0"/>
        <v>4.1065537553636924E-3</v>
      </c>
      <c r="D9" s="135">
        <v>0.7</v>
      </c>
      <c r="E9" s="135">
        <v>0.7</v>
      </c>
      <c r="F9" s="135">
        <v>1</v>
      </c>
      <c r="G9" s="127">
        <f t="shared" si="1"/>
        <v>0.98830700505005986</v>
      </c>
      <c r="H9" s="127">
        <f t="shared" si="2"/>
        <v>2.7632225536196559E-2</v>
      </c>
      <c r="I9" s="144">
        <f t="shared" si="3"/>
        <v>1.9356870630652951E-4</v>
      </c>
      <c r="J9" s="144">
        <f t="shared" si="4"/>
        <v>2.743865682989003E-2</v>
      </c>
      <c r="K9" s="144">
        <f t="shared" si="5"/>
        <v>0.9723677744638034</v>
      </c>
      <c r="L9" s="31"/>
    </row>
    <row r="10" spans="1:18" x14ac:dyDescent="0.25">
      <c r="A10">
        <f t="shared" si="7"/>
        <v>6</v>
      </c>
      <c r="B10" s="129">
        <f t="shared" si="6"/>
        <v>0.99019365663411218</v>
      </c>
      <c r="C10" s="129">
        <f t="shared" si="0"/>
        <v>2.9085986097241315E-3</v>
      </c>
      <c r="D10" s="135">
        <v>0.7</v>
      </c>
      <c r="E10" s="135">
        <v>0.7</v>
      </c>
      <c r="F10" s="135">
        <v>1</v>
      </c>
      <c r="G10" s="127">
        <f t="shared" si="1"/>
        <v>0.99171033233914097</v>
      </c>
      <c r="H10" s="127">
        <f t="shared" si="2"/>
        <v>1.9516522361565938E-2</v>
      </c>
      <c r="I10" s="144">
        <f t="shared" si="3"/>
        <v>9.6164370209691959E-5</v>
      </c>
      <c r="J10" s="144">
        <f t="shared" si="4"/>
        <v>1.9420357991356246E-2</v>
      </c>
      <c r="K10" s="144">
        <f t="shared" si="5"/>
        <v>0.98048347763843402</v>
      </c>
      <c r="L10" s="31"/>
    </row>
    <row r="11" spans="1:18" x14ac:dyDescent="0.25">
      <c r="A11">
        <f t="shared" si="7"/>
        <v>7</v>
      </c>
      <c r="B11" s="129">
        <f t="shared" si="6"/>
        <v>0.99310225524383633</v>
      </c>
      <c r="C11" s="129">
        <f t="shared" si="0"/>
        <v>2.0528941597454096E-3</v>
      </c>
      <c r="D11" s="135">
        <v>0.7</v>
      </c>
      <c r="E11" s="135">
        <v>0.7</v>
      </c>
      <c r="F11" s="135">
        <v>1</v>
      </c>
      <c r="G11" s="127">
        <f t="shared" si="1"/>
        <v>0.99414504329153019</v>
      </c>
      <c r="H11" s="127">
        <f t="shared" si="2"/>
        <v>1.3747910629606159E-2</v>
      </c>
      <c r="I11" s="144">
        <f t="shared" si="3"/>
        <v>4.7578882721183418E-5</v>
      </c>
      <c r="J11" s="144">
        <f t="shared" si="4"/>
        <v>1.3700331746884975E-2</v>
      </c>
      <c r="K11" s="144">
        <f t="shared" si="5"/>
        <v>0.98625208937039388</v>
      </c>
      <c r="L11" s="31"/>
    </row>
    <row r="12" spans="1:18" x14ac:dyDescent="0.25">
      <c r="A12">
        <f t="shared" si="7"/>
        <v>8</v>
      </c>
      <c r="B12" s="129">
        <f t="shared" si="6"/>
        <v>0.99515514940358174</v>
      </c>
      <c r="C12" s="129">
        <f t="shared" si="0"/>
        <v>1.4453669817110152E-3</v>
      </c>
      <c r="D12" s="135">
        <v>0.7</v>
      </c>
      <c r="E12" s="135">
        <v>0.7</v>
      </c>
      <c r="F12" s="135">
        <v>1</v>
      </c>
      <c r="G12" s="127">
        <f t="shared" si="1"/>
        <v>0.99587562681111819</v>
      </c>
      <c r="H12" s="127">
        <f t="shared" si="2"/>
        <v>9.666228615534905E-3</v>
      </c>
      <c r="I12" s="144">
        <f t="shared" si="3"/>
        <v>2.3472577301614368E-5</v>
      </c>
      <c r="J12" s="144">
        <f t="shared" si="4"/>
        <v>9.6427560382332904E-3</v>
      </c>
      <c r="K12" s="144">
        <f t="shared" si="5"/>
        <v>0.9903337713844651</v>
      </c>
      <c r="L12" s="31"/>
    </row>
    <row r="13" spans="1:18" x14ac:dyDescent="0.25">
      <c r="A13">
        <f t="shared" si="7"/>
        <v>9</v>
      </c>
      <c r="B13" s="129">
        <f t="shared" si="6"/>
        <v>0.99660051638529279</v>
      </c>
      <c r="C13" s="129">
        <f t="shared" si="0"/>
        <v>1.0158688631348484E-3</v>
      </c>
      <c r="D13" s="135">
        <v>0.7</v>
      </c>
      <c r="E13" s="135">
        <v>0.7</v>
      </c>
      <c r="F13" s="135">
        <v>1</v>
      </c>
      <c r="G13" s="127">
        <f t="shared" si="1"/>
        <v>0.99710013141533949</v>
      </c>
      <c r="H13" s="127">
        <f t="shared" si="2"/>
        <v>6.7874107405677588E-3</v>
      </c>
      <c r="I13" s="144">
        <f t="shared" si="3"/>
        <v>1.1556488846662801E-5</v>
      </c>
      <c r="J13" s="144">
        <f t="shared" si="4"/>
        <v>6.7758542517210958E-3</v>
      </c>
      <c r="K13" s="144">
        <f t="shared" si="5"/>
        <v>0.99321258925943223</v>
      </c>
      <c r="L13" s="31"/>
    </row>
    <row r="14" spans="1:18" x14ac:dyDescent="0.25">
      <c r="A14" s="2">
        <f t="shared" si="7"/>
        <v>10</v>
      </c>
      <c r="B14" s="145">
        <f t="shared" si="6"/>
        <v>0.99761638524842766</v>
      </c>
      <c r="C14" s="145">
        <f t="shared" si="0"/>
        <v>7.131316118874039E-4</v>
      </c>
      <c r="D14" s="146">
        <v>0.7</v>
      </c>
      <c r="E14" s="146">
        <v>0.7</v>
      </c>
      <c r="F14" s="146">
        <v>1</v>
      </c>
      <c r="G14" s="127">
        <f t="shared" si="1"/>
        <v>0.99796377677782966</v>
      </c>
      <c r="H14" s="127">
        <f t="shared" si="2"/>
        <v>4.7615478838607637E-3</v>
      </c>
      <c r="I14" s="144">
        <f t="shared" si="3"/>
        <v>5.6816192839132596E-6</v>
      </c>
      <c r="J14" s="144">
        <f t="shared" si="4"/>
        <v>4.7558662645768501E-3</v>
      </c>
      <c r="K14" s="144">
        <f t="shared" si="5"/>
        <v>0.99523845211613926</v>
      </c>
      <c r="L14" s="31"/>
    </row>
    <row r="15" spans="1:18" x14ac:dyDescent="0.25">
      <c r="A15">
        <f t="shared" si="7"/>
        <v>11</v>
      </c>
      <c r="B15" s="129">
        <f t="shared" si="6"/>
        <v>0.99832951686031501</v>
      </c>
      <c r="C15" s="129">
        <f t="shared" si="0"/>
        <v>-7.1207836205721461E-4</v>
      </c>
      <c r="D15" s="138">
        <v>1</v>
      </c>
      <c r="E15" s="138">
        <v>1</v>
      </c>
      <c r="F15" s="138">
        <v>0.7</v>
      </c>
      <c r="G15" s="127">
        <f t="shared" si="1"/>
        <v>0.70142846436515816</v>
      </c>
      <c r="H15" s="127">
        <f t="shared" si="2"/>
        <v>3.3381757654500003E-3</v>
      </c>
      <c r="I15" s="144">
        <f t="shared" si="3"/>
        <v>2.7905139199718089E-6</v>
      </c>
      <c r="J15" s="144">
        <f t="shared" si="4"/>
        <v>3.3353852515300287E-3</v>
      </c>
      <c r="K15" s="144">
        <f t="shared" si="5"/>
        <v>0.99666182423454996</v>
      </c>
      <c r="L15" s="31"/>
    </row>
    <row r="16" spans="1:18" x14ac:dyDescent="0.25">
      <c r="A16">
        <f t="shared" si="7"/>
        <v>12</v>
      </c>
      <c r="B16" s="129">
        <f t="shared" si="6"/>
        <v>0.99761743849825779</v>
      </c>
      <c r="C16" s="129">
        <f t="shared" si="0"/>
        <v>-1.0147861257933336E-3</v>
      </c>
      <c r="D16" s="138">
        <v>1</v>
      </c>
      <c r="E16" s="138">
        <v>1</v>
      </c>
      <c r="F16" s="138">
        <v>0.7</v>
      </c>
      <c r="G16" s="127">
        <f t="shared" si="1"/>
        <v>0.70100145272963499</v>
      </c>
      <c r="H16" s="127">
        <f t="shared" si="2"/>
        <v>4.759446404174833E-3</v>
      </c>
      <c r="I16" s="144">
        <f t="shared" si="3"/>
        <v>5.6765993095840884E-6</v>
      </c>
      <c r="J16" s="144">
        <f t="shared" si="4"/>
        <v>4.7537698048652488E-3</v>
      </c>
      <c r="K16" s="144">
        <f t="shared" si="5"/>
        <v>0.99524055359582519</v>
      </c>
      <c r="L16" s="31"/>
    </row>
    <row r="17" spans="1:12" x14ac:dyDescent="0.25">
      <c r="A17">
        <f t="shared" si="7"/>
        <v>13</v>
      </c>
      <c r="B17" s="129">
        <f t="shared" si="6"/>
        <v>0.99660265237246448</v>
      </c>
      <c r="C17" s="129">
        <f t="shared" si="0"/>
        <v>-1.4431860561996876E-3</v>
      </c>
      <c r="D17" s="138">
        <v>1</v>
      </c>
      <c r="E17" s="138">
        <v>1</v>
      </c>
      <c r="F17" s="138">
        <v>0.7</v>
      </c>
      <c r="G17" s="127">
        <f t="shared" si="1"/>
        <v>0.70142783392125241</v>
      </c>
      <c r="H17" s="127">
        <f t="shared" si="2"/>
        <v>6.7831532841687164E-3</v>
      </c>
      <c r="I17" s="144">
        <f t="shared" si="3"/>
        <v>1.1541970902321217E-5</v>
      </c>
      <c r="J17" s="144">
        <f t="shared" si="4"/>
        <v>6.7716113132663949E-3</v>
      </c>
      <c r="K17" s="144">
        <f t="shared" si="5"/>
        <v>0.99321684671583133</v>
      </c>
      <c r="L17" s="31"/>
    </row>
    <row r="18" spans="1:12" x14ac:dyDescent="0.25">
      <c r="A18">
        <f t="shared" si="7"/>
        <v>14</v>
      </c>
      <c r="B18" s="129">
        <f t="shared" si="6"/>
        <v>0.99515946631626484</v>
      </c>
      <c r="C18" s="129">
        <f t="shared" si="0"/>
        <v>-2.0485243345262959E-3</v>
      </c>
      <c r="D18" s="138">
        <v>1</v>
      </c>
      <c r="E18" s="138">
        <v>1</v>
      </c>
      <c r="F18" s="138">
        <v>0.7</v>
      </c>
      <c r="G18" s="127">
        <f t="shared" si="1"/>
        <v>0.70203494598525051</v>
      </c>
      <c r="H18" s="127">
        <f t="shared" si="2"/>
        <v>9.6576366011269441E-3</v>
      </c>
      <c r="I18" s="144">
        <f t="shared" si="3"/>
        <v>2.3430766343374675E-5</v>
      </c>
      <c r="J18" s="144">
        <f t="shared" si="4"/>
        <v>9.6342058347835702E-3</v>
      </c>
      <c r="K18" s="144">
        <f t="shared" si="5"/>
        <v>0.99034236339887305</v>
      </c>
      <c r="L18" s="31"/>
    </row>
    <row r="19" spans="1:12" x14ac:dyDescent="0.25">
      <c r="A19">
        <f t="shared" si="7"/>
        <v>15</v>
      </c>
      <c r="B19" s="129">
        <f t="shared" si="6"/>
        <v>0.99311094198173855</v>
      </c>
      <c r="C19" s="129">
        <f t="shared" si="0"/>
        <v>-2.8999116143957455E-3</v>
      </c>
      <c r="D19" s="138">
        <v>1</v>
      </c>
      <c r="E19" s="138">
        <v>1</v>
      </c>
      <c r="F19" s="138">
        <v>0.7</v>
      </c>
      <c r="G19" s="127">
        <f t="shared" si="1"/>
        <v>0.70289729098033804</v>
      </c>
      <c r="H19" s="127">
        <f t="shared" si="2"/>
        <v>1.3730656916143931E-2</v>
      </c>
      <c r="I19" s="144">
        <f t="shared" si="3"/>
        <v>4.7459120378972396E-5</v>
      </c>
      <c r="J19" s="144">
        <f t="shared" si="4"/>
        <v>1.3683197795764959E-2</v>
      </c>
      <c r="K19" s="144">
        <f t="shared" si="5"/>
        <v>0.98626934308385605</v>
      </c>
      <c r="L19" s="31"/>
    </row>
    <row r="20" spans="1:12" x14ac:dyDescent="0.25">
      <c r="A20">
        <f t="shared" si="7"/>
        <v>16</v>
      </c>
      <c r="B20" s="129">
        <f t="shared" si="6"/>
        <v>0.99021103036734281</v>
      </c>
      <c r="C20" s="129">
        <f t="shared" si="0"/>
        <v>-4.0894751217264748E-3</v>
      </c>
      <c r="D20" s="138">
        <v>1</v>
      </c>
      <c r="E20" s="138">
        <v>1</v>
      </c>
      <c r="F20" s="138">
        <v>0.7</v>
      </c>
      <c r="G20" s="127">
        <f t="shared" si="1"/>
        <v>0.70411919707484316</v>
      </c>
      <c r="H20" s="127">
        <f t="shared" si="2"/>
        <v>1.9482115338845286E-2</v>
      </c>
      <c r="I20" s="144">
        <f t="shared" si="3"/>
        <v>9.5823926469084549E-5</v>
      </c>
      <c r="J20" s="144">
        <f t="shared" si="4"/>
        <v>1.9386291412376203E-2</v>
      </c>
      <c r="K20" s="144">
        <f t="shared" si="5"/>
        <v>0.98051788466115475</v>
      </c>
      <c r="L20" s="31"/>
    </row>
    <row r="21" spans="1:12" x14ac:dyDescent="0.25">
      <c r="A21">
        <f t="shared" si="7"/>
        <v>17</v>
      </c>
      <c r="B21" s="129">
        <f t="shared" si="6"/>
        <v>0.98612155524561629</v>
      </c>
      <c r="C21" s="129">
        <f t="shared" si="0"/>
        <v>-5.7360620650026761E-3</v>
      </c>
      <c r="D21" s="138">
        <v>1</v>
      </c>
      <c r="E21" s="138">
        <v>1</v>
      </c>
      <c r="F21" s="138">
        <v>0.7</v>
      </c>
      <c r="G21" s="127">
        <f t="shared" si="1"/>
        <v>0.70584463460165359</v>
      </c>
      <c r="H21" s="127">
        <f t="shared" si="2"/>
        <v>2.7564278279966943E-2</v>
      </c>
      <c r="I21" s="144">
        <f t="shared" si="3"/>
        <v>1.9261122880048076E-4</v>
      </c>
      <c r="J21" s="144">
        <f t="shared" si="4"/>
        <v>2.7371667051166462E-2</v>
      </c>
      <c r="K21" s="144">
        <f t="shared" si="5"/>
        <v>0.97243572172003301</v>
      </c>
      <c r="L21" s="31"/>
    </row>
    <row r="22" spans="1:12" x14ac:dyDescent="0.25">
      <c r="A22">
        <f t="shared" si="7"/>
        <v>18</v>
      </c>
      <c r="B22" s="129">
        <f t="shared" si="6"/>
        <v>0.98038549318061363</v>
      </c>
      <c r="C22" s="129">
        <f t="shared" si="0"/>
        <v>-7.9853506726895642E-3</v>
      </c>
      <c r="D22" s="138">
        <v>1</v>
      </c>
      <c r="E22" s="138">
        <v>1</v>
      </c>
      <c r="F22" s="138">
        <v>0.7</v>
      </c>
      <c r="G22" s="127">
        <f t="shared" si="1"/>
        <v>0.7082692834839901</v>
      </c>
      <c r="H22" s="127">
        <f t="shared" si="2"/>
        <v>3.8844284761004981E-2</v>
      </c>
      <c r="I22" s="144">
        <f t="shared" si="3"/>
        <v>3.8472887776775435E-4</v>
      </c>
      <c r="J22" s="144">
        <f t="shared" si="4"/>
        <v>3.8459555883237226E-2</v>
      </c>
      <c r="K22" s="144">
        <f t="shared" si="5"/>
        <v>0.96115571523899501</v>
      </c>
      <c r="L22" s="31"/>
    </row>
    <row r="23" spans="1:12" x14ac:dyDescent="0.25">
      <c r="A23">
        <f t="shared" si="7"/>
        <v>19</v>
      </c>
      <c r="B23" s="129">
        <f t="shared" si="6"/>
        <v>0.97240014250792406</v>
      </c>
      <c r="C23" s="129">
        <f t="shared" si="0"/>
        <v>-1.1001443263007579E-2</v>
      </c>
      <c r="D23" s="138">
        <v>1</v>
      </c>
      <c r="E23" s="138">
        <v>1</v>
      </c>
      <c r="F23" s="138">
        <v>0.7</v>
      </c>
      <c r="G23" s="127">
        <f t="shared" si="1"/>
        <v>0.71165328542830142</v>
      </c>
      <c r="H23" s="127">
        <f t="shared" si="2"/>
        <v>5.4437962850568983E-2</v>
      </c>
      <c r="I23" s="144">
        <f t="shared" si="3"/>
        <v>7.6175213358290047E-4</v>
      </c>
      <c r="J23" s="144">
        <f t="shared" si="4"/>
        <v>5.3676210716986084E-2</v>
      </c>
      <c r="K23" s="144">
        <f t="shared" si="5"/>
        <v>0.94556203714943099</v>
      </c>
      <c r="L23" s="31"/>
    </row>
    <row r="24" spans="1:12" x14ac:dyDescent="0.25">
      <c r="A24">
        <f t="shared" si="7"/>
        <v>20</v>
      </c>
      <c r="B24" s="129">
        <f t="shared" si="6"/>
        <v>0.9613986992449165</v>
      </c>
      <c r="C24" s="129">
        <f t="shared" si="0"/>
        <v>-1.4942259437723735E-2</v>
      </c>
      <c r="D24" s="138">
        <v>1</v>
      </c>
      <c r="E24" s="138">
        <v>1</v>
      </c>
      <c r="F24" s="138">
        <v>0.7</v>
      </c>
      <c r="G24" s="127">
        <f t="shared" si="1"/>
        <v>0.71633138885517067</v>
      </c>
      <c r="H24" s="127">
        <f t="shared" si="2"/>
        <v>7.5712541090182592E-2</v>
      </c>
      <c r="I24" s="144">
        <f t="shared" si="3"/>
        <v>1.49006041998441E-3</v>
      </c>
      <c r="J24" s="144">
        <f t="shared" si="4"/>
        <v>7.4222480670198182E-2</v>
      </c>
      <c r="K24" s="144">
        <f t="shared" si="5"/>
        <v>0.92428745890981745</v>
      </c>
      <c r="L24" s="31"/>
    </row>
    <row r="25" spans="1:12" x14ac:dyDescent="0.25">
      <c r="A25">
        <f t="shared" si="7"/>
        <v>21</v>
      </c>
      <c r="B25" s="129">
        <f t="shared" si="6"/>
        <v>0.94645643980719274</v>
      </c>
      <c r="C25" s="129">
        <f t="shared" si="0"/>
        <v>-1.9909641300690784E-2</v>
      </c>
      <c r="D25" s="138">
        <v>1</v>
      </c>
      <c r="E25" s="138">
        <v>1</v>
      </c>
      <c r="F25" s="138">
        <v>0.7</v>
      </c>
      <c r="G25" s="127">
        <f t="shared" si="1"/>
        <v>0.72271376232705475</v>
      </c>
      <c r="H25" s="127">
        <f t="shared" si="2"/>
        <v>0.10422020754749375</v>
      </c>
      <c r="I25" s="144">
        <f t="shared" si="3"/>
        <v>2.8669128381207743E-3</v>
      </c>
      <c r="J25" s="144">
        <f t="shared" si="4"/>
        <v>0.10135329470937297</v>
      </c>
      <c r="K25" s="144">
        <f t="shared" si="5"/>
        <v>0.89577979245250627</v>
      </c>
      <c r="L25" s="31"/>
    </row>
    <row r="26" spans="1:12" x14ac:dyDescent="0.25">
      <c r="A26">
        <f t="shared" si="7"/>
        <v>22</v>
      </c>
      <c r="B26" s="129">
        <f t="shared" si="6"/>
        <v>0.9265467985065019</v>
      </c>
      <c r="C26" s="129">
        <f t="shared" si="0"/>
        <v>-2.5869693618110999E-2</v>
      </c>
      <c r="D26" s="138">
        <v>1</v>
      </c>
      <c r="E26" s="138">
        <v>1</v>
      </c>
      <c r="F26" s="138">
        <v>0.7</v>
      </c>
      <c r="G26" s="127">
        <f t="shared" si="1"/>
        <v>0.73126606226424806</v>
      </c>
      <c r="H26" s="127">
        <f t="shared" si="2"/>
        <v>0.14151103017735178</v>
      </c>
      <c r="I26" s="144">
        <f t="shared" si="3"/>
        <v>5.3953728096444312E-3</v>
      </c>
      <c r="J26" s="144">
        <f t="shared" si="4"/>
        <v>0.13611565736770734</v>
      </c>
      <c r="K26" s="144">
        <f t="shared" si="5"/>
        <v>0.85848896982264822</v>
      </c>
      <c r="L26" s="31"/>
    </row>
    <row r="27" spans="1:12" x14ac:dyDescent="0.25">
      <c r="A27">
        <f t="shared" si="7"/>
        <v>23</v>
      </c>
      <c r="B27" s="129">
        <f t="shared" si="6"/>
        <v>0.90067710488839092</v>
      </c>
      <c r="C27" s="129">
        <f t="shared" si="0"/>
        <v>-3.2556650994745299E-2</v>
      </c>
      <c r="D27" s="138">
        <v>1</v>
      </c>
      <c r="E27" s="138">
        <v>1</v>
      </c>
      <c r="F27" s="138">
        <v>0.7</v>
      </c>
      <c r="G27" s="127">
        <f t="shared" si="1"/>
        <v>0.7424533090532055</v>
      </c>
      <c r="H27" s="127">
        <f t="shared" si="2"/>
        <v>0.18878075272986644</v>
      </c>
      <c r="I27" s="144">
        <f t="shared" si="3"/>
        <v>9.8650374933516981E-3</v>
      </c>
      <c r="J27" s="144">
        <f t="shared" si="4"/>
        <v>0.17891571523651476</v>
      </c>
      <c r="K27" s="144">
        <f t="shared" si="5"/>
        <v>0.8112192472701335</v>
      </c>
      <c r="L27" s="31"/>
    </row>
    <row r="28" spans="1:12" x14ac:dyDescent="0.25">
      <c r="A28">
        <f t="shared" si="7"/>
        <v>24</v>
      </c>
      <c r="B28" s="129">
        <f t="shared" si="6"/>
        <v>0.86812045389364567</v>
      </c>
      <c r="C28" s="129">
        <f t="shared" si="0"/>
        <v>-3.9406938278909828E-2</v>
      </c>
      <c r="D28" s="138">
        <v>1</v>
      </c>
      <c r="E28" s="138">
        <v>1</v>
      </c>
      <c r="F28" s="138">
        <v>0.7</v>
      </c>
      <c r="G28" s="127">
        <f t="shared" si="1"/>
        <v>0.75663422581895978</v>
      </c>
      <c r="H28" s="127">
        <f t="shared" si="2"/>
        <v>0.24636687753149061</v>
      </c>
      <c r="I28" s="144">
        <f t="shared" si="3"/>
        <v>1.7392214681218036E-2</v>
      </c>
      <c r="J28" s="144">
        <f t="shared" si="4"/>
        <v>0.22897466285027257</v>
      </c>
      <c r="K28" s="144">
        <f t="shared" si="5"/>
        <v>0.75363312246850933</v>
      </c>
      <c r="L28" s="31"/>
    </row>
    <row r="29" spans="1:12" x14ac:dyDescent="0.25">
      <c r="A29">
        <f t="shared" si="7"/>
        <v>25</v>
      </c>
      <c r="B29" s="129">
        <f t="shared" si="6"/>
        <v>0.82871351561473583</v>
      </c>
      <c r="C29" s="129">
        <f t="shared" si="0"/>
        <v>-4.5599775051593079E-2</v>
      </c>
      <c r="D29" s="138">
        <v>1</v>
      </c>
      <c r="E29" s="138">
        <v>1</v>
      </c>
      <c r="F29" s="138">
        <v>0.7</v>
      </c>
      <c r="G29" s="127">
        <f t="shared" si="1"/>
        <v>0.77391006325944711</v>
      </c>
      <c r="H29" s="127">
        <f t="shared" si="2"/>
        <v>0.31323390903746501</v>
      </c>
      <c r="I29" s="144">
        <f t="shared" si="3"/>
        <v>2.9339059733063347E-2</v>
      </c>
      <c r="J29" s="144">
        <f t="shared" si="4"/>
        <v>0.28389484930440168</v>
      </c>
      <c r="K29" s="144">
        <f t="shared" si="5"/>
        <v>0.68676609096253505</v>
      </c>
      <c r="L29" s="31"/>
    </row>
    <row r="30" spans="1:12" x14ac:dyDescent="0.25">
      <c r="A30">
        <f t="shared" si="7"/>
        <v>26</v>
      </c>
      <c r="B30" s="129">
        <f t="shared" si="6"/>
        <v>0.78311374056314276</v>
      </c>
      <c r="C30" s="129">
        <f t="shared" si="0"/>
        <v>-5.0257258487417501E-2</v>
      </c>
      <c r="D30" s="138">
        <v>1</v>
      </c>
      <c r="E30" s="138">
        <v>1</v>
      </c>
      <c r="F30" s="138">
        <v>0.7</v>
      </c>
      <c r="G30" s="127">
        <f t="shared" si="1"/>
        <v>0.79397017271123949</v>
      </c>
      <c r="H30" s="127">
        <f t="shared" si="2"/>
        <v>0.38673286934120277</v>
      </c>
      <c r="I30" s="144">
        <f t="shared" si="3"/>
        <v>4.7039649532511746E-2</v>
      </c>
      <c r="J30" s="144">
        <f t="shared" si="4"/>
        <v>0.33969321980869099</v>
      </c>
      <c r="K30" s="144">
        <f t="shared" si="5"/>
        <v>0.61326713065879723</v>
      </c>
      <c r="L30" s="31"/>
    </row>
    <row r="31" spans="1:12" x14ac:dyDescent="0.25">
      <c r="A31">
        <f t="shared" si="7"/>
        <v>27</v>
      </c>
      <c r="B31" s="129">
        <f t="shared" si="6"/>
        <v>0.73285648207572529</v>
      </c>
      <c r="C31" s="129">
        <f t="shared" si="0"/>
        <v>-5.2747640000329665E-2</v>
      </c>
      <c r="D31" s="138">
        <v>1</v>
      </c>
      <c r="E31" s="138">
        <v>1</v>
      </c>
      <c r="F31" s="138">
        <v>0.7</v>
      </c>
      <c r="G31" s="127">
        <f t="shared" si="1"/>
        <v>0.81601986080236077</v>
      </c>
      <c r="H31" s="127">
        <f t="shared" si="2"/>
        <v>0.4629213766795921</v>
      </c>
      <c r="I31" s="144">
        <f t="shared" si="3"/>
        <v>7.1365659168957277E-2</v>
      </c>
      <c r="J31" s="144">
        <f t="shared" si="4"/>
        <v>0.39155571751063484</v>
      </c>
      <c r="K31" s="144">
        <f t="shared" si="5"/>
        <v>0.5370786233204079</v>
      </c>
      <c r="L31" s="31"/>
    </row>
    <row r="32" spans="1:12" x14ac:dyDescent="0.25">
      <c r="A32">
        <f t="shared" si="7"/>
        <v>28</v>
      </c>
      <c r="B32" s="129">
        <f t="shared" si="6"/>
        <v>0.68010884207539557</v>
      </c>
      <c r="C32" s="129">
        <f t="shared" si="0"/>
        <v>-5.2915432433233031E-2</v>
      </c>
      <c r="D32" s="138">
        <v>1</v>
      </c>
      <c r="E32" s="138">
        <v>1</v>
      </c>
      <c r="F32" s="138">
        <v>0.7</v>
      </c>
      <c r="G32" s="127">
        <f t="shared" si="1"/>
        <v>0.83887641300387761</v>
      </c>
      <c r="H32" s="127">
        <f t="shared" si="2"/>
        <v>0.53745196293086461</v>
      </c>
      <c r="I32" s="144">
        <f t="shared" si="3"/>
        <v>0.10233035291834421</v>
      </c>
      <c r="J32" s="144">
        <f t="shared" si="4"/>
        <v>0.43512161001252042</v>
      </c>
      <c r="K32" s="144">
        <f t="shared" si="5"/>
        <v>0.46254803706913533</v>
      </c>
      <c r="L32" s="31"/>
    </row>
    <row r="33" spans="1:13" x14ac:dyDescent="0.25">
      <c r="A33">
        <f t="shared" si="7"/>
        <v>29</v>
      </c>
      <c r="B33" s="129">
        <f t="shared" si="6"/>
        <v>0.62719340964216252</v>
      </c>
      <c r="C33" s="129">
        <f t="shared" si="0"/>
        <v>-5.1084111062368091E-2</v>
      </c>
      <c r="D33" s="138">
        <v>1</v>
      </c>
      <c r="E33" s="138">
        <v>1</v>
      </c>
      <c r="F33" s="138">
        <v>0.7</v>
      </c>
      <c r="G33" s="127">
        <f t="shared" si="1"/>
        <v>0.86123558887925933</v>
      </c>
      <c r="H33" s="127">
        <f t="shared" si="2"/>
        <v>0.60662842690143848</v>
      </c>
      <c r="I33" s="144">
        <f t="shared" si="3"/>
        <v>0.13898475381423644</v>
      </c>
      <c r="J33" s="144">
        <f t="shared" si="4"/>
        <v>0.46764367308720206</v>
      </c>
      <c r="K33" s="144">
        <f t="shared" si="5"/>
        <v>0.39337157309856147</v>
      </c>
      <c r="L33" s="31"/>
    </row>
    <row r="34" spans="1:13" x14ac:dyDescent="0.25">
      <c r="A34">
        <f t="shared" si="7"/>
        <v>30</v>
      </c>
      <c r="B34" s="129">
        <f t="shared" si="6"/>
        <v>0.57610929857979443</v>
      </c>
      <c r="C34" s="129">
        <f t="shared" si="0"/>
        <v>-4.7854411316470419E-2</v>
      </c>
      <c r="D34" s="138">
        <v>1</v>
      </c>
      <c r="E34" s="138">
        <v>1</v>
      </c>
      <c r="F34" s="138">
        <v>0.7</v>
      </c>
      <c r="G34" s="127">
        <f t="shared" si="1"/>
        <v>0.88198852807043149</v>
      </c>
      <c r="H34" s="127">
        <f t="shared" si="2"/>
        <v>0.66809807608989724</v>
      </c>
      <c r="I34" s="144">
        <f t="shared" si="3"/>
        <v>0.17968332675051388</v>
      </c>
      <c r="J34" s="144">
        <f t="shared" si="4"/>
        <v>0.48841474933938339</v>
      </c>
      <c r="K34" s="144">
        <f t="shared" si="5"/>
        <v>0.3319019239101027</v>
      </c>
      <c r="L34" s="31"/>
      <c r="M34" s="34" t="s">
        <v>72</v>
      </c>
    </row>
    <row r="35" spans="1:13" x14ac:dyDescent="0.25">
      <c r="A35">
        <f t="shared" si="7"/>
        <v>31</v>
      </c>
      <c r="B35" s="129">
        <f t="shared" si="6"/>
        <v>0.52825488726332404</v>
      </c>
      <c r="C35" s="129">
        <f t="shared" si="0"/>
        <v>-4.3859738092539742E-2</v>
      </c>
      <c r="D35" s="138">
        <v>1</v>
      </c>
      <c r="E35" s="138">
        <v>1</v>
      </c>
      <c r="F35" s="138">
        <v>0.7</v>
      </c>
      <c r="G35" s="127">
        <f t="shared" si="1"/>
        <v>0.90042942282696914</v>
      </c>
      <c r="H35" s="127">
        <f t="shared" si="2"/>
        <v>0.72094677408241281</v>
      </c>
      <c r="I35" s="144">
        <f t="shared" si="3"/>
        <v>0.22254345139093912</v>
      </c>
      <c r="J35" s="144">
        <f t="shared" si="4"/>
        <v>0.49840332269147369</v>
      </c>
      <c r="K35" s="144">
        <f t="shared" si="5"/>
        <v>0.27905322591758719</v>
      </c>
      <c r="L35" s="31"/>
    </row>
    <row r="36" spans="1:13" x14ac:dyDescent="0.25">
      <c r="A36">
        <f t="shared" si="7"/>
        <v>32</v>
      </c>
      <c r="B36" s="129">
        <f t="shared" si="6"/>
        <v>0.4843951491707843</v>
      </c>
      <c r="C36" s="129">
        <f t="shared" si="0"/>
        <v>-3.961026078546305E-2</v>
      </c>
      <c r="D36" s="138">
        <v>1</v>
      </c>
      <c r="E36" s="138">
        <v>1</v>
      </c>
      <c r="F36" s="138">
        <v>0.7</v>
      </c>
      <c r="G36" s="127">
        <f t="shared" si="1"/>
        <v>0.91628403222472388</v>
      </c>
      <c r="H36" s="127">
        <f t="shared" si="2"/>
        <v>0.76536133945981366</v>
      </c>
      <c r="I36" s="144">
        <f t="shared" si="3"/>
        <v>0.26584836219861779</v>
      </c>
      <c r="J36" s="144">
        <f t="shared" si="4"/>
        <v>0.49951297726119587</v>
      </c>
      <c r="K36" s="144">
        <f t="shared" si="5"/>
        <v>0.23463866054018637</v>
      </c>
      <c r="L36" s="31"/>
    </row>
    <row r="37" spans="1:13" x14ac:dyDescent="0.25">
      <c r="A37">
        <f t="shared" si="7"/>
        <v>33</v>
      </c>
      <c r="B37" s="129">
        <f t="shared" si="6"/>
        <v>0.44478488838532126</v>
      </c>
      <c r="C37" s="129">
        <f t="shared" si="0"/>
        <v>-3.544724931059872E-2</v>
      </c>
      <c r="D37" s="138">
        <v>1</v>
      </c>
      <c r="E37" s="138">
        <v>1</v>
      </c>
      <c r="F37" s="138">
        <v>0.7</v>
      </c>
      <c r="G37" s="127">
        <f t="shared" si="1"/>
        <v>0.92960840183794413</v>
      </c>
      <c r="H37" s="127">
        <f t="shared" si="2"/>
        <v>0.8021664030640574</v>
      </c>
      <c r="I37" s="144">
        <f t="shared" si="3"/>
        <v>0.30826382016530018</v>
      </c>
      <c r="J37" s="144">
        <f t="shared" si="4"/>
        <v>0.49390258289875716</v>
      </c>
      <c r="K37" s="144">
        <f t="shared" si="5"/>
        <v>0.19783359693594268</v>
      </c>
      <c r="L37" s="31"/>
    </row>
    <row r="38" spans="1:13" x14ac:dyDescent="0.25">
      <c r="A38">
        <f t="shared" si="7"/>
        <v>34</v>
      </c>
      <c r="B38" s="129">
        <f t="shared" si="6"/>
        <v>0.40933763907472254</v>
      </c>
      <c r="C38" s="129">
        <f t="shared" si="0"/>
        <v>-3.1564280134220989E-2</v>
      </c>
      <c r="D38" s="138">
        <v>1</v>
      </c>
      <c r="E38" s="138">
        <v>1</v>
      </c>
      <c r="F38" s="138">
        <v>0.7</v>
      </c>
      <c r="G38" s="127">
        <f t="shared" si="1"/>
        <v>0.94064992091921729</v>
      </c>
      <c r="H38" s="127">
        <f t="shared" si="2"/>
        <v>0.83244269723673225</v>
      </c>
      <c r="I38" s="144">
        <f t="shared" si="3"/>
        <v>0.34888202461382273</v>
      </c>
      <c r="J38" s="144">
        <f t="shared" si="4"/>
        <v>0.48356067262290947</v>
      </c>
      <c r="K38" s="144">
        <f t="shared" si="5"/>
        <v>0.1675573027632678</v>
      </c>
      <c r="L38" s="31"/>
    </row>
    <row r="39" spans="1:13" x14ac:dyDescent="0.25">
      <c r="A39">
        <f t="shared" si="7"/>
        <v>35</v>
      </c>
      <c r="B39" s="129">
        <f t="shared" si="6"/>
        <v>0.37777335894050157</v>
      </c>
      <c r="C39" s="129">
        <f t="shared" si="0"/>
        <v>-2.8049884064300014E-2</v>
      </c>
      <c r="D39" s="138">
        <v>1</v>
      </c>
      <c r="E39" s="138">
        <v>1</v>
      </c>
      <c r="F39" s="138">
        <v>0.7</v>
      </c>
      <c r="G39" s="127">
        <f t="shared" si="1"/>
        <v>0.94973280917101977</v>
      </c>
      <c r="H39" s="127">
        <f t="shared" si="2"/>
        <v>0.8572872892748109</v>
      </c>
      <c r="I39" s="144">
        <f t="shared" si="3"/>
        <v>0.3871659928441859</v>
      </c>
      <c r="J39" s="144">
        <f t="shared" si="4"/>
        <v>0.47012129643062506</v>
      </c>
      <c r="K39" s="144">
        <f t="shared" si="5"/>
        <v>0.14271271072518904</v>
      </c>
      <c r="L39" s="31"/>
    </row>
    <row r="40" spans="1:13" x14ac:dyDescent="0.25">
      <c r="A40">
        <f t="shared" si="7"/>
        <v>36</v>
      </c>
      <c r="B40" s="129">
        <f t="shared" si="6"/>
        <v>0.34972347487620153</v>
      </c>
      <c r="C40" s="129">
        <f t="shared" si="0"/>
        <v>-2.4927141456623898E-2</v>
      </c>
      <c r="D40" s="138">
        <v>1</v>
      </c>
      <c r="E40" s="138">
        <v>1</v>
      </c>
      <c r="F40" s="138">
        <v>0.7</v>
      </c>
      <c r="G40" s="127">
        <f t="shared" si="1"/>
        <v>0.95718618678244327</v>
      </c>
      <c r="H40" s="127">
        <f t="shared" si="2"/>
        <v>0.87769349112051498</v>
      </c>
      <c r="I40" s="144">
        <f t="shared" si="3"/>
        <v>0.42285955912708217</v>
      </c>
      <c r="J40" s="144">
        <f t="shared" si="4"/>
        <v>0.45483393199343275</v>
      </c>
      <c r="K40" s="144">
        <f t="shared" si="5"/>
        <v>0.12230650887948516</v>
      </c>
      <c r="L40" s="31"/>
    </row>
    <row r="41" spans="1:13" x14ac:dyDescent="0.25">
      <c r="A41">
        <f t="shared" si="7"/>
        <v>37</v>
      </c>
      <c r="B41" s="129">
        <f t="shared" si="6"/>
        <v>0.32479633341957764</v>
      </c>
      <c r="C41" s="129">
        <f t="shared" si="0"/>
        <v>-2.218263300493041E-2</v>
      </c>
      <c r="D41" s="138">
        <v>1</v>
      </c>
      <c r="E41" s="138">
        <v>1</v>
      </c>
      <c r="F41" s="138">
        <v>0.7</v>
      </c>
      <c r="G41" s="127">
        <f t="shared" si="1"/>
        <v>0.9633080473361546</v>
      </c>
      <c r="H41" s="127">
        <f t="shared" si="2"/>
        <v>0.89450734179719871</v>
      </c>
      <c r="I41" s="144">
        <f t="shared" si="3"/>
        <v>0.45589999136364623</v>
      </c>
      <c r="J41" s="144">
        <f t="shared" si="4"/>
        <v>0.43860735043355242</v>
      </c>
      <c r="K41" s="144">
        <f t="shared" si="5"/>
        <v>0.10549265820280145</v>
      </c>
      <c r="L41" s="31"/>
    </row>
    <row r="42" spans="1:13" x14ac:dyDescent="0.25">
      <c r="A42">
        <f t="shared" si="7"/>
        <v>38</v>
      </c>
      <c r="B42" s="129">
        <f t="shared" si="6"/>
        <v>0.30261370041464725</v>
      </c>
      <c r="C42" s="129">
        <f t="shared" si="0"/>
        <v>-1.978511111671449E-2</v>
      </c>
      <c r="D42" s="138">
        <v>1</v>
      </c>
      <c r="E42" s="138">
        <v>1</v>
      </c>
      <c r="F42" s="138">
        <v>0.7</v>
      </c>
      <c r="G42" s="127">
        <f t="shared" si="1"/>
        <v>0.96835220253915977</v>
      </c>
      <c r="H42" s="127">
        <f t="shared" si="2"/>
        <v>0.90842494832135423</v>
      </c>
      <c r="I42" s="144">
        <f t="shared" si="3"/>
        <v>0.48634765084935144</v>
      </c>
      <c r="J42" s="144">
        <f t="shared" si="4"/>
        <v>0.42207729747200279</v>
      </c>
      <c r="K42" s="144">
        <f t="shared" si="5"/>
        <v>9.157505167864588E-2</v>
      </c>
      <c r="L42" s="31"/>
    </row>
    <row r="43" spans="1:13" x14ac:dyDescent="0.25">
      <c r="A43">
        <f t="shared" si="7"/>
        <v>39</v>
      </c>
      <c r="B43" s="129">
        <f t="shared" si="6"/>
        <v>0.28282858929793275</v>
      </c>
      <c r="C43" s="129">
        <f t="shared" si="0"/>
        <v>-1.7696564128206228E-2</v>
      </c>
      <c r="D43" s="138">
        <v>1</v>
      </c>
      <c r="E43" s="138">
        <v>1</v>
      </c>
      <c r="F43" s="138">
        <v>0.7</v>
      </c>
      <c r="G43" s="127">
        <f t="shared" si="1"/>
        <v>0.97252748449640636</v>
      </c>
      <c r="H43" s="127">
        <f t="shared" si="2"/>
        <v>0.92000798907574122</v>
      </c>
      <c r="I43" s="144">
        <f t="shared" si="3"/>
        <v>0.51433483232839317</v>
      </c>
      <c r="J43" s="144">
        <f t="shared" si="4"/>
        <v>0.40567315674734805</v>
      </c>
      <c r="K43" s="144">
        <f t="shared" si="5"/>
        <v>7.9992010924258727E-2</v>
      </c>
      <c r="L43" s="31"/>
    </row>
    <row r="44" spans="1:13" x14ac:dyDescent="0.25">
      <c r="A44">
        <f t="shared" si="7"/>
        <v>40</v>
      </c>
      <c r="B44" s="129">
        <f t="shared" si="6"/>
        <v>0.2651320251697265</v>
      </c>
      <c r="C44" s="129">
        <f t="shared" si="0"/>
        <v>-1.5878302455535759E-2</v>
      </c>
      <c r="D44" s="138">
        <v>1</v>
      </c>
      <c r="E44" s="138">
        <v>1</v>
      </c>
      <c r="F44" s="138">
        <v>0.7</v>
      </c>
      <c r="G44" s="127">
        <f t="shared" si="1"/>
        <v>0.97600239672272227</v>
      </c>
      <c r="H44" s="127">
        <f t="shared" si="2"/>
        <v>0.92970500922939958</v>
      </c>
      <c r="I44" s="144">
        <f t="shared" si="3"/>
        <v>0.54003094043114752</v>
      </c>
      <c r="J44" s="144">
        <f t="shared" si="4"/>
        <v>0.38967406879825206</v>
      </c>
      <c r="K44" s="144">
        <f t="shared" si="5"/>
        <v>7.0294990770600488E-2</v>
      </c>
      <c r="L44" s="31"/>
    </row>
    <row r="45" spans="1:13" x14ac:dyDescent="0.25">
      <c r="A45">
        <f t="shared" si="7"/>
        <v>41</v>
      </c>
      <c r="B45" s="129">
        <f t="shared" si="6"/>
        <v>0.24925372271419075</v>
      </c>
      <c r="C45" s="129">
        <f t="shared" si="0"/>
        <v>-1.4294017752676403E-2</v>
      </c>
      <c r="D45" s="138">
        <v>1</v>
      </c>
      <c r="E45" s="138">
        <v>1</v>
      </c>
      <c r="F45" s="138">
        <v>0.7</v>
      </c>
      <c r="G45" s="127">
        <f t="shared" si="1"/>
        <v>0.97891150276881989</v>
      </c>
      <c r="H45" s="127">
        <f t="shared" si="2"/>
        <v>0.93787258171311727</v>
      </c>
      <c r="I45" s="144">
        <f t="shared" si="3"/>
        <v>0.56361997285850118</v>
      </c>
      <c r="J45" s="144">
        <f t="shared" si="4"/>
        <v>0.37425260885461609</v>
      </c>
      <c r="K45" s="144">
        <f t="shared" si="5"/>
        <v>6.2127418286882688E-2</v>
      </c>
      <c r="L45" s="31"/>
    </row>
    <row r="46" spans="1:13" x14ac:dyDescent="0.25">
      <c r="A46">
        <f t="shared" si="7"/>
        <v>42</v>
      </c>
      <c r="B46" s="129">
        <f t="shared" si="6"/>
        <v>0.23495970496151433</v>
      </c>
      <c r="C46" s="129">
        <f t="shared" si="0"/>
        <v>-1.2911098777732293E-2</v>
      </c>
      <c r="D46" s="138">
        <v>1</v>
      </c>
      <c r="E46" s="138">
        <v>1</v>
      </c>
      <c r="F46" s="138">
        <v>0.7</v>
      </c>
      <c r="G46" s="127">
        <f t="shared" si="1"/>
        <v>0.98136177451393514</v>
      </c>
      <c r="H46" s="127">
        <f t="shared" si="2"/>
        <v>0.94479393704439818</v>
      </c>
      <c r="I46" s="144">
        <f t="shared" si="3"/>
        <v>0.58528665303257321</v>
      </c>
      <c r="J46" s="144">
        <f t="shared" si="4"/>
        <v>0.35950728401182497</v>
      </c>
      <c r="K46" s="144">
        <f t="shared" si="5"/>
        <v>5.5206062955601862E-2</v>
      </c>
      <c r="L46" s="31"/>
    </row>
    <row r="47" spans="1:13" x14ac:dyDescent="0.25">
      <c r="A47">
        <f t="shared" si="7"/>
        <v>43</v>
      </c>
      <c r="B47" s="129">
        <f t="shared" si="6"/>
        <v>0.22204860618378203</v>
      </c>
      <c r="C47" s="129">
        <f t="shared" si="0"/>
        <v>-1.1700993966800875E-2</v>
      </c>
      <c r="D47" s="138">
        <v>1</v>
      </c>
      <c r="E47" s="138">
        <v>1</v>
      </c>
      <c r="F47" s="138">
        <v>0.7</v>
      </c>
      <c r="G47" s="127">
        <f t="shared" si="1"/>
        <v>0.98343818111331949</v>
      </c>
      <c r="H47" s="127">
        <f t="shared" si="2"/>
        <v>0.95069441649183961</v>
      </c>
      <c r="I47" s="144">
        <f t="shared" si="3"/>
        <v>0.60520837114059622</v>
      </c>
      <c r="J47" s="144">
        <f t="shared" si="4"/>
        <v>0.34548604535124339</v>
      </c>
      <c r="K47" s="144">
        <f t="shared" si="5"/>
        <v>4.9305583508160319E-2</v>
      </c>
      <c r="L47" s="31"/>
    </row>
    <row r="48" spans="1:13" x14ac:dyDescent="0.25">
      <c r="A48">
        <f t="shared" si="7"/>
        <v>44</v>
      </c>
      <c r="B48" s="129">
        <f t="shared" si="6"/>
        <v>0.21034761221698114</v>
      </c>
      <c r="C48" s="129">
        <f t="shared" si="0"/>
        <v>-1.0639085709113079E-2</v>
      </c>
      <c r="D48" s="138">
        <v>1</v>
      </c>
      <c r="E48" s="138">
        <v>1</v>
      </c>
      <c r="F48" s="138">
        <v>0.7</v>
      </c>
      <c r="G48" s="127">
        <f t="shared" si="1"/>
        <v>0.98520832494755184</v>
      </c>
      <c r="H48" s="127">
        <f t="shared" si="2"/>
        <v>0.95575388203461453</v>
      </c>
      <c r="I48" s="144">
        <f t="shared" si="3"/>
        <v>0.62355089353142312</v>
      </c>
      <c r="J48" s="144">
        <f t="shared" si="4"/>
        <v>0.33220298850319135</v>
      </c>
      <c r="K48" s="144">
        <f t="shared" si="5"/>
        <v>4.4246117965385474E-2</v>
      </c>
      <c r="L48" s="31"/>
    </row>
    <row r="49" spans="1:12" x14ac:dyDescent="0.25">
      <c r="A49">
        <f t="shared" si="7"/>
        <v>45</v>
      </c>
      <c r="B49" s="129">
        <f t="shared" si="6"/>
        <v>0.19970852650786808</v>
      </c>
      <c r="C49" s="129">
        <f t="shared" si="0"/>
        <v>-9.7043402438672256E-3</v>
      </c>
      <c r="D49" s="138">
        <v>1</v>
      </c>
      <c r="E49" s="138">
        <v>1</v>
      </c>
      <c r="F49" s="138">
        <v>0.7</v>
      </c>
      <c r="G49" s="127">
        <f t="shared" si="1"/>
        <v>0.98672616461038432</v>
      </c>
      <c r="H49" s="127">
        <f t="shared" si="2"/>
        <v>0.96011650444005614</v>
      </c>
      <c r="I49" s="144">
        <f t="shared" si="3"/>
        <v>0.6404664425442077</v>
      </c>
      <c r="J49" s="144">
        <f t="shared" si="4"/>
        <v>0.31965006189584844</v>
      </c>
      <c r="K49" s="144">
        <f t="shared" si="5"/>
        <v>3.9883495559943846E-2</v>
      </c>
      <c r="L49" s="31"/>
    </row>
    <row r="50" spans="1:12" x14ac:dyDescent="0.25">
      <c r="A50">
        <f t="shared" si="7"/>
        <v>46</v>
      </c>
      <c r="B50" s="129">
        <f t="shared" si="6"/>
        <v>0.19000418626400084</v>
      </c>
      <c r="C50" s="129">
        <f t="shared" si="0"/>
        <v>-8.8788774251483456E-3</v>
      </c>
      <c r="D50" s="138">
        <v>1</v>
      </c>
      <c r="E50" s="138">
        <v>1</v>
      </c>
      <c r="F50" s="138">
        <v>0.7</v>
      </c>
      <c r="G50" s="127">
        <f t="shared" si="1"/>
        <v>0.9880349513320168</v>
      </c>
      <c r="H50" s="127">
        <f t="shared" si="2"/>
        <v>0.96389840920215497</v>
      </c>
      <c r="I50" s="144">
        <f t="shared" si="3"/>
        <v>0.65609321826984346</v>
      </c>
      <c r="J50" s="144">
        <f t="shared" si="4"/>
        <v>0.30780519093231146</v>
      </c>
      <c r="K50" s="144">
        <f t="shared" si="5"/>
        <v>3.6101590797845126E-2</v>
      </c>
      <c r="L50" s="31"/>
    </row>
    <row r="51" spans="1:12" x14ac:dyDescent="0.25">
      <c r="A51">
        <f t="shared" si="7"/>
        <v>47</v>
      </c>
      <c r="B51" s="129">
        <f t="shared" si="6"/>
        <v>0.1811253088388525</v>
      </c>
      <c r="C51" s="129">
        <f t="shared" si="0"/>
        <v>-8.1475353698928915E-3</v>
      </c>
      <c r="D51" s="138">
        <v>1</v>
      </c>
      <c r="E51" s="138">
        <v>1</v>
      </c>
      <c r="F51" s="138">
        <v>0.7</v>
      </c>
      <c r="G51" s="127">
        <f t="shared" si="1"/>
        <v>0.98916952276064651</v>
      </c>
      <c r="H51" s="127">
        <f t="shared" si="2"/>
        <v>0.96719362249803043</v>
      </c>
      <c r="I51" s="144">
        <f t="shared" si="3"/>
        <v>0.67055575982426474</v>
      </c>
      <c r="J51" s="144">
        <f t="shared" si="4"/>
        <v>0.29663786267376563</v>
      </c>
      <c r="K51" s="144">
        <f t="shared" si="5"/>
        <v>3.28063775019697E-2</v>
      </c>
      <c r="L51" s="31"/>
    </row>
    <row r="52" spans="1:12" x14ac:dyDescent="0.25">
      <c r="A52">
        <f t="shared" si="7"/>
        <v>48</v>
      </c>
      <c r="B52" s="129">
        <f t="shared" si="6"/>
        <v>0.17297777346895959</v>
      </c>
      <c r="C52" s="129">
        <f t="shared" si="0"/>
        <v>-7.4974659630384364E-3</v>
      </c>
      <c r="D52" s="138">
        <v>1</v>
      </c>
      <c r="E52" s="138">
        <v>1</v>
      </c>
      <c r="F52" s="138">
        <v>0.7</v>
      </c>
      <c r="G52" s="127">
        <f t="shared" si="1"/>
        <v>0.99015808674940919</v>
      </c>
      <c r="H52" s="127">
        <f t="shared" si="2"/>
        <v>0.97007868988572121</v>
      </c>
      <c r="I52" s="144">
        <f t="shared" si="3"/>
        <v>0.68396576317635949</v>
      </c>
      <c r="J52" s="144">
        <f t="shared" si="4"/>
        <v>0.28611292670936178</v>
      </c>
      <c r="K52" s="144">
        <f t="shared" si="5"/>
        <v>2.9921310114278701E-2</v>
      </c>
      <c r="L52" s="31"/>
    </row>
    <row r="53" spans="1:12" x14ac:dyDescent="0.25">
      <c r="A53">
        <f t="shared" si="7"/>
        <v>49</v>
      </c>
      <c r="B53" s="129">
        <f t="shared" si="6"/>
        <v>0.16548030750592116</v>
      </c>
      <c r="C53" s="129">
        <f t="shared" si="0"/>
        <v>-6.9177758000230063E-3</v>
      </c>
      <c r="D53" s="138">
        <v>1</v>
      </c>
      <c r="E53" s="138">
        <v>1</v>
      </c>
      <c r="F53" s="138">
        <v>0.7</v>
      </c>
      <c r="G53" s="127">
        <f t="shared" si="1"/>
        <v>0.99102360696571634</v>
      </c>
      <c r="H53" s="127">
        <f t="shared" si="2"/>
        <v>0.9726162678277458</v>
      </c>
      <c r="I53" s="144">
        <f t="shared" si="3"/>
        <v>0.69642311716041194</v>
      </c>
      <c r="J53" s="144">
        <f t="shared" si="4"/>
        <v>0.27619315066733385</v>
      </c>
      <c r="K53" s="144">
        <f t="shared" si="5"/>
        <v>2.7383732172254226E-2</v>
      </c>
      <c r="L53" s="31"/>
    </row>
    <row r="54" spans="1:12" x14ac:dyDescent="0.25">
      <c r="A54">
        <f t="shared" si="7"/>
        <v>50</v>
      </c>
      <c r="B54" s="129">
        <f t="shared" si="6"/>
        <v>0.15856253170589815</v>
      </c>
      <c r="C54" s="129">
        <f t="shared" si="0"/>
        <v>-6.3992158735744426E-3</v>
      </c>
      <c r="D54" s="138">
        <v>1</v>
      </c>
      <c r="E54" s="138">
        <v>1</v>
      </c>
      <c r="F54" s="138">
        <v>0.7</v>
      </c>
      <c r="G54" s="127">
        <f t="shared" si="1"/>
        <v>0.99178488034832379</v>
      </c>
      <c r="H54" s="127">
        <f t="shared" si="2"/>
        <v>0.97485792353901601</v>
      </c>
      <c r="I54" s="144">
        <f t="shared" si="3"/>
        <v>0.70801701304918763</v>
      </c>
      <c r="J54" s="144">
        <f t="shared" si="4"/>
        <v>0.26684091048982839</v>
      </c>
      <c r="K54" s="144">
        <f t="shared" si="5"/>
        <v>2.5142076460983955E-2</v>
      </c>
      <c r="L54" s="31"/>
    </row>
    <row r="55" spans="1:12" x14ac:dyDescent="0.25">
      <c r="A55">
        <f t="shared" si="7"/>
        <v>51</v>
      </c>
      <c r="B55" s="129">
        <f t="shared" si="6"/>
        <v>0.1521633158323237</v>
      </c>
      <c r="C55" s="129">
        <f t="shared" si="0"/>
        <v>-5.9339177354155968E-3</v>
      </c>
      <c r="D55" s="138">
        <v>1</v>
      </c>
      <c r="E55" s="138">
        <v>1</v>
      </c>
      <c r="F55" s="138">
        <v>0.7</v>
      </c>
      <c r="G55" s="127">
        <f t="shared" si="1"/>
        <v>0.99245737706170478</v>
      </c>
      <c r="H55" s="127">
        <f t="shared" si="2"/>
        <v>0.97684632531491244</v>
      </c>
      <c r="I55" s="144">
        <f t="shared" si="3"/>
        <v>0.71882704302044009</v>
      </c>
      <c r="J55" s="144">
        <f t="shared" si="4"/>
        <v>0.25801928229447241</v>
      </c>
      <c r="K55" s="144">
        <f t="shared" si="5"/>
        <v>2.3153674685087493E-2</v>
      </c>
      <c r="L55" s="31"/>
    </row>
    <row r="56" spans="1:12" x14ac:dyDescent="0.25">
      <c r="A56">
        <f t="shared" si="7"/>
        <v>52</v>
      </c>
      <c r="B56" s="129">
        <f t="shared" si="6"/>
        <v>0.1462293980969081</v>
      </c>
      <c r="C56" s="129">
        <f t="shared" si="0"/>
        <v>-5.515171422622765E-3</v>
      </c>
      <c r="D56" s="138">
        <v>1</v>
      </c>
      <c r="E56" s="138">
        <v>1</v>
      </c>
      <c r="F56" s="138">
        <v>0.7</v>
      </c>
      <c r="G56" s="127">
        <f t="shared" si="1"/>
        <v>0.99305389759447371</v>
      </c>
      <c r="H56" s="127">
        <f t="shared" si="2"/>
        <v>0.97861696313221602</v>
      </c>
      <c r="I56" s="144">
        <f t="shared" si="3"/>
        <v>0.72892424067396788</v>
      </c>
      <c r="J56" s="144">
        <f t="shared" si="4"/>
        <v>0.24969272245824817</v>
      </c>
      <c r="K56" s="144">
        <f t="shared" si="5"/>
        <v>2.138303686778403E-2</v>
      </c>
      <c r="L56" s="31"/>
    </row>
    <row r="57" spans="1:12" x14ac:dyDescent="0.25">
      <c r="A57">
        <f t="shared" si="7"/>
        <v>53</v>
      </c>
      <c r="B57" s="129">
        <f t="shared" si="6"/>
        <v>0.14071422667428535</v>
      </c>
      <c r="C57" s="129">
        <f t="shared" si="0"/>
        <v>-5.1372396692120122E-3</v>
      </c>
      <c r="D57" s="138">
        <v>1</v>
      </c>
      <c r="E57" s="138">
        <v>1</v>
      </c>
      <c r="F57" s="138">
        <v>0.7</v>
      </c>
      <c r="G57" s="127">
        <f t="shared" si="1"/>
        <v>0.9935850889396648</v>
      </c>
      <c r="H57" s="127">
        <f t="shared" si="2"/>
        <v>0.98019950641145792</v>
      </c>
      <c r="I57" s="144">
        <f t="shared" si="3"/>
        <v>0.73837204023997149</v>
      </c>
      <c r="J57" s="144">
        <f t="shared" si="4"/>
        <v>0.24182746617148637</v>
      </c>
      <c r="K57" s="144">
        <f t="shared" si="5"/>
        <v>1.9800493588542158E-2</v>
      </c>
      <c r="L57" s="31"/>
    </row>
    <row r="58" spans="1:12" x14ac:dyDescent="0.25">
      <c r="A58">
        <f t="shared" si="7"/>
        <v>54</v>
      </c>
      <c r="B58" s="129">
        <f t="shared" si="6"/>
        <v>0.13557698700507334</v>
      </c>
      <c r="C58" s="129">
        <f t="shared" si="0"/>
        <v>-4.7952030014697345E-3</v>
      </c>
      <c r="D58" s="138">
        <v>1</v>
      </c>
      <c r="E58" s="138">
        <v>1</v>
      </c>
      <c r="F58" s="138">
        <v>0.7</v>
      </c>
      <c r="G58" s="127">
        <f t="shared" si="1"/>
        <v>0.99405985192343738</v>
      </c>
      <c r="H58" s="127">
        <f t="shared" si="2"/>
        <v>0.9816188805946261</v>
      </c>
      <c r="I58" s="144">
        <f t="shared" si="3"/>
        <v>0.74722714539522705</v>
      </c>
      <c r="J58" s="144">
        <f t="shared" si="4"/>
        <v>0.23439173519939902</v>
      </c>
      <c r="K58" s="144">
        <f t="shared" si="5"/>
        <v>1.8381119405373826E-2</v>
      </c>
      <c r="L58" s="31"/>
    </row>
    <row r="59" spans="1:12" x14ac:dyDescent="0.25">
      <c r="A59">
        <f t="shared" si="7"/>
        <v>55</v>
      </c>
      <c r="B59" s="129">
        <f t="shared" si="6"/>
        <v>0.1307817840036036</v>
      </c>
      <c r="C59" s="129">
        <f t="shared" si="0"/>
        <v>-4.4848307843694804E-3</v>
      </c>
      <c r="D59" s="138">
        <v>1</v>
      </c>
      <c r="E59" s="138">
        <v>1</v>
      </c>
      <c r="F59" s="138">
        <v>0.7</v>
      </c>
      <c r="G59" s="127">
        <f t="shared" si="1"/>
        <v>0.9944856641783878</v>
      </c>
      <c r="H59" s="127">
        <f t="shared" si="2"/>
        <v>0.98289612497283474</v>
      </c>
      <c r="I59" s="144">
        <f t="shared" si="3"/>
        <v>0.755540307019958</v>
      </c>
      <c r="J59" s="144">
        <f t="shared" si="4"/>
        <v>0.22735581795287674</v>
      </c>
      <c r="K59" s="144">
        <f t="shared" si="5"/>
        <v>1.7103875027165226E-2</v>
      </c>
      <c r="L59" s="31"/>
    </row>
    <row r="60" spans="1:12" x14ac:dyDescent="0.25">
      <c r="A60">
        <f t="shared" si="7"/>
        <v>56</v>
      </c>
      <c r="B60" s="129">
        <f t="shared" si="6"/>
        <v>0.12629695321923412</v>
      </c>
      <c r="C60" s="129">
        <f t="shared" si="0"/>
        <v>-4.2024739002738589E-3</v>
      </c>
      <c r="D60" s="138">
        <v>1</v>
      </c>
      <c r="E60" s="138">
        <v>1</v>
      </c>
      <c r="F60" s="138">
        <v>0.7</v>
      </c>
      <c r="G60" s="127">
        <f t="shared" si="1"/>
        <v>0.9948688374918504</v>
      </c>
      <c r="H60" s="127">
        <f t="shared" si="2"/>
        <v>0.9840490796075384</v>
      </c>
      <c r="I60" s="144">
        <f t="shared" si="3"/>
        <v>0.76335701395399302</v>
      </c>
      <c r="J60" s="144">
        <f t="shared" si="4"/>
        <v>0.22069206565354541</v>
      </c>
      <c r="K60" s="144">
        <f t="shared" si="5"/>
        <v>1.5950920392461411E-2</v>
      </c>
      <c r="L60" s="31"/>
    </row>
    <row r="61" spans="1:12" x14ac:dyDescent="0.25">
      <c r="A61">
        <f t="shared" si="7"/>
        <v>57</v>
      </c>
      <c r="B61" s="129">
        <f t="shared" si="6"/>
        <v>0.12209447931896027</v>
      </c>
      <c r="C61" s="129">
        <f t="shared" si="0"/>
        <v>-3.9449753729572951E-3</v>
      </c>
      <c r="D61" s="138">
        <v>1</v>
      </c>
      <c r="E61" s="138">
        <v>1</v>
      </c>
      <c r="F61" s="138">
        <v>0.7</v>
      </c>
      <c r="G61" s="127">
        <f t="shared" si="1"/>
        <v>0.9952147238822614</v>
      </c>
      <c r="H61" s="127">
        <f t="shared" si="2"/>
        <v>0.98509293811983212</v>
      </c>
      <c r="I61" s="144">
        <f t="shared" si="3"/>
        <v>0.77071810324224754</v>
      </c>
      <c r="J61" s="144">
        <f t="shared" si="4"/>
        <v>0.21437483487758452</v>
      </c>
      <c r="K61" s="144">
        <f t="shared" si="5"/>
        <v>1.4907061880168016E-2</v>
      </c>
      <c r="L61" s="31"/>
    </row>
    <row r="62" spans="1:12" x14ac:dyDescent="0.25">
      <c r="A62">
        <f t="shared" si="7"/>
        <v>58</v>
      </c>
      <c r="B62" s="129">
        <f t="shared" si="6"/>
        <v>0.11814950394600297</v>
      </c>
      <c r="C62" s="129">
        <f t="shared" si="0"/>
        <v>-3.7095958388479364E-3</v>
      </c>
      <c r="D62" s="138">
        <v>1</v>
      </c>
      <c r="E62" s="138">
        <v>1</v>
      </c>
      <c r="F62" s="138">
        <v>0.7</v>
      </c>
      <c r="G62" s="127">
        <f t="shared" si="1"/>
        <v>0.99552788143594972</v>
      </c>
      <c r="H62" s="127">
        <f t="shared" si="2"/>
        <v>0.98604069471731348</v>
      </c>
      <c r="I62" s="144">
        <f t="shared" si="3"/>
        <v>0.77766029739068065</v>
      </c>
      <c r="J62" s="144">
        <f t="shared" si="4"/>
        <v>0.2083803973266328</v>
      </c>
      <c r="K62" s="144">
        <f t="shared" si="5"/>
        <v>1.3959305282686572E-2</v>
      </c>
      <c r="L62" s="31"/>
    </row>
    <row r="63" spans="1:12" x14ac:dyDescent="0.25">
      <c r="A63">
        <f t="shared" si="7"/>
        <v>59</v>
      </c>
      <c r="B63" s="129">
        <f t="shared" si="6"/>
        <v>0.11443990810715504</v>
      </c>
      <c r="C63" s="129">
        <f t="shared" si="0"/>
        <v>-3.4939512882872729E-3</v>
      </c>
      <c r="D63" s="138">
        <v>1</v>
      </c>
      <c r="E63" s="138">
        <v>1</v>
      </c>
      <c r="F63" s="138">
        <v>0.7</v>
      </c>
      <c r="G63" s="127">
        <f t="shared" si="1"/>
        <v>0.99581220841519413</v>
      </c>
      <c r="H63" s="127">
        <f t="shared" si="2"/>
        <v>0.98690350743242594</v>
      </c>
      <c r="I63" s="144">
        <f t="shared" si="3"/>
        <v>0.78421667635326409</v>
      </c>
      <c r="J63" s="144">
        <f t="shared" si="4"/>
        <v>0.20268683107916191</v>
      </c>
      <c r="K63" s="144">
        <f t="shared" si="5"/>
        <v>1.309649256757409E-2</v>
      </c>
      <c r="L63" s="31"/>
    </row>
    <row r="64" spans="1:12" x14ac:dyDescent="0.25">
      <c r="A64">
        <f t="shared" si="7"/>
        <v>60</v>
      </c>
      <c r="B64" s="129">
        <f t="shared" si="6"/>
        <v>0.11094595681886776</v>
      </c>
      <c r="C64" s="129">
        <f t="shared" si="0"/>
        <v>-3.2959609464518211E-3</v>
      </c>
      <c r="D64" s="138">
        <v>1</v>
      </c>
      <c r="E64" s="138">
        <v>1</v>
      </c>
      <c r="F64" s="138">
        <v>0.7</v>
      </c>
      <c r="G64" s="127">
        <f t="shared" si="1"/>
        <v>0.9960710522297278</v>
      </c>
      <c r="H64" s="127">
        <f t="shared" si="2"/>
        <v>0.987690994665546</v>
      </c>
      <c r="I64" s="144">
        <f t="shared" si="3"/>
        <v>0.79041709169671859</v>
      </c>
      <c r="J64" s="144">
        <f t="shared" si="4"/>
        <v>0.19727390296882738</v>
      </c>
      <c r="K64" s="144">
        <f t="shared" si="5"/>
        <v>1.230900533445407E-2</v>
      </c>
      <c r="L64" s="31"/>
    </row>
    <row r="65" spans="1:13" x14ac:dyDescent="0.25">
      <c r="A65">
        <f t="shared" si="7"/>
        <v>61</v>
      </c>
      <c r="B65" s="129">
        <f t="shared" si="6"/>
        <v>0.10764999587241594</v>
      </c>
      <c r="C65" s="129">
        <f t="shared" si="0"/>
        <v>-3.113803539625096E-3</v>
      </c>
      <c r="D65" s="138">
        <v>1</v>
      </c>
      <c r="E65" s="138">
        <v>1</v>
      </c>
      <c r="F65" s="138">
        <v>0.7</v>
      </c>
      <c r="G65" s="127">
        <f t="shared" si="1"/>
        <v>0.99630729839966381</v>
      </c>
      <c r="H65" s="127">
        <f t="shared" si="2"/>
        <v>0.98841147838866883</v>
      </c>
      <c r="I65" s="144">
        <f t="shared" si="3"/>
        <v>0.79628852986649923</v>
      </c>
      <c r="J65" s="144">
        <f t="shared" si="4"/>
        <v>0.19212294852216955</v>
      </c>
      <c r="K65" s="144">
        <f t="shared" si="5"/>
        <v>1.1588521611331169E-2</v>
      </c>
      <c r="L65" s="31"/>
      <c r="M65" s="34" t="s">
        <v>230</v>
      </c>
    </row>
    <row r="66" spans="1:13" x14ac:dyDescent="0.25">
      <c r="A66">
        <f t="shared" si="7"/>
        <v>62</v>
      </c>
      <c r="B66" s="129">
        <f t="shared" si="6"/>
        <v>0.10453619233279085</v>
      </c>
      <c r="C66" s="129">
        <f t="shared" si="0"/>
        <v>-2.9458805051019591E-3</v>
      </c>
      <c r="D66" s="138">
        <v>1</v>
      </c>
      <c r="E66" s="138">
        <v>1</v>
      </c>
      <c r="F66" s="138">
        <v>0.7</v>
      </c>
      <c r="G66" s="127">
        <f t="shared" si="1"/>
        <v>0.9965234435166006</v>
      </c>
      <c r="H66" s="127">
        <f t="shared" si="2"/>
        <v>0.98907218449256173</v>
      </c>
      <c r="I66" s="144">
        <f t="shared" si="3"/>
        <v>0.80185543084185651</v>
      </c>
      <c r="J66" s="144">
        <f t="shared" si="4"/>
        <v>0.18721675365070523</v>
      </c>
      <c r="K66" s="144">
        <f t="shared" si="5"/>
        <v>1.0927815507438241E-2</v>
      </c>
      <c r="L66" s="31"/>
    </row>
    <row r="67" spans="1:13" x14ac:dyDescent="0.25">
      <c r="A67">
        <f t="shared" si="7"/>
        <v>63</v>
      </c>
      <c r="B67" s="129">
        <f t="shared" si="6"/>
        <v>0.10159031182768889</v>
      </c>
      <c r="C67" s="129">
        <f t="shared" si="0"/>
        <v>-2.7907849608095449E-3</v>
      </c>
      <c r="D67" s="138">
        <v>1</v>
      </c>
      <c r="E67" s="138">
        <v>1</v>
      </c>
      <c r="F67" s="138">
        <v>0.7</v>
      </c>
      <c r="G67" s="127">
        <f t="shared" si="1"/>
        <v>0.99672165534776846</v>
      </c>
      <c r="H67" s="127">
        <f t="shared" si="2"/>
        <v>0.98967940854275305</v>
      </c>
      <c r="I67" s="144">
        <f t="shared" si="3"/>
        <v>0.80713996780186936</v>
      </c>
      <c r="J67" s="144">
        <f t="shared" si="4"/>
        <v>0.18253944074088366</v>
      </c>
      <c r="K67" s="144">
        <f t="shared" si="5"/>
        <v>1.0320591457247065E-2</v>
      </c>
      <c r="L67" s="31"/>
    </row>
    <row r="68" spans="1:13" x14ac:dyDescent="0.25">
      <c r="A68">
        <f t="shared" si="7"/>
        <v>64</v>
      </c>
      <c r="B68" s="129">
        <f t="shared" si="6"/>
        <v>9.8799526866879345E-2</v>
      </c>
      <c r="C68" s="129">
        <f t="shared" si="0"/>
        <v>-2.6472754622866882E-3</v>
      </c>
      <c r="D68" s="138">
        <v>1</v>
      </c>
      <c r="E68" s="138">
        <v>1</v>
      </c>
      <c r="F68" s="138">
        <v>0.7</v>
      </c>
      <c r="G68" s="127">
        <f t="shared" si="1"/>
        <v>0.99690382256282595</v>
      </c>
      <c r="H68" s="127">
        <f t="shared" si="2"/>
        <v>0.9902386534908808</v>
      </c>
      <c r="I68" s="144">
        <f t="shared" si="3"/>
        <v>0.81216229277536056</v>
      </c>
      <c r="J68" s="144">
        <f t="shared" si="4"/>
        <v>0.17807636071552027</v>
      </c>
      <c r="K68" s="144">
        <f t="shared" si="5"/>
        <v>9.7613465091192127E-3</v>
      </c>
      <c r="L68" s="31"/>
    </row>
    <row r="69" spans="1:13" x14ac:dyDescent="0.25">
      <c r="A69">
        <f t="shared" si="7"/>
        <v>65</v>
      </c>
      <c r="B69" s="129">
        <f t="shared" si="6"/>
        <v>9.6152251404592659E-2</v>
      </c>
      <c r="C69" s="129">
        <f t="shared" ref="C69:C132" si="8">((1-B69)*B69) * ( (B69*(F69 - E69) + (1-B69)*(E69 - D69) )) / G69</f>
        <v>-2.5142537477613374E-3</v>
      </c>
      <c r="D69" s="138">
        <v>1</v>
      </c>
      <c r="E69" s="138">
        <v>1</v>
      </c>
      <c r="F69" s="138">
        <v>0.7</v>
      </c>
      <c r="G69" s="127">
        <f t="shared" ref="G69:G132" si="9">(((1-B68)^2)*D69) + (2*(1-B68)*(B68)*E69) + ((B68^2)*F69)</f>
        <v>0.99707159604726425</v>
      </c>
      <c r="H69" s="127">
        <f t="shared" ref="H69:H132" si="10">(1-B69)^2 + 2*B69*(1-B69)</f>
        <v>0.99075474454982793</v>
      </c>
      <c r="I69" s="144">
        <f t="shared" ref="I69:I132" si="11">(1-B69)^2</f>
        <v>0.81694075264098653</v>
      </c>
      <c r="J69" s="144">
        <f t="shared" ref="J69:J132" si="12">2*B69*(1-B69)</f>
        <v>0.17381399190884134</v>
      </c>
      <c r="K69" s="144">
        <f t="shared" ref="K69:K132" si="13">B69^2</f>
        <v>9.2452554501719908E-3</v>
      </c>
      <c r="L69" s="31"/>
    </row>
    <row r="70" spans="1:13" x14ac:dyDescent="0.25">
      <c r="A70">
        <f t="shared" si="7"/>
        <v>66</v>
      </c>
      <c r="B70" s="129">
        <f t="shared" ref="B70:B133" si="14">B69 + C69</f>
        <v>9.3637997656831326E-2</v>
      </c>
      <c r="C70" s="129">
        <f t="shared" si="8"/>
        <v>-2.3907458134823961E-3</v>
      </c>
      <c r="D70" s="138">
        <v>1</v>
      </c>
      <c r="E70" s="138">
        <v>1</v>
      </c>
      <c r="F70" s="138">
        <v>0.7</v>
      </c>
      <c r="G70" s="127">
        <f t="shared" si="9"/>
        <v>0.99722642336494827</v>
      </c>
      <c r="H70" s="127">
        <f t="shared" si="10"/>
        <v>0.99123192539481919</v>
      </c>
      <c r="I70" s="144">
        <f t="shared" si="11"/>
        <v>0.82149207929151802</v>
      </c>
      <c r="J70" s="144">
        <f t="shared" si="12"/>
        <v>0.16973984610330115</v>
      </c>
      <c r="K70" s="144">
        <f t="shared" si="13"/>
        <v>8.7680746051807482E-3</v>
      </c>
      <c r="L70" s="31"/>
    </row>
    <row r="71" spans="1:13" x14ac:dyDescent="0.25">
      <c r="A71">
        <f t="shared" ref="A71:A134" si="15">A70+1</f>
        <v>67</v>
      </c>
      <c r="B71" s="129">
        <f t="shared" si="14"/>
        <v>9.1247251843348934E-2</v>
      </c>
      <c r="C71" s="129">
        <f t="shared" si="8"/>
        <v>-2.2758857769451732E-3</v>
      </c>
      <c r="D71" s="138">
        <v>1</v>
      </c>
      <c r="E71" s="138">
        <v>1</v>
      </c>
      <c r="F71" s="138">
        <v>0.7</v>
      </c>
      <c r="G71" s="127">
        <f t="shared" si="9"/>
        <v>0.99736957761844569</v>
      </c>
      <c r="H71" s="127">
        <f t="shared" si="10"/>
        <v>0.9916739390310364</v>
      </c>
      <c r="I71" s="144">
        <f t="shared" si="11"/>
        <v>0.82583155728226565</v>
      </c>
      <c r="J71" s="144">
        <f t="shared" si="12"/>
        <v>0.16584238174877078</v>
      </c>
      <c r="K71" s="144">
        <f t="shared" si="13"/>
        <v>8.3260609689635463E-3</v>
      </c>
      <c r="L71" s="31"/>
    </row>
    <row r="72" spans="1:13" x14ac:dyDescent="0.25">
      <c r="A72">
        <f t="shared" si="15"/>
        <v>68</v>
      </c>
      <c r="B72" s="129">
        <f t="shared" si="14"/>
        <v>8.8971366066403768E-2</v>
      </c>
      <c r="C72" s="129">
        <f t="shared" si="8"/>
        <v>-2.1689020799848017E-3</v>
      </c>
      <c r="D72" s="138">
        <v>1</v>
      </c>
      <c r="E72" s="138">
        <v>1</v>
      </c>
      <c r="F72" s="138">
        <v>0.7</v>
      </c>
      <c r="G72" s="127">
        <f t="shared" si="9"/>
        <v>0.99750218170931093</v>
      </c>
      <c r="H72" s="127">
        <f t="shared" si="10"/>
        <v>0.99208409602027792</v>
      </c>
      <c r="I72" s="144">
        <f t="shared" si="11"/>
        <v>0.82997317184691444</v>
      </c>
      <c r="J72" s="144">
        <f t="shared" si="12"/>
        <v>0.16211092417336348</v>
      </c>
      <c r="K72" s="144">
        <f t="shared" si="13"/>
        <v>7.9159039797220242E-3</v>
      </c>
      <c r="L72" s="31"/>
    </row>
    <row r="73" spans="1:13" x14ac:dyDescent="0.25">
      <c r="A73">
        <f t="shared" si="15"/>
        <v>69</v>
      </c>
      <c r="B73" s="129">
        <f t="shared" si="14"/>
        <v>8.6802463986418971E-2</v>
      </c>
      <c r="C73" s="129">
        <f t="shared" si="8"/>
        <v>-2.069105660841784E-3</v>
      </c>
      <c r="D73" s="138">
        <v>1</v>
      </c>
      <c r="E73" s="138">
        <v>1</v>
      </c>
      <c r="F73" s="138">
        <v>0.7</v>
      </c>
      <c r="G73" s="127">
        <f t="shared" si="9"/>
        <v>0.99762522880608329</v>
      </c>
      <c r="H73" s="127">
        <f t="shared" si="10"/>
        <v>0.9924653322458864</v>
      </c>
      <c r="I73" s="144">
        <f t="shared" si="11"/>
        <v>0.8339297397812756</v>
      </c>
      <c r="J73" s="144">
        <f t="shared" si="12"/>
        <v>0.15853559246461082</v>
      </c>
      <c r="K73" s="144">
        <f t="shared" si="13"/>
        <v>7.5346677541135625E-3</v>
      </c>
      <c r="L73" s="31"/>
    </row>
    <row r="74" spans="1:13" x14ac:dyDescent="0.25">
      <c r="A74">
        <f t="shared" si="15"/>
        <v>70</v>
      </c>
      <c r="B74" s="129">
        <f t="shared" si="14"/>
        <v>8.4733358325577185E-2</v>
      </c>
      <c r="C74" s="129">
        <f t="shared" si="8"/>
        <v>-1.9758797874502099E-3</v>
      </c>
      <c r="D74" s="138">
        <v>1</v>
      </c>
      <c r="E74" s="138">
        <v>1</v>
      </c>
      <c r="F74" s="138">
        <v>0.7</v>
      </c>
      <c r="G74" s="127">
        <f t="shared" si="9"/>
        <v>0.99773959967376591</v>
      </c>
      <c r="H74" s="127">
        <f t="shared" si="10"/>
        <v>0.99282025798686946</v>
      </c>
      <c r="I74" s="144">
        <f t="shared" si="11"/>
        <v>0.83771302536197634</v>
      </c>
      <c r="J74" s="144">
        <f t="shared" si="12"/>
        <v>0.15510723262489307</v>
      </c>
      <c r="K74" s="144">
        <f t="shared" si="13"/>
        <v>7.1797420131306609E-3</v>
      </c>
      <c r="L74" s="31"/>
    </row>
    <row r="75" spans="1:13" x14ac:dyDescent="0.25">
      <c r="A75">
        <f t="shared" si="15"/>
        <v>71</v>
      </c>
      <c r="B75" s="129">
        <f t="shared" si="14"/>
        <v>8.2757478538126969E-2</v>
      </c>
      <c r="C75" s="129">
        <f t="shared" si="8"/>
        <v>-1.8886712959829801E-3</v>
      </c>
      <c r="D75" s="138">
        <v>1</v>
      </c>
      <c r="E75" s="138">
        <v>1</v>
      </c>
      <c r="F75" s="138">
        <v>0.7</v>
      </c>
      <c r="G75" s="127">
        <f t="shared" si="9"/>
        <v>0.9978460773960609</v>
      </c>
      <c r="H75" s="127">
        <f t="shared" si="10"/>
        <v>0.99315119974601151</v>
      </c>
      <c r="I75" s="144">
        <f t="shared" si="11"/>
        <v>0.84133384317773463</v>
      </c>
      <c r="J75" s="144">
        <f t="shared" si="12"/>
        <v>0.15181735656827686</v>
      </c>
      <c r="K75" s="144">
        <f t="shared" si="13"/>
        <v>6.8488002539885458E-3</v>
      </c>
      <c r="L75" s="31"/>
    </row>
    <row r="76" spans="1:13" x14ac:dyDescent="0.25">
      <c r="A76">
        <f t="shared" si="15"/>
        <v>72</v>
      </c>
      <c r="B76" s="129">
        <f t="shared" si="14"/>
        <v>8.0868807242143986E-2</v>
      </c>
      <c r="C76" s="129">
        <f t="shared" si="8"/>
        <v>-1.8069830212345751E-3</v>
      </c>
      <c r="D76" s="138">
        <v>1</v>
      </c>
      <c r="E76" s="138">
        <v>1</v>
      </c>
      <c r="F76" s="138">
        <v>0.7</v>
      </c>
      <c r="G76" s="127">
        <f t="shared" si="9"/>
        <v>0.99794535992380351</v>
      </c>
      <c r="H76" s="127">
        <f t="shared" si="10"/>
        <v>0.99346023601523303</v>
      </c>
      <c r="I76" s="144">
        <f t="shared" si="11"/>
        <v>0.84480214950047916</v>
      </c>
      <c r="J76" s="144">
        <f t="shared" si="12"/>
        <v>0.1486580865147539</v>
      </c>
      <c r="K76" s="144">
        <f t="shared" si="13"/>
        <v>6.5397639847670393E-3</v>
      </c>
      <c r="L76" s="31"/>
    </row>
    <row r="77" spans="1:13" x14ac:dyDescent="0.25">
      <c r="A77">
        <f t="shared" si="15"/>
        <v>73</v>
      </c>
      <c r="B77" s="129">
        <f t="shared" si="14"/>
        <v>7.9061824220909405E-2</v>
      </c>
      <c r="C77" s="129">
        <f t="shared" si="8"/>
        <v>-1.7303672404510742E-3</v>
      </c>
      <c r="D77" s="138">
        <v>1</v>
      </c>
      <c r="E77" s="138">
        <v>1</v>
      </c>
      <c r="F77" s="138">
        <v>0.7</v>
      </c>
      <c r="G77" s="127">
        <f t="shared" si="9"/>
        <v>0.99803807080456997</v>
      </c>
      <c r="H77" s="127">
        <f t="shared" si="10"/>
        <v>0.99374922795086207</v>
      </c>
      <c r="I77" s="144">
        <f t="shared" si="11"/>
        <v>0.84812712360731923</v>
      </c>
      <c r="J77" s="144">
        <f t="shared" si="12"/>
        <v>0.14562210434354286</v>
      </c>
      <c r="K77" s="144">
        <f t="shared" si="13"/>
        <v>6.2507720491379766E-3</v>
      </c>
      <c r="L77" s="31"/>
    </row>
    <row r="78" spans="1:13" x14ac:dyDescent="0.25">
      <c r="A78">
        <f t="shared" si="15"/>
        <v>74</v>
      </c>
      <c r="B78" s="129">
        <f t="shared" si="14"/>
        <v>7.7331456980458332E-2</v>
      </c>
      <c r="C78" s="129">
        <f t="shared" si="8"/>
        <v>-1.6584199811208247E-3</v>
      </c>
      <c r="D78" s="138">
        <v>1</v>
      </c>
      <c r="E78" s="138">
        <v>1</v>
      </c>
      <c r="F78" s="138">
        <v>0.7</v>
      </c>
      <c r="G78" s="127">
        <f t="shared" si="9"/>
        <v>0.99812476838525865</v>
      </c>
      <c r="H78" s="127">
        <f t="shared" si="10"/>
        <v>0.99401984576127955</v>
      </c>
      <c r="I78" s="144">
        <f t="shared" si="11"/>
        <v>0.85131724027780387</v>
      </c>
      <c r="J78" s="144">
        <f t="shared" si="12"/>
        <v>0.14270260548347571</v>
      </c>
      <c r="K78" s="144">
        <f t="shared" si="13"/>
        <v>5.980154238720478E-3</v>
      </c>
      <c r="L78" s="31"/>
    </row>
    <row r="79" spans="1:13" x14ac:dyDescent="0.25">
      <c r="A79">
        <f t="shared" si="15"/>
        <v>75</v>
      </c>
      <c r="B79" s="129">
        <f t="shared" si="14"/>
        <v>7.5673036999337501E-2</v>
      </c>
      <c r="C79" s="129">
        <f t="shared" si="8"/>
        <v>-1.5907760671434045E-3</v>
      </c>
      <c r="D79" s="138">
        <v>1</v>
      </c>
      <c r="E79" s="138">
        <v>1</v>
      </c>
      <c r="F79" s="138">
        <v>0.7</v>
      </c>
      <c r="G79" s="127">
        <f t="shared" si="9"/>
        <v>0.99820595372838383</v>
      </c>
      <c r="H79" s="127">
        <f t="shared" si="10"/>
        <v>0.99427359147129701</v>
      </c>
      <c r="I79" s="144">
        <f t="shared" si="11"/>
        <v>0.85438033453002815</v>
      </c>
      <c r="J79" s="144">
        <f t="shared" si="12"/>
        <v>0.13989325694126881</v>
      </c>
      <c r="K79" s="144">
        <f t="shared" si="13"/>
        <v>5.7264085287031027E-3</v>
      </c>
      <c r="L79" s="31"/>
    </row>
    <row r="80" spans="1:13" x14ac:dyDescent="0.25">
      <c r="A80">
        <f t="shared" si="15"/>
        <v>76</v>
      </c>
      <c r="B80" s="129">
        <f t="shared" si="14"/>
        <v>7.4082260932194097E-2</v>
      </c>
      <c r="C80" s="129">
        <f t="shared" si="8"/>
        <v>-1.5271047976107258E-3</v>
      </c>
      <c r="D80" s="138">
        <v>1</v>
      </c>
      <c r="E80" s="138">
        <v>1</v>
      </c>
      <c r="F80" s="138">
        <v>0.7</v>
      </c>
      <c r="G80" s="127">
        <f t="shared" si="9"/>
        <v>0.99828207744138919</v>
      </c>
      <c r="H80" s="127">
        <f t="shared" si="10"/>
        <v>0.99451181861517435</v>
      </c>
      <c r="I80" s="144">
        <f t="shared" si="11"/>
        <v>0.85732365952043754</v>
      </c>
      <c r="J80" s="144">
        <f t="shared" si="12"/>
        <v>0.13718815909473681</v>
      </c>
      <c r="K80" s="144">
        <f t="shared" si="13"/>
        <v>5.4881813848256921E-3</v>
      </c>
      <c r="L80" s="31"/>
    </row>
    <row r="81" spans="1:12" x14ac:dyDescent="0.25">
      <c r="A81">
        <f t="shared" si="15"/>
        <v>77</v>
      </c>
      <c r="B81" s="129">
        <f t="shared" si="14"/>
        <v>7.2555156134583368E-2</v>
      </c>
      <c r="C81" s="129">
        <f t="shared" si="8"/>
        <v>-1.4671061689008498E-3</v>
      </c>
      <c r="D81" s="138">
        <v>1</v>
      </c>
      <c r="E81" s="138">
        <v>1</v>
      </c>
      <c r="F81" s="138">
        <v>0.7</v>
      </c>
      <c r="G81" s="127">
        <f t="shared" si="9"/>
        <v>0.99835354558455236</v>
      </c>
      <c r="H81" s="127">
        <f t="shared" si="10"/>
        <v>0.99473574931828612</v>
      </c>
      <c r="I81" s="144">
        <f t="shared" si="11"/>
        <v>0.86015393841254695</v>
      </c>
      <c r="J81" s="144">
        <f t="shared" si="12"/>
        <v>0.1345818109057392</v>
      </c>
      <c r="K81" s="144">
        <f t="shared" si="13"/>
        <v>5.2642506817137703E-3</v>
      </c>
      <c r="L81" s="31"/>
    </row>
    <row r="82" spans="1:12" x14ac:dyDescent="0.25">
      <c r="A82">
        <f t="shared" si="15"/>
        <v>78</v>
      </c>
      <c r="B82" s="129">
        <f t="shared" si="14"/>
        <v>7.108804996568252E-2</v>
      </c>
      <c r="C82" s="129">
        <f t="shared" si="8"/>
        <v>-1.4105075645016211E-3</v>
      </c>
      <c r="D82" s="138">
        <v>1</v>
      </c>
      <c r="E82" s="138">
        <v>1</v>
      </c>
      <c r="F82" s="138">
        <v>0.7</v>
      </c>
      <c r="G82" s="127">
        <f t="shared" si="9"/>
        <v>0.99842072479548571</v>
      </c>
      <c r="H82" s="127">
        <f t="shared" si="10"/>
        <v>0.99494648915207662</v>
      </c>
      <c r="I82" s="144">
        <f t="shared" si="11"/>
        <v>0.86287741091655834</v>
      </c>
      <c r="J82" s="144">
        <f t="shared" si="12"/>
        <v>0.13206907823551828</v>
      </c>
      <c r="K82" s="144">
        <f t="shared" si="13"/>
        <v>5.0535108479233745E-3</v>
      </c>
      <c r="L82" s="31"/>
    </row>
    <row r="83" spans="1:12" x14ac:dyDescent="0.25">
      <c r="A83">
        <f t="shared" si="15"/>
        <v>79</v>
      </c>
      <c r="B83" s="129">
        <f t="shared" si="14"/>
        <v>6.9677542401180903E-2</v>
      </c>
      <c r="C83" s="129">
        <f t="shared" si="8"/>
        <v>-1.3570608484347031E-3</v>
      </c>
      <c r="D83" s="138">
        <v>1</v>
      </c>
      <c r="E83" s="138">
        <v>1</v>
      </c>
      <c r="F83" s="138">
        <v>0.7</v>
      </c>
      <c r="G83" s="127">
        <f t="shared" si="9"/>
        <v>0.99848394674562302</v>
      </c>
      <c r="H83" s="127">
        <f t="shared" si="10"/>
        <v>0.99514504008493176</v>
      </c>
      <c r="I83" s="144">
        <f t="shared" si="11"/>
        <v>0.86549987511270665</v>
      </c>
      <c r="J83" s="144">
        <f t="shared" si="12"/>
        <v>0.12964516497222509</v>
      </c>
      <c r="K83" s="144">
        <f t="shared" si="13"/>
        <v>4.8549599150683629E-3</v>
      </c>
      <c r="L83" s="31"/>
    </row>
    <row r="84" spans="1:12" x14ac:dyDescent="0.25">
      <c r="A84" s="2">
        <f t="shared" si="15"/>
        <v>80</v>
      </c>
      <c r="B84" s="145">
        <f t="shared" si="14"/>
        <v>6.8320481552746198E-2</v>
      </c>
      <c r="C84" s="145">
        <f t="shared" si="8"/>
        <v>-1.306539807737537E-3</v>
      </c>
      <c r="D84" s="147">
        <v>1</v>
      </c>
      <c r="E84" s="147">
        <v>1</v>
      </c>
      <c r="F84" s="147">
        <v>0.7</v>
      </c>
      <c r="G84" s="127">
        <f t="shared" si="9"/>
        <v>0.99854351202547964</v>
      </c>
      <c r="H84" s="127">
        <f t="shared" si="10"/>
        <v>0.99533231180040094</v>
      </c>
      <c r="I84" s="144">
        <f t="shared" si="11"/>
        <v>0.86802672509410683</v>
      </c>
      <c r="J84" s="144">
        <f t="shared" si="12"/>
        <v>0.12730558670629413</v>
      </c>
      <c r="K84" s="144">
        <f t="shared" si="13"/>
        <v>4.6676881995991338E-3</v>
      </c>
      <c r="L84" s="31"/>
    </row>
    <row r="85" spans="1:12" x14ac:dyDescent="0.25">
      <c r="A85">
        <f t="shared" si="15"/>
        <v>81</v>
      </c>
      <c r="B85" s="129">
        <f t="shared" si="14"/>
        <v>6.7013941745008659E-2</v>
      </c>
      <c r="C85" s="129">
        <f t="shared" si="8"/>
        <v>-1.2587378975047264E-3</v>
      </c>
      <c r="D85" s="138">
        <v>1</v>
      </c>
      <c r="E85" s="138">
        <v>1</v>
      </c>
      <c r="F85" s="138">
        <v>0.7</v>
      </c>
      <c r="G85" s="127">
        <f t="shared" si="9"/>
        <v>0.99859969354012035</v>
      </c>
      <c r="H85" s="127">
        <f t="shared" si="10"/>
        <v>0.99550913161179666</v>
      </c>
      <c r="I85" s="144">
        <f t="shared" si="11"/>
        <v>0.87046298489818619</v>
      </c>
      <c r="J85" s="144">
        <f t="shared" si="12"/>
        <v>0.1250461467136105</v>
      </c>
      <c r="K85" s="144">
        <f t="shared" si="13"/>
        <v>4.4908683882034141E-3</v>
      </c>
      <c r="L85" s="31"/>
    </row>
    <row r="86" spans="1:12" x14ac:dyDescent="0.25">
      <c r="A86">
        <f t="shared" si="15"/>
        <v>82</v>
      </c>
      <c r="B86" s="129">
        <f t="shared" si="14"/>
        <v>6.5755203847503926E-2</v>
      </c>
      <c r="C86" s="129">
        <f t="shared" si="8"/>
        <v>-1.2134662487558426E-3</v>
      </c>
      <c r="D86" s="138">
        <v>1</v>
      </c>
      <c r="E86" s="138">
        <v>1</v>
      </c>
      <c r="F86" s="138">
        <v>0.7</v>
      </c>
      <c r="G86" s="127">
        <f t="shared" si="9"/>
        <v>0.99865273948353905</v>
      </c>
      <c r="H86" s="127">
        <f t="shared" si="10"/>
        <v>0.99567625316697339</v>
      </c>
      <c r="I86" s="144">
        <f t="shared" si="11"/>
        <v>0.87281333913801906</v>
      </c>
      <c r="J86" s="144">
        <f t="shared" si="12"/>
        <v>0.12286291402895427</v>
      </c>
      <c r="K86" s="144">
        <f t="shared" si="13"/>
        <v>4.323746833026795E-3</v>
      </c>
      <c r="L86" s="31"/>
    </row>
    <row r="87" spans="1:12" x14ac:dyDescent="0.25">
      <c r="A87">
        <f t="shared" si="15"/>
        <v>83</v>
      </c>
      <c r="B87" s="129">
        <f t="shared" si="14"/>
        <v>6.4541737598748081E-2</v>
      </c>
      <c r="C87" s="129">
        <f t="shared" si="8"/>
        <v>-1.170551905100306E-3</v>
      </c>
      <c r="D87" s="138">
        <v>1</v>
      </c>
      <c r="E87" s="138">
        <v>1</v>
      </c>
      <c r="F87" s="138">
        <v>0.7</v>
      </c>
      <c r="G87" s="127">
        <f t="shared" si="9"/>
        <v>0.99870287595009211</v>
      </c>
      <c r="H87" s="127">
        <f t="shared" si="10"/>
        <v>0.9958343641077344</v>
      </c>
      <c r="I87" s="144">
        <f t="shared" si="11"/>
        <v>0.87508216069476952</v>
      </c>
      <c r="J87" s="144">
        <f t="shared" si="12"/>
        <v>0.12075220341296486</v>
      </c>
      <c r="K87" s="144">
        <f t="shared" si="13"/>
        <v>4.165635892265652E-3</v>
      </c>
      <c r="L87" s="31"/>
    </row>
    <row r="88" spans="1:12" x14ac:dyDescent="0.25">
      <c r="A88">
        <f t="shared" si="15"/>
        <v>84</v>
      </c>
      <c r="B88" s="129">
        <f t="shared" si="14"/>
        <v>6.3371185693647775E-2</v>
      </c>
      <c r="C88" s="129">
        <f t="shared" si="8"/>
        <v>-1.1298362589897016E-3</v>
      </c>
      <c r="D88" s="138">
        <v>1</v>
      </c>
      <c r="E88" s="138">
        <v>1</v>
      </c>
      <c r="F88" s="138">
        <v>0.7</v>
      </c>
      <c r="G88" s="127">
        <f t="shared" si="9"/>
        <v>0.99875030923232033</v>
      </c>
      <c r="H88" s="127">
        <f t="shared" si="10"/>
        <v>0.99598409282378131</v>
      </c>
      <c r="I88" s="144">
        <f t="shared" si="11"/>
        <v>0.87727353578892331</v>
      </c>
      <c r="J88" s="144">
        <f t="shared" si="12"/>
        <v>0.11871055703485797</v>
      </c>
      <c r="K88" s="144">
        <f t="shared" si="13"/>
        <v>4.0159071762187887E-3</v>
      </c>
      <c r="L88" s="31"/>
    </row>
    <row r="89" spans="1:12" x14ac:dyDescent="0.25">
      <c r="A89">
        <f t="shared" si="15"/>
        <v>85</v>
      </c>
      <c r="B89" s="129">
        <f t="shared" si="14"/>
        <v>6.2241349434658075E-2</v>
      </c>
      <c r="C89" s="129">
        <f t="shared" si="8"/>
        <v>-1.0911736624300394E-3</v>
      </c>
      <c r="D89" s="138">
        <v>1</v>
      </c>
      <c r="E89" s="138">
        <v>1</v>
      </c>
      <c r="F89" s="138">
        <v>0.7</v>
      </c>
      <c r="G89" s="127">
        <f t="shared" si="9"/>
        <v>0.99879522784713448</v>
      </c>
      <c r="H89" s="127">
        <f t="shared" si="10"/>
        <v>0.99612601442055271</v>
      </c>
      <c r="I89" s="144">
        <f t="shared" si="11"/>
        <v>0.879391286710131</v>
      </c>
      <c r="J89" s="144">
        <f t="shared" si="12"/>
        <v>0.11673472771042173</v>
      </c>
      <c r="K89" s="144">
        <f t="shared" si="13"/>
        <v>3.8739855794472111E-3</v>
      </c>
      <c r="L89" s="31"/>
    </row>
    <row r="90" spans="1:12" x14ac:dyDescent="0.25">
      <c r="A90">
        <f t="shared" si="15"/>
        <v>86</v>
      </c>
      <c r="B90" s="129">
        <f t="shared" si="14"/>
        <v>6.1150175772228033E-2</v>
      </c>
      <c r="C90" s="129">
        <f t="shared" si="8"/>
        <v>-1.0544301904917225E-3</v>
      </c>
      <c r="D90" s="138">
        <v>1</v>
      </c>
      <c r="E90" s="138">
        <v>1</v>
      </c>
      <c r="F90" s="138">
        <v>0.7</v>
      </c>
      <c r="G90" s="127">
        <f t="shared" si="9"/>
        <v>0.99883780432616576</v>
      </c>
      <c r="H90" s="127">
        <f t="shared" si="10"/>
        <v>0.9962606560030256</v>
      </c>
      <c r="I90" s="144">
        <f t="shared" si="11"/>
        <v>0.88143899245251833</v>
      </c>
      <c r="J90" s="144">
        <f t="shared" si="12"/>
        <v>0.1148216635505073</v>
      </c>
      <c r="K90" s="144">
        <f t="shared" si="13"/>
        <v>3.7393439969743841E-3</v>
      </c>
      <c r="L90" s="31"/>
    </row>
    <row r="91" spans="1:12" x14ac:dyDescent="0.25">
      <c r="A91">
        <f t="shared" si="15"/>
        <v>87</v>
      </c>
      <c r="B91" s="129">
        <f t="shared" si="14"/>
        <v>6.0095745581736311E-2</v>
      </c>
      <c r="C91" s="129">
        <f t="shared" si="8"/>
        <v>-1.0194825389031657E-3</v>
      </c>
      <c r="D91" s="138">
        <v>1</v>
      </c>
      <c r="E91" s="138">
        <v>1</v>
      </c>
      <c r="F91" s="138">
        <v>0.7</v>
      </c>
      <c r="G91" s="127">
        <f t="shared" si="9"/>
        <v>0.99887819680090773</v>
      </c>
      <c r="H91" s="127">
        <f t="shared" si="10"/>
        <v>0.99638850136297519</v>
      </c>
      <c r="I91" s="144">
        <f t="shared" si="11"/>
        <v>0.88342000747355209</v>
      </c>
      <c r="J91" s="144">
        <f t="shared" si="12"/>
        <v>0.11296849388942305</v>
      </c>
      <c r="K91" s="144">
        <f t="shared" si="13"/>
        <v>3.6114986370247792E-3</v>
      </c>
      <c r="L91" s="31"/>
    </row>
    <row r="92" spans="1:12" x14ac:dyDescent="0.25">
      <c r="A92">
        <f t="shared" si="15"/>
        <v>88</v>
      </c>
      <c r="B92" s="129">
        <f t="shared" si="14"/>
        <v>5.9076263042833144E-2</v>
      </c>
      <c r="C92" s="129">
        <f t="shared" si="8"/>
        <v>-9.8621703952772133E-4</v>
      </c>
      <c r="D92" s="138">
        <v>1</v>
      </c>
      <c r="E92" s="138">
        <v>1</v>
      </c>
      <c r="F92" s="138">
        <v>0.7</v>
      </c>
      <c r="G92" s="127">
        <f t="shared" si="9"/>
        <v>0.99891655040889249</v>
      </c>
      <c r="H92" s="127">
        <f t="shared" si="10"/>
        <v>0.9965099951448938</v>
      </c>
      <c r="I92" s="144">
        <f t="shared" si="11"/>
        <v>0.88533747876943958</v>
      </c>
      <c r="J92" s="144">
        <f t="shared" si="12"/>
        <v>0.11117251637545425</v>
      </c>
      <c r="K92" s="144">
        <f t="shared" si="13"/>
        <v>3.490004855106013E-3</v>
      </c>
      <c r="L92" s="31"/>
    </row>
    <row r="93" spans="1:12" x14ac:dyDescent="0.25">
      <c r="A93">
        <f t="shared" si="15"/>
        <v>89</v>
      </c>
      <c r="B93" s="129">
        <f t="shared" si="14"/>
        <v>5.8090046003305425E-2</v>
      </c>
      <c r="C93" s="129">
        <f t="shared" si="8"/>
        <v>-9.5452877967145929E-4</v>
      </c>
      <c r="D93" s="138">
        <v>1</v>
      </c>
      <c r="E93" s="138">
        <v>1</v>
      </c>
      <c r="F93" s="138">
        <v>0.7</v>
      </c>
      <c r="G93" s="127">
        <f t="shared" si="9"/>
        <v>0.99895299854346797</v>
      </c>
      <c r="H93" s="127">
        <f t="shared" si="10"/>
        <v>0.99662554655533375</v>
      </c>
      <c r="I93" s="144">
        <f t="shared" si="11"/>
        <v>0.88719436143805519</v>
      </c>
      <c r="J93" s="144">
        <f t="shared" si="12"/>
        <v>0.10943118511727856</v>
      </c>
      <c r="K93" s="144">
        <f t="shared" si="13"/>
        <v>3.3744534446661406E-3</v>
      </c>
      <c r="L93" s="31"/>
    </row>
    <row r="94" spans="1:12" x14ac:dyDescent="0.25">
      <c r="A94">
        <f t="shared" si="15"/>
        <v>90</v>
      </c>
      <c r="B94" s="129">
        <f t="shared" si="14"/>
        <v>5.7135517223633962E-2</v>
      </c>
      <c r="C94" s="129">
        <f t="shared" si="8"/>
        <v>-9.2432081300853686E-4</v>
      </c>
      <c r="D94" s="138">
        <v>1</v>
      </c>
      <c r="E94" s="138">
        <v>1</v>
      </c>
      <c r="F94" s="138">
        <v>0.7</v>
      </c>
      <c r="G94" s="127">
        <f t="shared" si="9"/>
        <v>0.9989876639666001</v>
      </c>
      <c r="H94" s="127">
        <f t="shared" si="10"/>
        <v>0.99673553267158777</v>
      </c>
      <c r="I94" s="144">
        <f t="shared" si="11"/>
        <v>0.88899343288114419</v>
      </c>
      <c r="J94" s="144">
        <f t="shared" si="12"/>
        <v>0.10774209979044358</v>
      </c>
      <c r="K94" s="144">
        <f t="shared" si="13"/>
        <v>3.264467328412173E-3</v>
      </c>
      <c r="L94" s="31"/>
    </row>
    <row r="95" spans="1:12" x14ac:dyDescent="0.25">
      <c r="A95">
        <f t="shared" si="15"/>
        <v>91</v>
      </c>
      <c r="B95" s="129">
        <f t="shared" si="14"/>
        <v>5.6211196410625427E-2</v>
      </c>
      <c r="C95" s="129">
        <f t="shared" si="8"/>
        <v>-8.9550345148896435E-4</v>
      </c>
      <c r="D95" s="138">
        <v>1</v>
      </c>
      <c r="E95" s="138">
        <v>1</v>
      </c>
      <c r="F95" s="138">
        <v>0.7</v>
      </c>
      <c r="G95" s="127">
        <f t="shared" si="9"/>
        <v>0.99902065980147625</v>
      </c>
      <c r="H95" s="127">
        <f t="shared" si="10"/>
        <v>0.99684030139808599</v>
      </c>
      <c r="I95" s="144">
        <f t="shared" si="11"/>
        <v>0.89073730578066301</v>
      </c>
      <c r="J95" s="144">
        <f t="shared" si="12"/>
        <v>0.10610299561742303</v>
      </c>
      <c r="K95" s="144">
        <f t="shared" si="13"/>
        <v>3.1596986019139088E-3</v>
      </c>
      <c r="L95" s="31"/>
    </row>
    <row r="96" spans="1:12" x14ac:dyDescent="0.25">
      <c r="A96">
        <f t="shared" si="15"/>
        <v>92</v>
      </c>
      <c r="B96" s="129">
        <f t="shared" si="14"/>
        <v>5.5315692959136464E-2</v>
      </c>
      <c r="C96" s="129">
        <f t="shared" si="8"/>
        <v>-8.6799362895036657E-4</v>
      </c>
      <c r="D96" s="138">
        <v>1</v>
      </c>
      <c r="E96" s="138">
        <v>1</v>
      </c>
      <c r="F96" s="138">
        <v>0.7</v>
      </c>
      <c r="G96" s="127">
        <f t="shared" si="9"/>
        <v>0.99905209041942578</v>
      </c>
      <c r="H96" s="127">
        <f t="shared" si="10"/>
        <v>0.99694017411245051</v>
      </c>
      <c r="I96" s="144">
        <f t="shared" si="11"/>
        <v>0.89242843996927645</v>
      </c>
      <c r="J96" s="144">
        <f t="shared" si="12"/>
        <v>0.10451173414317401</v>
      </c>
      <c r="K96" s="144">
        <f t="shared" si="13"/>
        <v>3.0598258875494592E-3</v>
      </c>
      <c r="L96" s="31"/>
    </row>
    <row r="97" spans="1:12" x14ac:dyDescent="0.25">
      <c r="A97">
        <f t="shared" si="15"/>
        <v>93</v>
      </c>
      <c r="B97" s="129">
        <f t="shared" si="14"/>
        <v>5.4447699330186096E-2</v>
      </c>
      <c r="C97" s="129">
        <f t="shared" si="8"/>
        <v>-8.4171432832419316E-4</v>
      </c>
      <c r="D97" s="138">
        <v>1</v>
      </c>
      <c r="E97" s="138">
        <v>1</v>
      </c>
      <c r="F97" s="138">
        <v>0.7</v>
      </c>
      <c r="G97" s="127">
        <f t="shared" si="9"/>
        <v>0.99908205223373514</v>
      </c>
      <c r="H97" s="127">
        <f t="shared" si="10"/>
        <v>0.99703544803764965</v>
      </c>
      <c r="I97" s="144">
        <f t="shared" si="11"/>
        <v>0.89406915330197811</v>
      </c>
      <c r="J97" s="144">
        <f t="shared" si="12"/>
        <v>0.1029662947356715</v>
      </c>
      <c r="K97" s="144">
        <f t="shared" si="13"/>
        <v>2.9645519623503476E-3</v>
      </c>
      <c r="L97" s="31"/>
    </row>
    <row r="98" spans="1:12" x14ac:dyDescent="0.25">
      <c r="A98">
        <f t="shared" si="15"/>
        <v>94</v>
      </c>
      <c r="B98" s="129">
        <f t="shared" si="14"/>
        <v>5.3605985001861901E-2</v>
      </c>
      <c r="C98" s="129">
        <f t="shared" si="8"/>
        <v>-8.1659406533571624E-4</v>
      </c>
      <c r="D98" s="138">
        <v>1</v>
      </c>
      <c r="E98" s="138">
        <v>1</v>
      </c>
      <c r="F98" s="138">
        <v>0.7</v>
      </c>
      <c r="G98" s="127">
        <f t="shared" si="9"/>
        <v>0.99911063441129488</v>
      </c>
      <c r="H98" s="127">
        <f t="shared" si="10"/>
        <v>0.99712639837198025</v>
      </c>
      <c r="I98" s="144">
        <f t="shared" si="11"/>
        <v>0.89566163162429613</v>
      </c>
      <c r="J98" s="144">
        <f t="shared" si="12"/>
        <v>0.10146476674768412</v>
      </c>
      <c r="K98" s="144">
        <f t="shared" si="13"/>
        <v>2.8736016280198431E-3</v>
      </c>
      <c r="L98" s="31"/>
    </row>
    <row r="99" spans="1:12" x14ac:dyDescent="0.25">
      <c r="A99">
        <f t="shared" si="15"/>
        <v>95</v>
      </c>
      <c r="B99" s="129">
        <f t="shared" si="14"/>
        <v>5.2789390936526188E-2</v>
      </c>
      <c r="C99" s="129">
        <f t="shared" si="8"/>
        <v>-7.9256642246963444E-4</v>
      </c>
      <c r="D99" s="138">
        <v>1</v>
      </c>
      <c r="E99" s="138">
        <v>1</v>
      </c>
      <c r="F99" s="138">
        <v>0.7</v>
      </c>
      <c r="G99" s="127">
        <f t="shared" si="9"/>
        <v>0.99913791951159414</v>
      </c>
      <c r="H99" s="127">
        <f t="shared" si="10"/>
        <v>0.99721328020455058</v>
      </c>
      <c r="I99" s="144">
        <f t="shared" si="11"/>
        <v>0.89720793792239695</v>
      </c>
      <c r="J99" s="144">
        <f t="shared" si="12"/>
        <v>0.10000534228215359</v>
      </c>
      <c r="K99" s="144">
        <f t="shared" si="13"/>
        <v>2.7867197954493934E-3</v>
      </c>
      <c r="L99" s="31"/>
    </row>
    <row r="100" spans="1:12" x14ac:dyDescent="0.25">
      <c r="A100">
        <f t="shared" si="15"/>
        <v>96</v>
      </c>
      <c r="B100" s="129">
        <f t="shared" si="14"/>
        <v>5.1996824514056551E-2</v>
      </c>
      <c r="C100" s="129">
        <f t="shared" si="8"/>
        <v>-7.6956962772903249E-4</v>
      </c>
      <c r="D100" s="138">
        <v>1</v>
      </c>
      <c r="E100" s="138">
        <v>1</v>
      </c>
      <c r="F100" s="138">
        <v>0.7</v>
      </c>
      <c r="G100" s="127">
        <f t="shared" si="9"/>
        <v>0.9991639840613652</v>
      </c>
      <c r="H100" s="127">
        <f t="shared" si="10"/>
        <v>0.9972963302404545</v>
      </c>
      <c r="I100" s="144">
        <f t="shared" si="11"/>
        <v>0.89871002073143258</v>
      </c>
      <c r="J100" s="144">
        <f t="shared" si="12"/>
        <v>9.8586309509021919E-2</v>
      </c>
      <c r="K100" s="144">
        <f t="shared" si="13"/>
        <v>2.7036697595455923E-3</v>
      </c>
      <c r="L100" s="31"/>
    </row>
    <row r="101" spans="1:12" x14ac:dyDescent="0.25">
      <c r="A101">
        <f t="shared" si="15"/>
        <v>97</v>
      </c>
      <c r="B101" s="129">
        <f t="shared" si="14"/>
        <v>5.1227254886327518E-2</v>
      </c>
      <c r="C101" s="129">
        <f t="shared" si="8"/>
        <v>-7.4754617337155363E-4</v>
      </c>
      <c r="D101" s="138">
        <v>1</v>
      </c>
      <c r="E101" s="138">
        <v>1</v>
      </c>
      <c r="F101" s="138">
        <v>0.7</v>
      </c>
      <c r="G101" s="127">
        <f t="shared" si="9"/>
        <v>0.99918889907213637</v>
      </c>
      <c r="H101" s="127">
        <f t="shared" si="10"/>
        <v>0.9973757683568113</v>
      </c>
      <c r="I101" s="144">
        <f t="shared" si="11"/>
        <v>0.90016972187053379</v>
      </c>
      <c r="J101" s="144">
        <f t="shared" si="12"/>
        <v>9.7206046486277509E-2</v>
      </c>
      <c r="K101" s="144">
        <f t="shared" si="13"/>
        <v>2.6242316431887664E-3</v>
      </c>
      <c r="L101" s="31"/>
    </row>
    <row r="102" spans="1:12" x14ac:dyDescent="0.25">
      <c r="A102">
        <f t="shared" si="15"/>
        <v>98</v>
      </c>
      <c r="B102" s="129">
        <f t="shared" si="14"/>
        <v>5.0479708712955963E-2</v>
      </c>
      <c r="C102" s="129">
        <f t="shared" si="8"/>
        <v>-7.2644247037717666E-4</v>
      </c>
      <c r="D102" s="138">
        <v>1</v>
      </c>
      <c r="E102" s="138">
        <v>1</v>
      </c>
      <c r="F102" s="138">
        <v>0.7</v>
      </c>
      <c r="G102" s="127">
        <f t="shared" si="9"/>
        <v>0.9992127305070434</v>
      </c>
      <c r="H102" s="127">
        <f t="shared" si="10"/>
        <v>0.9974517990082552</v>
      </c>
      <c r="I102" s="144">
        <f t="shared" si="11"/>
        <v>0.90158878356583305</v>
      </c>
      <c r="J102" s="144">
        <f t="shared" si="12"/>
        <v>9.5863015442422164E-2</v>
      </c>
      <c r="K102" s="144">
        <f t="shared" si="13"/>
        <v>2.548200991744882E-3</v>
      </c>
      <c r="L102" s="31"/>
    </row>
    <row r="103" spans="1:12" x14ac:dyDescent="0.25">
      <c r="A103">
        <f t="shared" si="15"/>
        <v>99</v>
      </c>
      <c r="B103" s="129">
        <f t="shared" si="14"/>
        <v>4.9753266242578788E-2</v>
      </c>
      <c r="C103" s="129">
        <f t="shared" si="8"/>
        <v>-7.0620853489892566E-4</v>
      </c>
      <c r="D103" s="138">
        <v>1</v>
      </c>
      <c r="E103" s="138">
        <v>1</v>
      </c>
      <c r="F103" s="138">
        <v>0.7</v>
      </c>
      <c r="G103" s="127">
        <f t="shared" si="9"/>
        <v>0.99923553970247658</v>
      </c>
      <c r="H103" s="127">
        <f t="shared" si="10"/>
        <v>0.99752461249819513</v>
      </c>
      <c r="I103" s="144">
        <f t="shared" si="11"/>
        <v>0.90296885501664736</v>
      </c>
      <c r="J103" s="144">
        <f t="shared" si="12"/>
        <v>9.4555757481547709E-2</v>
      </c>
      <c r="K103" s="144">
        <f t="shared" si="13"/>
        <v>2.47538750180493E-3</v>
      </c>
      <c r="L103" s="31"/>
    </row>
    <row r="104" spans="1:12" x14ac:dyDescent="0.25">
      <c r="A104" s="2">
        <f t="shared" si="15"/>
        <v>100</v>
      </c>
      <c r="B104" s="145">
        <f t="shared" si="14"/>
        <v>4.9047057707679864E-2</v>
      </c>
      <c r="C104" s="145">
        <f t="shared" si="8"/>
        <v>-6.8679770338145383E-4</v>
      </c>
      <c r="D104" s="147">
        <v>1</v>
      </c>
      <c r="E104" s="147">
        <v>1</v>
      </c>
      <c r="F104" s="147">
        <v>0.7</v>
      </c>
      <c r="G104" s="127">
        <f t="shared" si="9"/>
        <v>0.99925738374945861</v>
      </c>
      <c r="H104" s="127">
        <f t="shared" si="10"/>
        <v>0.99759438613021956</v>
      </c>
      <c r="I104" s="144">
        <f t="shared" si="11"/>
        <v>0.90431149845442083</v>
      </c>
      <c r="J104" s="144">
        <f t="shared" si="12"/>
        <v>9.3282887675798773E-2</v>
      </c>
      <c r="K104" s="144">
        <f t="shared" si="13"/>
        <v>2.4056138697804786E-3</v>
      </c>
      <c r="L104" s="31"/>
    </row>
    <row r="105" spans="1:12" x14ac:dyDescent="0.25">
      <c r="A105">
        <f t="shared" si="15"/>
        <v>101</v>
      </c>
      <c r="B105" s="129">
        <f t="shared" si="14"/>
        <v>4.8360260004298411E-2</v>
      </c>
      <c r="C105" s="129">
        <f t="shared" si="8"/>
        <v>9.528521571618737E-4</v>
      </c>
      <c r="D105" s="135">
        <v>0.7</v>
      </c>
      <c r="E105" s="135">
        <v>0.7</v>
      </c>
      <c r="F105" s="135">
        <v>1</v>
      </c>
      <c r="G105" s="127">
        <f t="shared" si="9"/>
        <v>0.70072168416093417</v>
      </c>
      <c r="H105" s="127">
        <f t="shared" si="10"/>
        <v>0.99766128525231668</v>
      </c>
      <c r="I105" s="144">
        <f t="shared" si="11"/>
        <v>0.90561819473908656</v>
      </c>
      <c r="J105" s="144">
        <f t="shared" si="12"/>
        <v>9.2043090513230133E-2</v>
      </c>
      <c r="K105" s="144">
        <f t="shared" si="13"/>
        <v>2.3387147476833445E-3</v>
      </c>
      <c r="L105" s="31"/>
    </row>
    <row r="106" spans="1:12" x14ac:dyDescent="0.25">
      <c r="A106">
        <f t="shared" si="15"/>
        <v>102</v>
      </c>
      <c r="B106" s="129">
        <f t="shared" si="14"/>
        <v>4.9313112161460282E-2</v>
      </c>
      <c r="C106" s="129">
        <f t="shared" si="8"/>
        <v>9.8980687103985415E-4</v>
      </c>
      <c r="D106" s="135">
        <v>0.7</v>
      </c>
      <c r="E106" s="135">
        <v>0.7</v>
      </c>
      <c r="F106" s="135">
        <v>1</v>
      </c>
      <c r="G106" s="127">
        <f t="shared" si="9"/>
        <v>0.70070161442430501</v>
      </c>
      <c r="H106" s="127">
        <f t="shared" si="10"/>
        <v>0.99756821696895126</v>
      </c>
      <c r="I106" s="144">
        <f t="shared" si="11"/>
        <v>0.90380555870812818</v>
      </c>
      <c r="J106" s="144">
        <f t="shared" si="12"/>
        <v>9.3762658260823042E-2</v>
      </c>
      <c r="K106" s="144">
        <f t="shared" si="13"/>
        <v>2.4317830310487619E-3</v>
      </c>
      <c r="L106" s="31"/>
    </row>
    <row r="107" spans="1:12" x14ac:dyDescent="0.25">
      <c r="A107">
        <f t="shared" si="15"/>
        <v>103</v>
      </c>
      <c r="B107" s="129">
        <f t="shared" si="14"/>
        <v>5.0302919032500136E-2</v>
      </c>
      <c r="C107" s="129">
        <f t="shared" si="8"/>
        <v>1.0288268978004371E-3</v>
      </c>
      <c r="D107" s="135">
        <v>0.7</v>
      </c>
      <c r="E107" s="135">
        <v>0.7</v>
      </c>
      <c r="F107" s="135">
        <v>1</v>
      </c>
      <c r="G107" s="127">
        <f t="shared" si="9"/>
        <v>0.70072953490931456</v>
      </c>
      <c r="H107" s="127">
        <f t="shared" si="10"/>
        <v>0.99746961633680964</v>
      </c>
      <c r="I107" s="144">
        <f t="shared" si="11"/>
        <v>0.90192454559818991</v>
      </c>
      <c r="J107" s="144">
        <f t="shared" si="12"/>
        <v>9.5545070738619745E-2</v>
      </c>
      <c r="K107" s="144">
        <f t="shared" si="13"/>
        <v>2.5303836631902646E-3</v>
      </c>
      <c r="L107" s="31"/>
    </row>
    <row r="108" spans="1:12" x14ac:dyDescent="0.25">
      <c r="A108">
        <f t="shared" si="15"/>
        <v>104</v>
      </c>
      <c r="B108" s="129">
        <f t="shared" si="14"/>
        <v>5.1331745930300571E-2</v>
      </c>
      <c r="C108" s="129">
        <f t="shared" si="8"/>
        <v>1.0701359131482539E-3</v>
      </c>
      <c r="D108" s="135">
        <v>0.7</v>
      </c>
      <c r="E108" s="135">
        <v>0.7</v>
      </c>
      <c r="F108" s="135">
        <v>1</v>
      </c>
      <c r="G108" s="127">
        <f t="shared" si="9"/>
        <v>0.70075911509895694</v>
      </c>
      <c r="H108" s="127">
        <f t="shared" si="10"/>
        <v>0.99736505185974711</v>
      </c>
      <c r="I108" s="144">
        <f t="shared" si="11"/>
        <v>0.8999714562796518</v>
      </c>
      <c r="J108" s="144">
        <f t="shared" si="12"/>
        <v>9.7393595580095291E-2</v>
      </c>
      <c r="K108" s="144">
        <f t="shared" si="13"/>
        <v>2.6349481402529293E-3</v>
      </c>
      <c r="L108" s="31"/>
    </row>
    <row r="109" spans="1:12" x14ac:dyDescent="0.25">
      <c r="A109">
        <f t="shared" si="15"/>
        <v>105</v>
      </c>
      <c r="B109" s="129">
        <f t="shared" si="14"/>
        <v>5.2401881843448822E-2</v>
      </c>
      <c r="C109" s="129">
        <f t="shared" si="8"/>
        <v>1.1139123401389755E-3</v>
      </c>
      <c r="D109" s="135">
        <v>0.7</v>
      </c>
      <c r="E109" s="135">
        <v>0.7</v>
      </c>
      <c r="F109" s="135">
        <v>1</v>
      </c>
      <c r="G109" s="127">
        <f t="shared" si="9"/>
        <v>0.70079048444207581</v>
      </c>
      <c r="H109" s="127">
        <f t="shared" si="10"/>
        <v>0.99725404277926522</v>
      </c>
      <c r="I109" s="144">
        <f t="shared" si="11"/>
        <v>0.89794219353383709</v>
      </c>
      <c r="J109" s="144">
        <f t="shared" si="12"/>
        <v>9.9311849245428102E-2</v>
      </c>
      <c r="K109" s="144">
        <f t="shared" si="13"/>
        <v>2.7459572207347714E-3</v>
      </c>
      <c r="L109" s="31"/>
    </row>
    <row r="110" spans="1:12" x14ac:dyDescent="0.25">
      <c r="A110">
        <f t="shared" si="15"/>
        <v>106</v>
      </c>
      <c r="B110" s="129">
        <f t="shared" si="14"/>
        <v>5.3515794183587796E-2</v>
      </c>
      <c r="C110" s="129">
        <f t="shared" si="8"/>
        <v>1.1603519633572145E-3</v>
      </c>
      <c r="D110" s="135">
        <v>0.7</v>
      </c>
      <c r="E110" s="135">
        <v>0.7</v>
      </c>
      <c r="F110" s="135">
        <v>1</v>
      </c>
      <c r="G110" s="127">
        <f t="shared" si="9"/>
        <v>0.7008237871662204</v>
      </c>
      <c r="H110" s="127">
        <f t="shared" si="10"/>
        <v>0.99713605977289999</v>
      </c>
      <c r="I110" s="144">
        <f t="shared" si="11"/>
        <v>0.8958323518599246</v>
      </c>
      <c r="J110" s="144">
        <f t="shared" si="12"/>
        <v>0.10130370791297534</v>
      </c>
      <c r="K110" s="144">
        <f t="shared" si="13"/>
        <v>2.8639402271001292E-3</v>
      </c>
      <c r="L110" s="31"/>
    </row>
    <row r="111" spans="1:12" x14ac:dyDescent="0.25">
      <c r="A111">
        <f t="shared" si="15"/>
        <v>107</v>
      </c>
      <c r="B111" s="129">
        <f t="shared" si="14"/>
        <v>5.4676146146945014E-2</v>
      </c>
      <c r="C111" s="129">
        <f t="shared" si="8"/>
        <v>1.2096699588388532E-3</v>
      </c>
      <c r="D111" s="135">
        <v>0.7</v>
      </c>
      <c r="E111" s="135">
        <v>0.7</v>
      </c>
      <c r="F111" s="135">
        <v>1</v>
      </c>
      <c r="G111" s="127">
        <f t="shared" si="9"/>
        <v>0.70085918206813003</v>
      </c>
      <c r="H111" s="127">
        <f t="shared" si="10"/>
        <v>0.99701051904251781</v>
      </c>
      <c r="I111" s="144">
        <f t="shared" si="11"/>
        <v>0.89363718866359199</v>
      </c>
      <c r="J111" s="144">
        <f t="shared" si="12"/>
        <v>0.10337333037892585</v>
      </c>
      <c r="K111" s="144">
        <f t="shared" si="13"/>
        <v>2.9894809574820902E-3</v>
      </c>
      <c r="L111" s="31"/>
    </row>
    <row r="112" spans="1:12" x14ac:dyDescent="0.25">
      <c r="A112">
        <f t="shared" si="15"/>
        <v>108</v>
      </c>
      <c r="B112" s="129">
        <f t="shared" si="14"/>
        <v>5.5885816105783866E-2</v>
      </c>
      <c r="C112" s="129">
        <f t="shared" si="8"/>
        <v>1.2621031977948225E-3</v>
      </c>
      <c r="D112" s="135">
        <v>0.7</v>
      </c>
      <c r="E112" s="135">
        <v>0.7</v>
      </c>
      <c r="F112" s="135">
        <v>1</v>
      </c>
      <c r="G112" s="127">
        <f t="shared" si="9"/>
        <v>0.70089684428724452</v>
      </c>
      <c r="H112" s="127">
        <f t="shared" si="10"/>
        <v>0.99687677555819043</v>
      </c>
      <c r="I112" s="144">
        <f t="shared" si="11"/>
        <v>0.89135159223024163</v>
      </c>
      <c r="J112" s="144">
        <f t="shared" si="12"/>
        <v>0.10552518332794875</v>
      </c>
      <c r="K112" s="144">
        <f t="shared" si="13"/>
        <v>3.1232244418094913E-3</v>
      </c>
      <c r="L112" s="31"/>
    </row>
    <row r="113" spans="1:12" x14ac:dyDescent="0.25">
      <c r="A113">
        <f t="shared" si="15"/>
        <v>109</v>
      </c>
      <c r="B113" s="129">
        <f t="shared" si="14"/>
        <v>5.7147919303578688E-2</v>
      </c>
      <c r="C113" s="129">
        <f t="shared" si="8"/>
        <v>1.3179128695084551E-3</v>
      </c>
      <c r="D113" s="135">
        <v>0.7</v>
      </c>
      <c r="E113" s="135">
        <v>0.7</v>
      </c>
      <c r="F113" s="135">
        <v>1</v>
      </c>
      <c r="G113" s="127">
        <f t="shared" si="9"/>
        <v>0.70093696733254263</v>
      </c>
      <c r="H113" s="127">
        <f t="shared" si="10"/>
        <v>0.9967341153192717</v>
      </c>
      <c r="I113" s="144">
        <f t="shared" si="11"/>
        <v>0.888970046073571</v>
      </c>
      <c r="J113" s="144">
        <f t="shared" si="12"/>
        <v>0.1077640692457007</v>
      </c>
      <c r="K113" s="144">
        <f t="shared" si="13"/>
        <v>3.2658846807283415E-3</v>
      </c>
      <c r="L113" s="31"/>
    </row>
    <row r="114" spans="1:12" x14ac:dyDescent="0.25">
      <c r="A114">
        <f t="shared" si="15"/>
        <v>110</v>
      </c>
      <c r="B114" s="129">
        <f t="shared" si="14"/>
        <v>5.8465832173087144E-2</v>
      </c>
      <c r="C114" s="129">
        <f t="shared" si="8"/>
        <v>1.3773874738852547E-3</v>
      </c>
      <c r="D114" s="135">
        <v>0.7</v>
      </c>
      <c r="E114" s="135">
        <v>0.7</v>
      </c>
      <c r="F114" s="135">
        <v>1</v>
      </c>
      <c r="G114" s="127">
        <f t="shared" si="9"/>
        <v>0.70097976540421836</v>
      </c>
      <c r="H114" s="127">
        <f t="shared" si="10"/>
        <v>0.99658174646830844</v>
      </c>
      <c r="I114" s="144">
        <f t="shared" si="11"/>
        <v>0.88648658918551737</v>
      </c>
      <c r="J114" s="144">
        <f t="shared" si="12"/>
        <v>0.11009515728279111</v>
      </c>
      <c r="K114" s="144">
        <f t="shared" si="13"/>
        <v>3.4182535316915918E-3</v>
      </c>
      <c r="L114" s="31"/>
    </row>
    <row r="115" spans="1:12" x14ac:dyDescent="0.25">
      <c r="A115">
        <f t="shared" si="15"/>
        <v>111</v>
      </c>
      <c r="B115" s="129">
        <f t="shared" si="14"/>
        <v>5.9843219646972395E-2</v>
      </c>
      <c r="C115" s="129">
        <f t="shared" si="8"/>
        <v>1.4408462430895083E-3</v>
      </c>
      <c r="D115" s="135">
        <v>0.7</v>
      </c>
      <c r="E115" s="135">
        <v>0.7</v>
      </c>
      <c r="F115" s="135">
        <v>1</v>
      </c>
      <c r="G115" s="127">
        <f t="shared" si="9"/>
        <v>0.70102547605950749</v>
      </c>
      <c r="H115" s="127">
        <f t="shared" si="10"/>
        <v>0.99641878906228432</v>
      </c>
      <c r="I115" s="144">
        <f t="shared" si="11"/>
        <v>0.88389477164377106</v>
      </c>
      <c r="J115" s="144">
        <f t="shared" si="12"/>
        <v>0.11252401741851323</v>
      </c>
      <c r="K115" s="144">
        <f t="shared" si="13"/>
        <v>3.5812109377157831E-3</v>
      </c>
      <c r="L115" s="31"/>
    </row>
    <row r="116" spans="1:12" x14ac:dyDescent="0.25">
      <c r="A116">
        <f t="shared" si="15"/>
        <v>112</v>
      </c>
      <c r="B116" s="129">
        <f t="shared" si="14"/>
        <v>6.1284065890061905E-2</v>
      </c>
      <c r="C116" s="129">
        <f t="shared" si="8"/>
        <v>1.5086430624130904E-3</v>
      </c>
      <c r="D116" s="135">
        <v>0.7</v>
      </c>
      <c r="E116" s="135">
        <v>0.7</v>
      </c>
      <c r="F116" s="135">
        <v>1</v>
      </c>
      <c r="G116" s="127">
        <f t="shared" si="9"/>
        <v>0.70107436328131467</v>
      </c>
      <c r="H116" s="127">
        <f t="shared" si="10"/>
        <v>0.99624426326798265</v>
      </c>
      <c r="I116" s="144">
        <f t="shared" si="11"/>
        <v>0.88118760495189374</v>
      </c>
      <c r="J116" s="144">
        <f t="shared" si="12"/>
        <v>0.11505665831608891</v>
      </c>
      <c r="K116" s="144">
        <f t="shared" si="13"/>
        <v>3.7557367320174492E-3</v>
      </c>
      <c r="L116" s="31"/>
    </row>
    <row r="117" spans="1:12" x14ac:dyDescent="0.25">
      <c r="A117">
        <f t="shared" si="15"/>
        <v>113</v>
      </c>
      <c r="B117" s="129">
        <f t="shared" si="14"/>
        <v>6.279270895247499E-2</v>
      </c>
      <c r="C117" s="129">
        <f t="shared" si="8"/>
        <v>1.5811709733624642E-3</v>
      </c>
      <c r="D117" s="135">
        <v>0.7</v>
      </c>
      <c r="E117" s="135">
        <v>0.7</v>
      </c>
      <c r="F117" s="135">
        <v>1</v>
      </c>
      <c r="G117" s="127">
        <f t="shared" si="9"/>
        <v>0.70112672101960538</v>
      </c>
      <c r="H117" s="127">
        <f t="shared" si="10"/>
        <v>0.99605707570240976</v>
      </c>
      <c r="I117" s="144">
        <f t="shared" si="11"/>
        <v>0.87835750639264021</v>
      </c>
      <c r="J117" s="144">
        <f t="shared" si="12"/>
        <v>0.11769956930976951</v>
      </c>
      <c r="K117" s="144">
        <f t="shared" si="13"/>
        <v>3.9429242975902324E-3</v>
      </c>
      <c r="L117" s="31"/>
    </row>
    <row r="118" spans="1:12" x14ac:dyDescent="0.25">
      <c r="A118">
        <f t="shared" si="15"/>
        <v>114</v>
      </c>
      <c r="B118" s="129">
        <f t="shared" si="14"/>
        <v>6.4373879925837457E-2</v>
      </c>
      <c r="C118" s="129">
        <f t="shared" si="8"/>
        <v>1.6588673573803305E-3</v>
      </c>
      <c r="D118" s="135">
        <v>0.7</v>
      </c>
      <c r="E118" s="135">
        <v>0.7</v>
      </c>
      <c r="F118" s="135">
        <v>1</v>
      </c>
      <c r="G118" s="127">
        <f t="shared" si="9"/>
        <v>0.70118287728927697</v>
      </c>
      <c r="H118" s="127">
        <f t="shared" si="10"/>
        <v>0.99585600358329396</v>
      </c>
      <c r="I118" s="144">
        <f t="shared" si="11"/>
        <v>0.87539623656503129</v>
      </c>
      <c r="J118" s="144">
        <f t="shared" si="12"/>
        <v>0.12045976701826264</v>
      </c>
      <c r="K118" s="144">
        <f t="shared" si="13"/>
        <v>4.1439964167061388E-3</v>
      </c>
      <c r="L118" s="31"/>
    </row>
    <row r="119" spans="1:12" x14ac:dyDescent="0.25">
      <c r="A119">
        <f t="shared" si="15"/>
        <v>115</v>
      </c>
      <c r="B119" s="129">
        <f t="shared" si="14"/>
        <v>6.6032747283217785E-2</v>
      </c>
      <c r="C119" s="129">
        <f t="shared" si="8"/>
        <v>1.742219917204691E-3</v>
      </c>
      <c r="D119" s="135">
        <v>0.7</v>
      </c>
      <c r="E119" s="135">
        <v>0.7</v>
      </c>
      <c r="F119" s="135">
        <v>1</v>
      </c>
      <c r="G119" s="127">
        <f t="shared" si="9"/>
        <v>0.70124319892501186</v>
      </c>
      <c r="H119" s="127">
        <f t="shared" si="10"/>
        <v>0.99563967628623051</v>
      </c>
      <c r="I119" s="144">
        <f t="shared" si="11"/>
        <v>0.87229482914733358</v>
      </c>
      <c r="J119" s="144">
        <f t="shared" si="12"/>
        <v>0.12334484713889696</v>
      </c>
      <c r="K119" s="144">
        <f t="shared" si="13"/>
        <v>4.360323713769306E-3</v>
      </c>
      <c r="L119" s="31"/>
    </row>
    <row r="120" spans="1:12" x14ac:dyDescent="0.25">
      <c r="A120">
        <f t="shared" si="15"/>
        <v>116</v>
      </c>
      <c r="B120" s="129">
        <f t="shared" si="14"/>
        <v>6.7774967200422476E-2</v>
      </c>
      <c r="C120" s="129">
        <f t="shared" si="8"/>
        <v>1.8317735953082535E-3</v>
      </c>
      <c r="D120" s="135">
        <v>0.7</v>
      </c>
      <c r="E120" s="135">
        <v>0.7</v>
      </c>
      <c r="F120" s="135">
        <v>1</v>
      </c>
      <c r="G120" s="127">
        <f t="shared" si="9"/>
        <v>0.70130809711413056</v>
      </c>
      <c r="H120" s="127">
        <f t="shared" si="10"/>
        <v>0.99540655382098175</v>
      </c>
      <c r="I120" s="144">
        <f t="shared" si="11"/>
        <v>0.86904351177817352</v>
      </c>
      <c r="J120" s="144">
        <f t="shared" si="12"/>
        <v>0.12636304204280827</v>
      </c>
      <c r="K120" s="144">
        <f t="shared" si="13"/>
        <v>4.593446179018342E-3</v>
      </c>
      <c r="L120" s="31"/>
    </row>
    <row r="121" spans="1:12" x14ac:dyDescent="0.25">
      <c r="A121">
        <f t="shared" si="15"/>
        <v>117</v>
      </c>
      <c r="B121" s="129">
        <f t="shared" si="14"/>
        <v>6.9606740795730732E-2</v>
      </c>
      <c r="C121" s="129">
        <f t="shared" si="8"/>
        <v>1.928138596015966E-3</v>
      </c>
      <c r="D121" s="135">
        <v>0.7</v>
      </c>
      <c r="E121" s="135">
        <v>0.7</v>
      </c>
      <c r="F121" s="135">
        <v>1</v>
      </c>
      <c r="G121" s="127">
        <f t="shared" si="9"/>
        <v>0.70137803385370556</v>
      </c>
      <c r="H121" s="127">
        <f t="shared" si="10"/>
        <v>0.9951549016357959</v>
      </c>
      <c r="I121" s="144">
        <f t="shared" si="11"/>
        <v>0.86563161677274258</v>
      </c>
      <c r="J121" s="144">
        <f t="shared" si="12"/>
        <v>0.12952328486305337</v>
      </c>
      <c r="K121" s="144">
        <f t="shared" si="13"/>
        <v>4.8450983642040453E-3</v>
      </c>
      <c r="L121" s="31"/>
    </row>
    <row r="122" spans="1:12" x14ac:dyDescent="0.25">
      <c r="A122">
        <f t="shared" si="15"/>
        <v>118</v>
      </c>
      <c r="B122" s="129">
        <f t="shared" si="14"/>
        <v>7.15348793917467E-2</v>
      </c>
      <c r="C122" s="129">
        <f t="shared" si="8"/>
        <v>2.0319997108321024E-3</v>
      </c>
      <c r="D122" s="135">
        <v>0.7</v>
      </c>
      <c r="E122" s="135">
        <v>0.7</v>
      </c>
      <c r="F122" s="135">
        <v>1</v>
      </c>
      <c r="G122" s="127">
        <f t="shared" si="9"/>
        <v>0.70145352950926121</v>
      </c>
      <c r="H122" s="127">
        <f t="shared" si="10"/>
        <v>0.99488276103040807</v>
      </c>
      <c r="I122" s="144">
        <f t="shared" si="11"/>
        <v>0.86204748018609823</v>
      </c>
      <c r="J122" s="144">
        <f t="shared" si="12"/>
        <v>0.1328352808443099</v>
      </c>
      <c r="K122" s="144">
        <f t="shared" si="13"/>
        <v>5.1172389695917468E-3</v>
      </c>
      <c r="L122" s="31"/>
    </row>
    <row r="123" spans="1:12" x14ac:dyDescent="0.25">
      <c r="A123">
        <f t="shared" si="15"/>
        <v>119</v>
      </c>
      <c r="B123" s="129">
        <f t="shared" si="14"/>
        <v>7.3566879102578808E-2</v>
      </c>
      <c r="C123" s="129">
        <f t="shared" si="8"/>
        <v>2.144127186534998E-3</v>
      </c>
      <c r="D123" s="135">
        <v>0.7</v>
      </c>
      <c r="E123" s="135">
        <v>0.7</v>
      </c>
      <c r="F123" s="135">
        <v>1</v>
      </c>
      <c r="G123" s="127">
        <f t="shared" si="9"/>
        <v>0.70153517169087731</v>
      </c>
      <c r="H123" s="127">
        <f t="shared" si="10"/>
        <v>0.99458791429910676</v>
      </c>
      <c r="I123" s="144">
        <f t="shared" si="11"/>
        <v>0.85827832749573596</v>
      </c>
      <c r="J123" s="144">
        <f t="shared" si="12"/>
        <v>0.13630958680337074</v>
      </c>
      <c r="K123" s="144">
        <f t="shared" si="13"/>
        <v>5.4120857008934462E-3</v>
      </c>
      <c r="L123" s="31"/>
    </row>
    <row r="124" spans="1:12" x14ac:dyDescent="0.25">
      <c r="A124">
        <f t="shared" si="15"/>
        <v>120</v>
      </c>
      <c r="B124" s="129">
        <f t="shared" si="14"/>
        <v>7.57110062891138E-2</v>
      </c>
      <c r="C124" s="129">
        <f t="shared" si="8"/>
        <v>2.2653894243423499E-3</v>
      </c>
      <c r="D124" s="135">
        <v>0.7</v>
      </c>
      <c r="E124" s="135">
        <v>0.7</v>
      </c>
      <c r="F124" s="135">
        <v>1</v>
      </c>
      <c r="G124" s="127">
        <f t="shared" si="9"/>
        <v>0.70162362571026804</v>
      </c>
      <c r="H124" s="127">
        <f t="shared" si="10"/>
        <v>0.99426784352668984</v>
      </c>
      <c r="I124" s="144">
        <f t="shared" si="11"/>
        <v>0.85431014389508275</v>
      </c>
      <c r="J124" s="144">
        <f t="shared" si="12"/>
        <v>0.13995769963160715</v>
      </c>
      <c r="K124" s="144">
        <f t="shared" si="13"/>
        <v>5.7321564733102291E-3</v>
      </c>
      <c r="L124" s="31"/>
    </row>
    <row r="125" spans="1:12" x14ac:dyDescent="0.25">
      <c r="A125">
        <f t="shared" si="15"/>
        <v>121</v>
      </c>
      <c r="B125" s="129">
        <f t="shared" si="14"/>
        <v>7.7976395713456145E-2</v>
      </c>
      <c r="C125" s="129">
        <f t="shared" si="8"/>
        <v>2.3967678579192297E-3</v>
      </c>
      <c r="D125" s="135">
        <v>0.7</v>
      </c>
      <c r="E125" s="135">
        <v>0.7</v>
      </c>
      <c r="F125" s="135">
        <v>1</v>
      </c>
      <c r="G125" s="127">
        <f t="shared" si="9"/>
        <v>0.70171964694199318</v>
      </c>
      <c r="H125" s="127">
        <f t="shared" si="10"/>
        <v>0.99391968171153844</v>
      </c>
      <c r="I125" s="144">
        <f t="shared" si="11"/>
        <v>0.85012752686154913</v>
      </c>
      <c r="J125" s="144">
        <f t="shared" si="12"/>
        <v>0.14379215484998928</v>
      </c>
      <c r="K125" s="144">
        <f t="shared" si="13"/>
        <v>6.0803182884615016E-3</v>
      </c>
      <c r="L125" s="31"/>
    </row>
    <row r="126" spans="1:12" x14ac:dyDescent="0.25">
      <c r="A126">
        <f t="shared" si="15"/>
        <v>122</v>
      </c>
      <c r="B126" s="129">
        <f t="shared" si="14"/>
        <v>8.0373163571375375E-2</v>
      </c>
      <c r="C126" s="129">
        <f t="shared" si="8"/>
        <v>2.5393744306684081E-3</v>
      </c>
      <c r="D126" s="135">
        <v>0.7</v>
      </c>
      <c r="E126" s="135">
        <v>0.7</v>
      </c>
      <c r="F126" s="135">
        <v>1</v>
      </c>
      <c r="G126" s="127">
        <f t="shared" si="9"/>
        <v>0.70182409548653824</v>
      </c>
      <c r="H126" s="127">
        <f t="shared" si="10"/>
        <v>0.99354015457752887</v>
      </c>
      <c r="I126" s="144">
        <f t="shared" si="11"/>
        <v>0.8457135182797203</v>
      </c>
      <c r="J126" s="144">
        <f t="shared" si="12"/>
        <v>0.14782663629780862</v>
      </c>
      <c r="K126" s="144">
        <f t="shared" si="13"/>
        <v>6.4598454224710613E-3</v>
      </c>
      <c r="L126" s="31"/>
    </row>
    <row r="127" spans="1:12" x14ac:dyDescent="0.25">
      <c r="A127">
        <f t="shared" si="15"/>
        <v>123</v>
      </c>
      <c r="B127" s="129">
        <f t="shared" si="14"/>
        <v>8.291253800204379E-2</v>
      </c>
      <c r="C127" s="129">
        <f t="shared" si="8"/>
        <v>2.6944721816493829E-3</v>
      </c>
      <c r="D127" s="135">
        <v>0.7</v>
      </c>
      <c r="E127" s="135">
        <v>0.7</v>
      </c>
      <c r="F127" s="135">
        <v>1</v>
      </c>
      <c r="G127" s="127">
        <f t="shared" si="9"/>
        <v>0.70193795362674127</v>
      </c>
      <c r="H127" s="127">
        <f t="shared" si="10"/>
        <v>0.99312551104205971</v>
      </c>
      <c r="I127" s="144">
        <f t="shared" si="11"/>
        <v>0.84104941295385283</v>
      </c>
      <c r="J127" s="144">
        <f t="shared" si="12"/>
        <v>0.15207609808820688</v>
      </c>
      <c r="K127" s="144">
        <f t="shared" si="13"/>
        <v>6.8744889579403553E-3</v>
      </c>
      <c r="L127" s="31"/>
    </row>
    <row r="128" spans="1:12" x14ac:dyDescent="0.25">
      <c r="A128">
        <f t="shared" si="15"/>
        <v>124</v>
      </c>
      <c r="B128" s="129">
        <f t="shared" si="14"/>
        <v>8.5607010183693169E-2</v>
      </c>
      <c r="C128" s="129">
        <f t="shared" si="8"/>
        <v>2.8634995583387735E-3</v>
      </c>
      <c r="D128" s="135">
        <v>0.7</v>
      </c>
      <c r="E128" s="135">
        <v>0.7</v>
      </c>
      <c r="F128" s="135">
        <v>1</v>
      </c>
      <c r="G128" s="127">
        <f t="shared" si="9"/>
        <v>0.7020623466873821</v>
      </c>
      <c r="H128" s="127">
        <f t="shared" si="10"/>
        <v>0.99267143980740902</v>
      </c>
      <c r="I128" s="144">
        <f t="shared" si="11"/>
        <v>0.83611453982520456</v>
      </c>
      <c r="J128" s="144">
        <f t="shared" si="12"/>
        <v>0.15655689998220443</v>
      </c>
      <c r="K128" s="144">
        <f t="shared" si="13"/>
        <v>7.3285601925909463E-3</v>
      </c>
      <c r="L128" s="31"/>
    </row>
    <row r="129" spans="1:12" x14ac:dyDescent="0.25">
      <c r="A129">
        <f t="shared" si="15"/>
        <v>125</v>
      </c>
      <c r="B129" s="129">
        <f t="shared" si="14"/>
        <v>8.8470509742031939E-2</v>
      </c>
      <c r="C129" s="129">
        <f t="shared" si="8"/>
        <v>3.0480992077900507E-3</v>
      </c>
      <c r="D129" s="135">
        <v>0.7</v>
      </c>
      <c r="E129" s="135">
        <v>0.7</v>
      </c>
      <c r="F129" s="135">
        <v>1</v>
      </c>
      <c r="G129" s="127">
        <f t="shared" si="9"/>
        <v>0.70219856805777725</v>
      </c>
      <c r="H129" s="127">
        <f t="shared" si="10"/>
        <v>0.99217296890598494</v>
      </c>
      <c r="I129" s="144">
        <f t="shared" si="11"/>
        <v>0.83088601160995101</v>
      </c>
      <c r="J129" s="144">
        <f t="shared" si="12"/>
        <v>0.16128695729603393</v>
      </c>
      <c r="K129" s="144">
        <f t="shared" si="13"/>
        <v>7.8270310940149676E-3</v>
      </c>
      <c r="L129" s="31"/>
    </row>
    <row r="130" spans="1:12" x14ac:dyDescent="0.25">
      <c r="A130">
        <f t="shared" si="15"/>
        <v>126</v>
      </c>
      <c r="B130" s="129">
        <f t="shared" si="14"/>
        <v>9.1518608949821986E-2</v>
      </c>
      <c r="C130" s="129">
        <f t="shared" si="8"/>
        <v>3.2501521610064188E-3</v>
      </c>
      <c r="D130" s="135">
        <v>0.7</v>
      </c>
      <c r="E130" s="135">
        <v>0.7</v>
      </c>
      <c r="F130" s="135">
        <v>1</v>
      </c>
      <c r="G130" s="127">
        <f t="shared" si="9"/>
        <v>0.70234810932820435</v>
      </c>
      <c r="H130" s="127">
        <f t="shared" si="10"/>
        <v>0.99162434421588963</v>
      </c>
      <c r="I130" s="144">
        <f t="shared" si="11"/>
        <v>0.82533843788446648</v>
      </c>
      <c r="J130" s="144">
        <f t="shared" si="12"/>
        <v>0.16628590633142309</v>
      </c>
      <c r="K130" s="144">
        <f t="shared" si="13"/>
        <v>8.3756557841104372E-3</v>
      </c>
      <c r="L130" s="31"/>
    </row>
    <row r="131" spans="1:12" x14ac:dyDescent="0.25">
      <c r="A131">
        <f t="shared" si="15"/>
        <v>127</v>
      </c>
      <c r="B131" s="129">
        <f t="shared" si="14"/>
        <v>9.4768761110828409E-2</v>
      </c>
      <c r="C131" s="129">
        <f t="shared" si="8"/>
        <v>3.4718185249306022E-3</v>
      </c>
      <c r="D131" s="135">
        <v>0.7</v>
      </c>
      <c r="E131" s="135">
        <v>0.7</v>
      </c>
      <c r="F131" s="135">
        <v>1</v>
      </c>
      <c r="G131" s="127">
        <f t="shared" si="9"/>
        <v>0.70251269673523309</v>
      </c>
      <c r="H131" s="127">
        <f t="shared" si="10"/>
        <v>0.99101888191751863</v>
      </c>
      <c r="I131" s="144">
        <f t="shared" si="11"/>
        <v>0.81944359586082438</v>
      </c>
      <c r="J131" s="144">
        <f t="shared" si="12"/>
        <v>0.17157528605669428</v>
      </c>
      <c r="K131" s="144">
        <f t="shared" si="13"/>
        <v>8.9811180824812629E-3</v>
      </c>
      <c r="L131" s="31"/>
    </row>
    <row r="132" spans="1:12" x14ac:dyDescent="0.25">
      <c r="A132">
        <f t="shared" si="15"/>
        <v>128</v>
      </c>
      <c r="B132" s="129">
        <f t="shared" si="14"/>
        <v>9.8240579635759009E-2</v>
      </c>
      <c r="C132" s="129">
        <f t="shared" si="8"/>
        <v>3.7155860397917375E-3</v>
      </c>
      <c r="D132" s="135">
        <v>0.7</v>
      </c>
      <c r="E132" s="135">
        <v>0.7</v>
      </c>
      <c r="F132" s="135">
        <v>1</v>
      </c>
      <c r="G132" s="127">
        <f t="shared" si="9"/>
        <v>0.70269433542474424</v>
      </c>
      <c r="H132" s="127">
        <f t="shared" si="10"/>
        <v>0.99034878851283004</v>
      </c>
      <c r="I132" s="144">
        <f t="shared" si="11"/>
        <v>0.81317005221565186</v>
      </c>
      <c r="J132" s="144">
        <f t="shared" si="12"/>
        <v>0.1771787362971782</v>
      </c>
      <c r="K132" s="144">
        <f t="shared" si="13"/>
        <v>9.6512114871699084E-3</v>
      </c>
      <c r="L132" s="31"/>
    </row>
    <row r="133" spans="1:12" x14ac:dyDescent="0.25">
      <c r="A133">
        <f t="shared" si="15"/>
        <v>129</v>
      </c>
      <c r="B133" s="129">
        <f t="shared" si="14"/>
        <v>0.10195616567555074</v>
      </c>
      <c r="C133" s="129">
        <f t="shared" ref="C133:C196" si="16">((1-B133)*B133) * ( (B133*(F133 - E133) + (1-B133)*(E133 - D133) )) / G133</f>
        <v>3.9843281548540355E-3</v>
      </c>
      <c r="D133" s="135">
        <v>0.7</v>
      </c>
      <c r="E133" s="135">
        <v>0.7</v>
      </c>
      <c r="F133" s="135">
        <v>1</v>
      </c>
      <c r="G133" s="127">
        <f t="shared" ref="G133:G196" si="17">(((1-B132)^2)*D133) + (2*(1-B132)*(B132)*E133) + ((B132^2)*F133)</f>
        <v>0.702895363446151</v>
      </c>
      <c r="H133" s="127">
        <f t="shared" ref="H133:H196" si="18">(1-B133)^2 + 2*B133*(1-B133)</f>
        <v>0.98960494028073964</v>
      </c>
      <c r="I133" s="144">
        <f t="shared" ref="I133:I196" si="19">(1-B133)^2</f>
        <v>0.80648272836815882</v>
      </c>
      <c r="J133" s="144">
        <f t="shared" ref="J133:J196" si="20">2*B133*(1-B133)</f>
        <v>0.18312221191258077</v>
      </c>
      <c r="K133" s="144">
        <f t="shared" ref="K133:K196" si="21">B133^2</f>
        <v>1.0395059719260351E-2</v>
      </c>
      <c r="L133" s="31"/>
    </row>
    <row r="134" spans="1:12" x14ac:dyDescent="0.25">
      <c r="A134">
        <f t="shared" si="15"/>
        <v>130</v>
      </c>
      <c r="B134" s="129">
        <f t="shared" ref="B134:B197" si="22">B133 + C133</f>
        <v>0.10594049383040478</v>
      </c>
      <c r="C134" s="129">
        <f t="shared" si="16"/>
        <v>4.2813736313972745E-3</v>
      </c>
      <c r="D134" s="135">
        <v>0.7</v>
      </c>
      <c r="E134" s="135">
        <v>0.7</v>
      </c>
      <c r="F134" s="135">
        <v>1</v>
      </c>
      <c r="G134" s="127">
        <f t="shared" si="17"/>
        <v>0.70311851791577795</v>
      </c>
      <c r="H134" s="127">
        <f t="shared" si="18"/>
        <v>0.98877661176696985</v>
      </c>
      <c r="I134" s="144">
        <f t="shared" si="19"/>
        <v>0.79934240057222039</v>
      </c>
      <c r="J134" s="144">
        <f t="shared" si="20"/>
        <v>0.18943421119474949</v>
      </c>
      <c r="K134" s="144">
        <f t="shared" si="21"/>
        <v>1.1223388233030034E-2</v>
      </c>
      <c r="L134" s="31"/>
    </row>
    <row r="135" spans="1:12" x14ac:dyDescent="0.25">
      <c r="A135">
        <f t="shared" ref="A135:A198" si="23">A134+1</f>
        <v>131</v>
      </c>
      <c r="B135" s="129">
        <f t="shared" si="22"/>
        <v>0.11022186746180206</v>
      </c>
      <c r="C135" s="129">
        <f t="shared" si="16"/>
        <v>4.6105901056870246E-3</v>
      </c>
      <c r="D135" s="135">
        <v>0.7</v>
      </c>
      <c r="E135" s="135">
        <v>0.7</v>
      </c>
      <c r="F135" s="135">
        <v>1</v>
      </c>
      <c r="G135" s="127">
        <f t="shared" si="17"/>
        <v>0.70336701646990896</v>
      </c>
      <c r="H135" s="127">
        <f t="shared" si="18"/>
        <v>0.98785113993323292</v>
      </c>
      <c r="I135" s="144">
        <f t="shared" si="19"/>
        <v>0.79170512514316294</v>
      </c>
      <c r="J135" s="144">
        <f t="shared" si="20"/>
        <v>0.19614601479006999</v>
      </c>
      <c r="K135" s="144">
        <f t="shared" si="21"/>
        <v>1.2148860066767058E-2</v>
      </c>
      <c r="L135" s="31"/>
    </row>
    <row r="136" spans="1:12" x14ac:dyDescent="0.25">
      <c r="A136">
        <f t="shared" si="23"/>
        <v>132</v>
      </c>
      <c r="B136" s="129">
        <f t="shared" si="22"/>
        <v>0.11483245756748908</v>
      </c>
      <c r="C136" s="129">
        <f t="shared" si="16"/>
        <v>4.9764845413174906E-3</v>
      </c>
      <c r="D136" s="135">
        <v>0.7</v>
      </c>
      <c r="E136" s="135">
        <v>0.7</v>
      </c>
      <c r="F136" s="135">
        <v>1</v>
      </c>
      <c r="G136" s="127">
        <f t="shared" si="17"/>
        <v>0.70364465802003007</v>
      </c>
      <c r="H136" s="127">
        <f t="shared" si="18"/>
        <v>0.98681350668901091</v>
      </c>
      <c r="I136" s="144">
        <f t="shared" si="19"/>
        <v>0.78352157817601109</v>
      </c>
      <c r="J136" s="144">
        <f t="shared" si="20"/>
        <v>0.20329192851299982</v>
      </c>
      <c r="K136" s="144">
        <f t="shared" si="21"/>
        <v>1.3186493310989181E-2</v>
      </c>
      <c r="L136" s="31"/>
    </row>
    <row r="137" spans="1:12" x14ac:dyDescent="0.25">
      <c r="A137">
        <f t="shared" si="23"/>
        <v>133</v>
      </c>
      <c r="B137" s="129">
        <f t="shared" si="22"/>
        <v>0.11980894210880658</v>
      </c>
      <c r="C137" s="129">
        <f t="shared" si="16"/>
        <v>5.3843240668674779E-3</v>
      </c>
      <c r="D137" s="135">
        <v>0.7</v>
      </c>
      <c r="E137" s="135">
        <v>0.7</v>
      </c>
      <c r="F137" s="135">
        <v>1</v>
      </c>
      <c r="G137" s="127">
        <f t="shared" si="17"/>
        <v>0.70395594799329675</v>
      </c>
      <c r="H137" s="127">
        <f t="shared" si="18"/>
        <v>0.98564581739076873</v>
      </c>
      <c r="I137" s="144">
        <f t="shared" si="19"/>
        <v>0.77473629839161828</v>
      </c>
      <c r="J137" s="144">
        <f t="shared" si="20"/>
        <v>0.21090951899915042</v>
      </c>
      <c r="K137" s="144">
        <f t="shared" si="21"/>
        <v>1.4354182609231365E-2</v>
      </c>
      <c r="L137" s="31"/>
    </row>
    <row r="138" spans="1:12" x14ac:dyDescent="0.25">
      <c r="A138">
        <f t="shared" si="23"/>
        <v>134</v>
      </c>
      <c r="B138" s="129">
        <f t="shared" si="22"/>
        <v>0.12519326617567406</v>
      </c>
      <c r="C138" s="129">
        <f t="shared" si="16"/>
        <v>5.8402813136288582E-3</v>
      </c>
      <c r="D138" s="135">
        <v>0.7</v>
      </c>
      <c r="E138" s="135">
        <v>0.7</v>
      </c>
      <c r="F138" s="135">
        <v>1</v>
      </c>
      <c r="G138" s="127">
        <f t="shared" si="17"/>
        <v>0.70430625478276943</v>
      </c>
      <c r="H138" s="127">
        <f t="shared" si="18"/>
        <v>0.9843266461042669</v>
      </c>
      <c r="I138" s="144">
        <f t="shared" si="19"/>
        <v>0.7652868215443851</v>
      </c>
      <c r="J138" s="144">
        <f t="shared" si="20"/>
        <v>0.21903982455988177</v>
      </c>
      <c r="K138" s="144">
        <f t="shared" si="21"/>
        <v>1.5673353895733173E-2</v>
      </c>
      <c r="L138" s="31"/>
    </row>
    <row r="139" spans="1:12" x14ac:dyDescent="0.25">
      <c r="A139">
        <f t="shared" si="23"/>
        <v>135</v>
      </c>
      <c r="B139" s="129">
        <f t="shared" si="22"/>
        <v>0.1310335474893029</v>
      </c>
      <c r="C139" s="129">
        <f t="shared" si="16"/>
        <v>6.3516089932916173E-3</v>
      </c>
      <c r="D139" s="135">
        <v>0.7</v>
      </c>
      <c r="E139" s="135">
        <v>0.7</v>
      </c>
      <c r="F139" s="135">
        <v>1</v>
      </c>
      <c r="G139" s="127">
        <f t="shared" si="17"/>
        <v>0.70470200616871992</v>
      </c>
      <c r="H139" s="127">
        <f t="shared" si="18"/>
        <v>0.98283020943236854</v>
      </c>
      <c r="I139" s="144">
        <f t="shared" si="19"/>
        <v>0.75510269558902554</v>
      </c>
      <c r="J139" s="144">
        <f t="shared" si="20"/>
        <v>0.227727513843343</v>
      </c>
      <c r="K139" s="144">
        <f t="shared" si="21"/>
        <v>1.7169790567631401E-2</v>
      </c>
      <c r="L139" s="31"/>
    </row>
    <row r="140" spans="1:12" x14ac:dyDescent="0.25">
      <c r="A140">
        <f t="shared" si="23"/>
        <v>136</v>
      </c>
      <c r="B140" s="129">
        <f t="shared" si="22"/>
        <v>0.13738515648259453</v>
      </c>
      <c r="C140" s="129">
        <f t="shared" si="16"/>
        <v>6.9268489894694536E-3</v>
      </c>
      <c r="D140" s="135">
        <v>0.7</v>
      </c>
      <c r="E140" s="135">
        <v>0.7</v>
      </c>
      <c r="F140" s="135">
        <v>1</v>
      </c>
      <c r="G140" s="127">
        <f t="shared" si="17"/>
        <v>0.70515093717028932</v>
      </c>
      <c r="H140" s="127">
        <f t="shared" si="18"/>
        <v>0.98112531877825293</v>
      </c>
      <c r="I140" s="144">
        <f t="shared" si="19"/>
        <v>0.7441043682565579</v>
      </c>
      <c r="J140" s="144">
        <f t="shared" si="20"/>
        <v>0.23702095052169508</v>
      </c>
      <c r="K140" s="144">
        <f t="shared" si="21"/>
        <v>1.8874681221746986E-2</v>
      </c>
      <c r="L140" s="31"/>
    </row>
    <row r="141" spans="1:12" x14ac:dyDescent="0.25">
      <c r="A141">
        <f t="shared" si="23"/>
        <v>137</v>
      </c>
      <c r="B141" s="129">
        <f t="shared" si="22"/>
        <v>0.14431200547206399</v>
      </c>
      <c r="C141" s="129">
        <f t="shared" si="16"/>
        <v>7.5760814911931124E-3</v>
      </c>
      <c r="D141" s="135">
        <v>0.7</v>
      </c>
      <c r="E141" s="135">
        <v>0.7</v>
      </c>
      <c r="F141" s="135">
        <v>1</v>
      </c>
      <c r="G141" s="127">
        <f t="shared" si="17"/>
        <v>0.70566240436652394</v>
      </c>
      <c r="H141" s="127">
        <f t="shared" si="18"/>
        <v>0.97917404507663086</v>
      </c>
      <c r="I141" s="144">
        <f t="shared" si="19"/>
        <v>0.73220194397924099</v>
      </c>
      <c r="J141" s="144">
        <f t="shared" si="20"/>
        <v>0.24697210109738993</v>
      </c>
      <c r="K141" s="144">
        <f t="shared" si="21"/>
        <v>2.0825954923369028E-2</v>
      </c>
      <c r="L141" s="31"/>
    </row>
    <row r="142" spans="1:12" x14ac:dyDescent="0.25">
      <c r="A142">
        <f t="shared" si="23"/>
        <v>138</v>
      </c>
      <c r="B142" s="129">
        <f t="shared" si="22"/>
        <v>0.15188808696325712</v>
      </c>
      <c r="C142" s="129">
        <f t="shared" si="16"/>
        <v>8.3112193238489823E-3</v>
      </c>
      <c r="D142" s="135">
        <v>0.7</v>
      </c>
      <c r="E142" s="135">
        <v>0.7</v>
      </c>
      <c r="F142" s="135">
        <v>1</v>
      </c>
      <c r="G142" s="127">
        <f t="shared" si="17"/>
        <v>0.70624778647701059</v>
      </c>
      <c r="H142" s="127">
        <f t="shared" si="18"/>
        <v>0.97693000903864213</v>
      </c>
      <c r="I142" s="144">
        <f t="shared" si="19"/>
        <v>0.71929381703484385</v>
      </c>
      <c r="J142" s="144">
        <f t="shared" si="20"/>
        <v>0.25763619200379834</v>
      </c>
      <c r="K142" s="144">
        <f t="shared" si="21"/>
        <v>2.3069990961357957E-2</v>
      </c>
      <c r="L142" s="31"/>
    </row>
    <row r="143" spans="1:12" x14ac:dyDescent="0.25">
      <c r="A143">
        <f t="shared" si="23"/>
        <v>139</v>
      </c>
      <c r="B143" s="129">
        <f t="shared" si="22"/>
        <v>0.1601993062871061</v>
      </c>
      <c r="C143" s="129">
        <f t="shared" si="16"/>
        <v>9.146351015064929E-3</v>
      </c>
      <c r="D143" s="135">
        <v>0.7</v>
      </c>
      <c r="E143" s="135">
        <v>0.7</v>
      </c>
      <c r="F143" s="135">
        <v>1</v>
      </c>
      <c r="G143" s="127">
        <f t="shared" si="17"/>
        <v>0.70692099728840752</v>
      </c>
      <c r="H143" s="127">
        <f t="shared" si="18"/>
        <v>0.97433618226512997</v>
      </c>
      <c r="I143" s="144">
        <f t="shared" si="19"/>
        <v>0.70526520516065783</v>
      </c>
      <c r="J143" s="144">
        <f t="shared" si="20"/>
        <v>0.26907097710447214</v>
      </c>
      <c r="K143" s="144">
        <f t="shared" si="21"/>
        <v>2.5663817734870031E-2</v>
      </c>
      <c r="L143" s="31"/>
    </row>
    <row r="144" spans="1:12" x14ac:dyDescent="0.25">
      <c r="A144">
        <f t="shared" si="23"/>
        <v>140</v>
      </c>
      <c r="B144" s="129">
        <f t="shared" si="22"/>
        <v>0.16934565730217102</v>
      </c>
      <c r="C144" s="129">
        <f t="shared" si="16"/>
        <v>1.009813219340207E-2</v>
      </c>
      <c r="D144" s="135">
        <v>0.7</v>
      </c>
      <c r="E144" s="135">
        <v>0.7</v>
      </c>
      <c r="F144" s="135">
        <v>1</v>
      </c>
      <c r="G144" s="127">
        <f t="shared" si="17"/>
        <v>0.70769914532046097</v>
      </c>
      <c r="H144" s="127">
        <f t="shared" si="18"/>
        <v>0.97132204835289571</v>
      </c>
      <c r="I144" s="144">
        <f t="shared" si="19"/>
        <v>0.68998663704276231</v>
      </c>
      <c r="J144" s="144">
        <f t="shared" si="20"/>
        <v>0.28133541131013334</v>
      </c>
      <c r="K144" s="144">
        <f t="shared" si="21"/>
        <v>2.8677951647104349E-2</v>
      </c>
      <c r="L144" s="31"/>
    </row>
    <row r="145" spans="1:12" x14ac:dyDescent="0.25">
      <c r="A145">
        <f t="shared" si="23"/>
        <v>141</v>
      </c>
      <c r="B145" s="129">
        <f t="shared" si="22"/>
        <v>0.1794437894955731</v>
      </c>
      <c r="C145" s="129">
        <f t="shared" si="16"/>
        <v>1.1186216818599142E-2</v>
      </c>
      <c r="D145" s="135">
        <v>0.7</v>
      </c>
      <c r="E145" s="135">
        <v>0.7</v>
      </c>
      <c r="F145" s="135">
        <v>1</v>
      </c>
      <c r="G145" s="127">
        <f t="shared" si="17"/>
        <v>0.70860338549413115</v>
      </c>
      <c r="H145" s="127">
        <f t="shared" si="18"/>
        <v>0.96779992641146839</v>
      </c>
      <c r="I145" s="144">
        <f t="shared" si="19"/>
        <v>0.67331249459738529</v>
      </c>
      <c r="J145" s="144">
        <f t="shared" si="20"/>
        <v>0.2944874318140831</v>
      </c>
      <c r="K145" s="144">
        <f t="shared" si="21"/>
        <v>3.2200073588531553E-2</v>
      </c>
      <c r="L145" s="31"/>
    </row>
    <row r="146" spans="1:12" x14ac:dyDescent="0.25">
      <c r="A146">
        <f t="shared" si="23"/>
        <v>142</v>
      </c>
      <c r="B146" s="129">
        <f t="shared" si="22"/>
        <v>0.19063000631417223</v>
      </c>
      <c r="C146" s="129">
        <f t="shared" si="16"/>
        <v>1.2433704402509259E-2</v>
      </c>
      <c r="D146" s="135">
        <v>0.7</v>
      </c>
      <c r="E146" s="135">
        <v>0.7</v>
      </c>
      <c r="F146" s="135">
        <v>1</v>
      </c>
      <c r="G146" s="127">
        <f t="shared" si="17"/>
        <v>0.70966002207655943</v>
      </c>
      <c r="H146" s="127">
        <f t="shared" si="18"/>
        <v>0.96366020069265856</v>
      </c>
      <c r="I146" s="144">
        <f t="shared" si="19"/>
        <v>0.6550797866789968</v>
      </c>
      <c r="J146" s="144">
        <f t="shared" si="20"/>
        <v>0.30858041401366176</v>
      </c>
      <c r="K146" s="144">
        <f t="shared" si="21"/>
        <v>3.6339799307341346E-2</v>
      </c>
      <c r="L146" s="31"/>
    </row>
    <row r="147" spans="1:12" x14ac:dyDescent="0.25">
      <c r="A147">
        <f t="shared" si="23"/>
        <v>143</v>
      </c>
      <c r="B147" s="129">
        <f t="shared" si="22"/>
        <v>0.2030637107166815</v>
      </c>
      <c r="C147" s="129">
        <f t="shared" si="16"/>
        <v>1.3867551739683981E-2</v>
      </c>
      <c r="D147" s="135">
        <v>0.7</v>
      </c>
      <c r="E147" s="135">
        <v>0.7</v>
      </c>
      <c r="F147" s="135">
        <v>1</v>
      </c>
      <c r="G147" s="127">
        <f t="shared" si="17"/>
        <v>0.71090193979220229</v>
      </c>
      <c r="H147" s="127">
        <f t="shared" si="18"/>
        <v>0.95876512938997183</v>
      </c>
      <c r="I147" s="144">
        <f t="shared" si="19"/>
        <v>0.63510744917666506</v>
      </c>
      <c r="J147" s="144">
        <f t="shared" si="20"/>
        <v>0.32365768021330676</v>
      </c>
      <c r="K147" s="144">
        <f t="shared" si="21"/>
        <v>4.1234870610028111E-2</v>
      </c>
      <c r="L147" s="31"/>
    </row>
    <row r="148" spans="1:12" x14ac:dyDescent="0.25">
      <c r="A148">
        <f t="shared" si="23"/>
        <v>144</v>
      </c>
      <c r="B148" s="129">
        <f t="shared" si="22"/>
        <v>0.21693126245636549</v>
      </c>
      <c r="C148" s="129">
        <f t="shared" si="16"/>
        <v>1.5518849633689278E-2</v>
      </c>
      <c r="D148" s="135">
        <v>0.7</v>
      </c>
      <c r="E148" s="135">
        <v>0.7</v>
      </c>
      <c r="F148" s="135">
        <v>1</v>
      </c>
      <c r="G148" s="127">
        <f t="shared" si="17"/>
        <v>0.71237046118300829</v>
      </c>
      <c r="H148" s="127">
        <f t="shared" si="18"/>
        <v>0.95294082736908736</v>
      </c>
      <c r="I148" s="144">
        <f t="shared" si="19"/>
        <v>0.6131966477181815</v>
      </c>
      <c r="J148" s="144">
        <f t="shared" si="20"/>
        <v>0.33974417965090592</v>
      </c>
      <c r="K148" s="144">
        <f t="shared" si="21"/>
        <v>4.7059172630912527E-2</v>
      </c>
      <c r="L148" s="31"/>
    </row>
    <row r="149" spans="1:12" x14ac:dyDescent="0.25">
      <c r="A149">
        <f t="shared" si="23"/>
        <v>145</v>
      </c>
      <c r="B149" s="129">
        <f t="shared" si="22"/>
        <v>0.23245011209005476</v>
      </c>
      <c r="C149" s="129">
        <f t="shared" si="16"/>
        <v>1.7422784228208112E-2</v>
      </c>
      <c r="D149" s="135">
        <v>0.7</v>
      </c>
      <c r="E149" s="135">
        <v>0.7</v>
      </c>
      <c r="F149" s="135">
        <v>1</v>
      </c>
      <c r="G149" s="127">
        <f t="shared" si="17"/>
        <v>0.71411775178927372</v>
      </c>
      <c r="H149" s="127">
        <f t="shared" si="18"/>
        <v>0.94596694538932102</v>
      </c>
      <c r="I149" s="144">
        <f t="shared" si="19"/>
        <v>0.58913283043056952</v>
      </c>
      <c r="J149" s="144">
        <f t="shared" si="20"/>
        <v>0.3568341149587515</v>
      </c>
      <c r="K149" s="144">
        <f t="shared" si="21"/>
        <v>5.4033054610679018E-2</v>
      </c>
      <c r="L149" s="31"/>
    </row>
    <row r="150" spans="1:12" x14ac:dyDescent="0.25">
      <c r="A150">
        <f t="shared" si="23"/>
        <v>146</v>
      </c>
      <c r="B150" s="129">
        <f t="shared" si="22"/>
        <v>0.24987289631826287</v>
      </c>
      <c r="C150" s="129">
        <f t="shared" si="16"/>
        <v>1.961797082209964E-2</v>
      </c>
      <c r="D150" s="135">
        <v>0.7</v>
      </c>
      <c r="E150" s="135">
        <v>0.7</v>
      </c>
      <c r="F150" s="135">
        <v>1</v>
      </c>
      <c r="G150" s="127">
        <f t="shared" si="17"/>
        <v>0.71620991638320364</v>
      </c>
      <c r="H150" s="127">
        <f t="shared" si="18"/>
        <v>0.93756353568552275</v>
      </c>
      <c r="I150" s="144">
        <f t="shared" si="19"/>
        <v>0.56269067167795173</v>
      </c>
      <c r="J150" s="144">
        <f t="shared" si="20"/>
        <v>0.37487286400757108</v>
      </c>
      <c r="K150" s="144">
        <f t="shared" si="21"/>
        <v>6.2436464314477344E-2</v>
      </c>
      <c r="L150" s="31"/>
    </row>
    <row r="151" spans="1:12" x14ac:dyDescent="0.25">
      <c r="A151">
        <f t="shared" si="23"/>
        <v>147</v>
      </c>
      <c r="B151" s="129">
        <f t="shared" si="22"/>
        <v>0.26949086714036252</v>
      </c>
      <c r="C151" s="129">
        <f t="shared" si="16"/>
        <v>2.2144642213685745E-2</v>
      </c>
      <c r="D151" s="135">
        <v>0.7</v>
      </c>
      <c r="E151" s="135">
        <v>0.7</v>
      </c>
      <c r="F151" s="135">
        <v>1</v>
      </c>
      <c r="G151" s="127">
        <f t="shared" si="17"/>
        <v>0.71873093929434329</v>
      </c>
      <c r="H151" s="127">
        <f t="shared" si="18"/>
        <v>0.92737467252793548</v>
      </c>
      <c r="I151" s="144">
        <f t="shared" si="19"/>
        <v>0.53364359319133947</v>
      </c>
      <c r="J151" s="144">
        <f t="shared" si="20"/>
        <v>0.39373107933659601</v>
      </c>
      <c r="K151" s="144">
        <f t="shared" si="21"/>
        <v>7.262532747206453E-2</v>
      </c>
      <c r="L151" s="31"/>
    </row>
    <row r="152" spans="1:12" x14ac:dyDescent="0.25">
      <c r="A152">
        <f t="shared" si="23"/>
        <v>148</v>
      </c>
      <c r="B152" s="129">
        <f t="shared" si="22"/>
        <v>0.29163550935404825</v>
      </c>
      <c r="C152" s="129">
        <f t="shared" si="16"/>
        <v>2.5040870717269473E-2</v>
      </c>
      <c r="D152" s="135">
        <v>0.7</v>
      </c>
      <c r="E152" s="135">
        <v>0.7</v>
      </c>
      <c r="F152" s="135">
        <v>1</v>
      </c>
      <c r="G152" s="127">
        <f t="shared" si="17"/>
        <v>0.72178759824161931</v>
      </c>
      <c r="H152" s="127">
        <f t="shared" si="18"/>
        <v>0.91494872968380481</v>
      </c>
      <c r="I152" s="144">
        <f t="shared" si="19"/>
        <v>0.50178025160809869</v>
      </c>
      <c r="J152" s="144">
        <f t="shared" si="20"/>
        <v>0.41316847807570617</v>
      </c>
      <c r="K152" s="144">
        <f t="shared" si="21"/>
        <v>8.5051270316195166E-2</v>
      </c>
      <c r="L152" s="31"/>
    </row>
    <row r="153" spans="1:12" x14ac:dyDescent="0.25">
      <c r="A153">
        <f t="shared" si="23"/>
        <v>149</v>
      </c>
      <c r="B153" s="129">
        <f t="shared" si="22"/>
        <v>0.31667638007131771</v>
      </c>
      <c r="C153" s="129">
        <f t="shared" si="16"/>
        <v>2.8335599621540614E-2</v>
      </c>
      <c r="D153" s="135">
        <v>0.7</v>
      </c>
      <c r="E153" s="135">
        <v>0.7</v>
      </c>
      <c r="F153" s="135">
        <v>1</v>
      </c>
      <c r="G153" s="127">
        <f t="shared" si="17"/>
        <v>0.72551538109485847</v>
      </c>
      <c r="H153" s="127">
        <f t="shared" si="18"/>
        <v>0.89971607030492629</v>
      </c>
      <c r="I153" s="144">
        <f t="shared" si="19"/>
        <v>0.46693116955243824</v>
      </c>
      <c r="J153" s="144">
        <f t="shared" si="20"/>
        <v>0.4327849007524881</v>
      </c>
      <c r="K153" s="144">
        <f t="shared" si="21"/>
        <v>0.10028392969507367</v>
      </c>
      <c r="L153" s="31"/>
    </row>
    <row r="154" spans="1:12" x14ac:dyDescent="0.25">
      <c r="A154">
        <f t="shared" si="23"/>
        <v>150</v>
      </c>
      <c r="B154" s="129">
        <f t="shared" si="22"/>
        <v>0.34501197969285835</v>
      </c>
      <c r="C154" s="129">
        <f t="shared" si="16"/>
        <v>3.2036822107844379E-2</v>
      </c>
      <c r="D154" s="135">
        <v>0.7</v>
      </c>
      <c r="E154" s="135">
        <v>0.7</v>
      </c>
      <c r="F154" s="135">
        <v>1</v>
      </c>
      <c r="G154" s="127">
        <f t="shared" si="17"/>
        <v>0.73008517890852209</v>
      </c>
      <c r="H154" s="127">
        <f t="shared" si="18"/>
        <v>0.88096673386841473</v>
      </c>
      <c r="I154" s="144">
        <f t="shared" si="19"/>
        <v>0.42900930674586862</v>
      </c>
      <c r="J154" s="144">
        <f t="shared" si="20"/>
        <v>0.45195742712254611</v>
      </c>
      <c r="K154" s="144">
        <f t="shared" si="21"/>
        <v>0.1190332661315853</v>
      </c>
      <c r="L154" s="31"/>
    </row>
    <row r="155" spans="1:12" x14ac:dyDescent="0.25">
      <c r="A155">
        <f t="shared" si="23"/>
        <v>151</v>
      </c>
      <c r="B155" s="129">
        <f t="shared" si="22"/>
        <v>0.37704880180070272</v>
      </c>
      <c r="C155" s="129">
        <f t="shared" si="16"/>
        <v>3.6113016223410128E-2</v>
      </c>
      <c r="D155" s="135">
        <v>0.7</v>
      </c>
      <c r="E155" s="135">
        <v>0.7</v>
      </c>
      <c r="F155" s="135">
        <v>1</v>
      </c>
      <c r="G155" s="127">
        <f t="shared" si="17"/>
        <v>0.73570997983947561</v>
      </c>
      <c r="H155" s="127">
        <f t="shared" si="18"/>
        <v>0.85783420106065433</v>
      </c>
      <c r="I155" s="144">
        <f t="shared" si="19"/>
        <v>0.38806819533794013</v>
      </c>
      <c r="J155" s="144">
        <f t="shared" si="20"/>
        <v>0.46976600572271421</v>
      </c>
      <c r="K155" s="144">
        <f t="shared" si="21"/>
        <v>0.14216579893934561</v>
      </c>
      <c r="L155" s="31"/>
    </row>
    <row r="156" spans="1:12" x14ac:dyDescent="0.25">
      <c r="A156">
        <f t="shared" si="23"/>
        <v>152</v>
      </c>
      <c r="B156" s="129">
        <f t="shared" si="22"/>
        <v>0.41316181802411284</v>
      </c>
      <c r="C156" s="129">
        <f t="shared" si="16"/>
        <v>4.0466528024114247E-2</v>
      </c>
      <c r="D156" s="135">
        <v>0.7</v>
      </c>
      <c r="E156" s="135">
        <v>0.7</v>
      </c>
      <c r="F156" s="135">
        <v>1</v>
      </c>
      <c r="G156" s="127">
        <f t="shared" si="17"/>
        <v>0.7426497396818037</v>
      </c>
      <c r="H156" s="127">
        <f t="shared" si="18"/>
        <v>0.82929731212700997</v>
      </c>
      <c r="I156" s="144">
        <f t="shared" si="19"/>
        <v>0.34437905182476453</v>
      </c>
      <c r="J156" s="144">
        <f t="shared" si="20"/>
        <v>0.48491826030224544</v>
      </c>
      <c r="K156" s="144">
        <f t="shared" si="21"/>
        <v>0.17070268787299014</v>
      </c>
      <c r="L156" s="31"/>
    </row>
    <row r="157" spans="1:12" x14ac:dyDescent="0.25">
      <c r="A157">
        <f t="shared" si="23"/>
        <v>153</v>
      </c>
      <c r="B157" s="129">
        <f t="shared" si="22"/>
        <v>0.4536283460482271</v>
      </c>
      <c r="C157" s="129">
        <f t="shared" si="16"/>
        <v>4.4900167085009199E-2</v>
      </c>
      <c r="D157" s="135">
        <v>0.7</v>
      </c>
      <c r="E157" s="135">
        <v>0.7</v>
      </c>
      <c r="F157" s="135">
        <v>1</v>
      </c>
      <c r="G157" s="127">
        <f t="shared" si="17"/>
        <v>0.75121080636189708</v>
      </c>
      <c r="H157" s="127">
        <f t="shared" si="18"/>
        <v>0.79422132366154996</v>
      </c>
      <c r="I157" s="144">
        <f t="shared" si="19"/>
        <v>0.29852198424199589</v>
      </c>
      <c r="J157" s="144">
        <f t="shared" si="20"/>
        <v>0.49569933941955407</v>
      </c>
      <c r="K157" s="144">
        <f t="shared" si="21"/>
        <v>0.20577867633845007</v>
      </c>
      <c r="L157" s="31"/>
    </row>
    <row r="158" spans="1:12" x14ac:dyDescent="0.25">
      <c r="A158">
        <f t="shared" si="23"/>
        <v>154</v>
      </c>
      <c r="B158" s="129">
        <f t="shared" si="22"/>
        <v>0.49852851313323632</v>
      </c>
      <c r="C158" s="129">
        <f t="shared" si="16"/>
        <v>4.908450212434369E-2</v>
      </c>
      <c r="D158" s="135">
        <v>0.7</v>
      </c>
      <c r="E158" s="135">
        <v>0.7</v>
      </c>
      <c r="F158" s="135">
        <v>1</v>
      </c>
      <c r="G158" s="127">
        <f t="shared" si="17"/>
        <v>0.76173360290153502</v>
      </c>
      <c r="H158" s="127">
        <f t="shared" si="18"/>
        <v>0.7514693215931646</v>
      </c>
      <c r="I158" s="144">
        <f t="shared" si="19"/>
        <v>0.25147365214036271</v>
      </c>
      <c r="J158" s="144">
        <f t="shared" si="20"/>
        <v>0.49999566945280188</v>
      </c>
      <c r="K158" s="144">
        <f t="shared" si="21"/>
        <v>0.24853067840683538</v>
      </c>
      <c r="L158" s="31"/>
    </row>
    <row r="159" spans="1:12" x14ac:dyDescent="0.25">
      <c r="A159">
        <f t="shared" si="23"/>
        <v>155</v>
      </c>
      <c r="B159" s="129">
        <f t="shared" si="22"/>
        <v>0.54761301525757999</v>
      </c>
      <c r="C159" s="129">
        <f t="shared" si="16"/>
        <v>5.254413668497511E-2</v>
      </c>
      <c r="D159" s="135">
        <v>0.7</v>
      </c>
      <c r="E159" s="135">
        <v>0.7</v>
      </c>
      <c r="F159" s="135">
        <v>1</v>
      </c>
      <c r="G159" s="127">
        <f t="shared" si="17"/>
        <v>0.77455920352205054</v>
      </c>
      <c r="H159" s="127">
        <f t="shared" si="18"/>
        <v>0.70011998552050148</v>
      </c>
      <c r="I159" s="144">
        <f t="shared" si="19"/>
        <v>0.20465398396433856</v>
      </c>
      <c r="J159" s="144">
        <f t="shared" si="20"/>
        <v>0.49546600155616288</v>
      </c>
      <c r="K159" s="144">
        <f t="shared" si="21"/>
        <v>0.29988001447949852</v>
      </c>
      <c r="L159" s="31"/>
    </row>
    <row r="160" spans="1:12" x14ac:dyDescent="0.25">
      <c r="A160">
        <f t="shared" si="23"/>
        <v>156</v>
      </c>
      <c r="B160" s="129">
        <f t="shared" si="22"/>
        <v>0.60015715194255514</v>
      </c>
      <c r="C160" s="129">
        <f t="shared" si="16"/>
        <v>5.4693190201037932E-2</v>
      </c>
      <c r="D160" s="135">
        <v>0.7</v>
      </c>
      <c r="E160" s="135">
        <v>0.7</v>
      </c>
      <c r="F160" s="135">
        <v>1</v>
      </c>
      <c r="G160" s="127">
        <f t="shared" si="17"/>
        <v>0.7899640043438495</v>
      </c>
      <c r="H160" s="127">
        <f t="shared" si="18"/>
        <v>0.6398113929722008</v>
      </c>
      <c r="I160" s="144">
        <f t="shared" si="19"/>
        <v>0.15987430314268894</v>
      </c>
      <c r="J160" s="144">
        <f t="shared" si="20"/>
        <v>0.47993708982951183</v>
      </c>
      <c r="K160" s="144">
        <f t="shared" si="21"/>
        <v>0.3601886070277992</v>
      </c>
      <c r="L160" s="31"/>
    </row>
    <row r="161" spans="1:12" x14ac:dyDescent="0.25">
      <c r="A161">
        <f t="shared" si="23"/>
        <v>157</v>
      </c>
      <c r="B161" s="129">
        <f t="shared" si="22"/>
        <v>0.65485034214359306</v>
      </c>
      <c r="C161" s="129">
        <f t="shared" si="16"/>
        <v>5.4950423928452223E-2</v>
      </c>
      <c r="D161" s="135">
        <v>0.7</v>
      </c>
      <c r="E161" s="135">
        <v>0.7</v>
      </c>
      <c r="F161" s="135">
        <v>1</v>
      </c>
      <c r="G161" s="127">
        <f t="shared" si="17"/>
        <v>0.80805658210833975</v>
      </c>
      <c r="H161" s="127">
        <f t="shared" si="18"/>
        <v>0.57117102939441911</v>
      </c>
      <c r="I161" s="144">
        <f t="shared" si="19"/>
        <v>0.11912828631839477</v>
      </c>
      <c r="J161" s="144">
        <f t="shared" si="20"/>
        <v>0.45204274307602432</v>
      </c>
      <c r="K161" s="144">
        <f t="shared" si="21"/>
        <v>0.42882897060558089</v>
      </c>
      <c r="L161" s="31"/>
    </row>
    <row r="162" spans="1:12" x14ac:dyDescent="0.25">
      <c r="A162">
        <f t="shared" si="23"/>
        <v>158</v>
      </c>
      <c r="B162" s="129">
        <f t="shared" si="22"/>
        <v>0.70980076607204523</v>
      </c>
      <c r="C162" s="129">
        <f t="shared" si="16"/>
        <v>5.2932206133059108E-2</v>
      </c>
      <c r="D162" s="135">
        <v>0.7</v>
      </c>
      <c r="E162" s="135">
        <v>0.7</v>
      </c>
      <c r="F162" s="135">
        <v>1</v>
      </c>
      <c r="G162" s="127">
        <f t="shared" si="17"/>
        <v>0.82864869118167428</v>
      </c>
      <c r="H162" s="127">
        <f t="shared" si="18"/>
        <v>0.49618287248353776</v>
      </c>
      <c r="I162" s="144">
        <f t="shared" si="19"/>
        <v>8.4215595372371818E-2</v>
      </c>
      <c r="J162" s="144">
        <f t="shared" si="20"/>
        <v>0.41196727711116593</v>
      </c>
      <c r="K162" s="144">
        <f t="shared" si="21"/>
        <v>0.50381712751646224</v>
      </c>
      <c r="L162" s="31"/>
    </row>
    <row r="163" spans="1:12" x14ac:dyDescent="0.25">
      <c r="A163">
        <f t="shared" si="23"/>
        <v>159</v>
      </c>
      <c r="B163" s="129">
        <f t="shared" si="22"/>
        <v>0.76273297220510439</v>
      </c>
      <c r="C163" s="129">
        <f t="shared" si="16"/>
        <v>4.8651928937533701E-2</v>
      </c>
      <c r="D163" s="135">
        <v>0.7</v>
      </c>
      <c r="E163" s="135">
        <v>0.7</v>
      </c>
      <c r="F163" s="135">
        <v>1</v>
      </c>
      <c r="G163" s="127">
        <f t="shared" si="17"/>
        <v>0.85114513825493865</v>
      </c>
      <c r="H163" s="127">
        <f t="shared" si="18"/>
        <v>0.4182384131111675</v>
      </c>
      <c r="I163" s="144">
        <f t="shared" si="19"/>
        <v>5.6295642478623766E-2</v>
      </c>
      <c r="J163" s="144">
        <f t="shared" si="20"/>
        <v>0.36194277063254371</v>
      </c>
      <c r="K163" s="144">
        <f t="shared" si="21"/>
        <v>0.5817615868888325</v>
      </c>
      <c r="L163" s="31"/>
    </row>
    <row r="164" spans="1:12" x14ac:dyDescent="0.25">
      <c r="A164">
        <f t="shared" si="23"/>
        <v>160</v>
      </c>
      <c r="B164" s="129">
        <f t="shared" si="22"/>
        <v>0.81138490114263806</v>
      </c>
      <c r="C164" s="129">
        <f t="shared" si="16"/>
        <v>4.2596861167115196E-2</v>
      </c>
      <c r="D164" s="135">
        <v>0.7</v>
      </c>
      <c r="E164" s="135">
        <v>0.7</v>
      </c>
      <c r="F164" s="135">
        <v>1</v>
      </c>
      <c r="G164" s="127">
        <f t="shared" si="17"/>
        <v>0.87452847606664963</v>
      </c>
      <c r="H164" s="127">
        <f t="shared" si="18"/>
        <v>0.34165454219775149</v>
      </c>
      <c r="I164" s="144">
        <f t="shared" si="19"/>
        <v>3.5575655516972421E-2</v>
      </c>
      <c r="J164" s="144">
        <f t="shared" si="20"/>
        <v>0.30607888668077904</v>
      </c>
      <c r="K164" s="144">
        <f t="shared" si="21"/>
        <v>0.65834545780224851</v>
      </c>
      <c r="L164" s="31"/>
    </row>
    <row r="165" spans="1:12" x14ac:dyDescent="0.25">
      <c r="A165">
        <f t="shared" si="23"/>
        <v>161</v>
      </c>
      <c r="B165" s="129">
        <f t="shared" si="22"/>
        <v>0.8539817623097532</v>
      </c>
      <c r="C165" s="129">
        <f t="shared" si="16"/>
        <v>3.5595027427059285E-2</v>
      </c>
      <c r="D165" s="135">
        <v>0.7</v>
      </c>
      <c r="E165" s="135">
        <v>0.7</v>
      </c>
      <c r="F165" s="135">
        <v>1</v>
      </c>
      <c r="G165" s="127">
        <f t="shared" si="17"/>
        <v>0.89750363734067451</v>
      </c>
      <c r="H165" s="127">
        <f t="shared" si="18"/>
        <v>0.27071514964232818</v>
      </c>
      <c r="I165" s="144">
        <f t="shared" si="19"/>
        <v>2.1321325738165409E-2</v>
      </c>
      <c r="J165" s="144">
        <f t="shared" si="20"/>
        <v>0.24939382390416279</v>
      </c>
      <c r="K165" s="144">
        <f t="shared" si="21"/>
        <v>0.72928485035767177</v>
      </c>
      <c r="L165" s="31"/>
    </row>
    <row r="166" spans="1:12" x14ac:dyDescent="0.25">
      <c r="A166">
        <f t="shared" si="23"/>
        <v>162</v>
      </c>
      <c r="B166" s="129">
        <f t="shared" si="22"/>
        <v>0.88957678973681253</v>
      </c>
      <c r="C166" s="129">
        <f t="shared" si="16"/>
        <v>2.8532143416538605E-2</v>
      </c>
      <c r="D166" s="135">
        <v>0.7</v>
      </c>
      <c r="E166" s="135">
        <v>0.7</v>
      </c>
      <c r="F166" s="135">
        <v>1</v>
      </c>
      <c r="G166" s="127">
        <f t="shared" si="17"/>
        <v>0.91878545510730147</v>
      </c>
      <c r="H166" s="127">
        <f t="shared" si="18"/>
        <v>0.20865313516154682</v>
      </c>
      <c r="I166" s="144">
        <f t="shared" si="19"/>
        <v>1.219328536482811E-2</v>
      </c>
      <c r="J166" s="144">
        <f t="shared" si="20"/>
        <v>0.19645984979671871</v>
      </c>
      <c r="K166" s="144">
        <f t="shared" si="21"/>
        <v>0.79134686483845318</v>
      </c>
      <c r="L166" s="31"/>
    </row>
    <row r="167" spans="1:12" x14ac:dyDescent="0.25">
      <c r="A167">
        <f t="shared" si="23"/>
        <v>163</v>
      </c>
      <c r="B167" s="129">
        <f t="shared" si="22"/>
        <v>0.91810893315335118</v>
      </c>
      <c r="C167" s="129">
        <f t="shared" si="16"/>
        <v>2.2091203684380837E-2</v>
      </c>
      <c r="D167" s="135">
        <v>0.7</v>
      </c>
      <c r="E167" s="135">
        <v>0.7</v>
      </c>
      <c r="F167" s="135">
        <v>1</v>
      </c>
      <c r="G167" s="127">
        <f t="shared" si="17"/>
        <v>0.93740405945153593</v>
      </c>
      <c r="H167" s="127">
        <f t="shared" si="18"/>
        <v>0.15707598686401533</v>
      </c>
      <c r="I167" s="144">
        <f t="shared" si="19"/>
        <v>6.7061468292823057E-3</v>
      </c>
      <c r="J167" s="144">
        <f t="shared" si="20"/>
        <v>0.15036984003473303</v>
      </c>
      <c r="K167" s="144">
        <f t="shared" si="21"/>
        <v>0.84292401313598464</v>
      </c>
      <c r="L167" s="31"/>
    </row>
    <row r="168" spans="1:12" x14ac:dyDescent="0.25">
      <c r="A168">
        <f t="shared" si="23"/>
        <v>164</v>
      </c>
      <c r="B168" s="129">
        <f t="shared" si="22"/>
        <v>0.94020013683773207</v>
      </c>
      <c r="C168" s="129">
        <f t="shared" si="16"/>
        <v>1.6642751468664216E-2</v>
      </c>
      <c r="D168" s="135">
        <v>0.7</v>
      </c>
      <c r="E168" s="135">
        <v>0.7</v>
      </c>
      <c r="F168" s="135">
        <v>1</v>
      </c>
      <c r="G168" s="127">
        <f t="shared" si="17"/>
        <v>0.95287720394079534</v>
      </c>
      <c r="H168" s="127">
        <f t="shared" si="18"/>
        <v>0.1160237026903099</v>
      </c>
      <c r="I168" s="144">
        <f t="shared" si="19"/>
        <v>3.5760236342259688E-3</v>
      </c>
      <c r="J168" s="144">
        <f t="shared" si="20"/>
        <v>0.11244767905608392</v>
      </c>
      <c r="K168" s="144">
        <f t="shared" si="21"/>
        <v>0.88397629730969007</v>
      </c>
      <c r="L168" s="31"/>
    </row>
    <row r="169" spans="1:12" x14ac:dyDescent="0.25">
      <c r="A169" s="2">
        <f t="shared" si="23"/>
        <v>165</v>
      </c>
      <c r="B169" s="145">
        <f t="shared" si="22"/>
        <v>0.9568428883063963</v>
      </c>
      <c r="C169" s="145">
        <f t="shared" si="16"/>
        <v>1.2281199305311402E-2</v>
      </c>
      <c r="D169" s="146">
        <v>0.7</v>
      </c>
      <c r="E169" s="146">
        <v>0.7</v>
      </c>
      <c r="F169" s="146">
        <v>1</v>
      </c>
      <c r="G169" s="127">
        <f t="shared" si="17"/>
        <v>0.96519288919290702</v>
      </c>
      <c r="H169" s="127">
        <f t="shared" si="18"/>
        <v>8.4451687097473208E-2</v>
      </c>
      <c r="I169" s="144">
        <f t="shared" si="19"/>
        <v>1.8625362897341854E-3</v>
      </c>
      <c r="J169" s="144">
        <f t="shared" si="20"/>
        <v>8.2589150807739029E-2</v>
      </c>
      <c r="K169" s="144">
        <f t="shared" si="21"/>
        <v>0.91554831290252681</v>
      </c>
      <c r="L169" s="31"/>
    </row>
    <row r="170" spans="1:12" x14ac:dyDescent="0.25">
      <c r="A170">
        <f t="shared" si="23"/>
        <v>166</v>
      </c>
      <c r="B170" s="129">
        <f t="shared" si="22"/>
        <v>0.96912408761170765</v>
      </c>
      <c r="C170" s="129">
        <f t="shared" si="16"/>
        <v>8.9257493192358289E-3</v>
      </c>
      <c r="D170" s="135">
        <v>0.7</v>
      </c>
      <c r="E170" s="135">
        <v>0.7</v>
      </c>
      <c r="F170" s="135">
        <v>1</v>
      </c>
      <c r="G170" s="127">
        <f t="shared" si="17"/>
        <v>0.97466449387075804</v>
      </c>
      <c r="H170" s="127">
        <f t="shared" si="18"/>
        <v>6.0798502810775187E-2</v>
      </c>
      <c r="I170" s="144">
        <f t="shared" si="19"/>
        <v>9.5332196580950488E-4</v>
      </c>
      <c r="J170" s="144">
        <f t="shared" si="20"/>
        <v>5.9845180844965686E-2</v>
      </c>
      <c r="K170" s="144">
        <f t="shared" si="21"/>
        <v>0.93920149718922485</v>
      </c>
      <c r="L170" s="31"/>
    </row>
    <row r="171" spans="1:12" x14ac:dyDescent="0.25">
      <c r="A171">
        <f t="shared" si="23"/>
        <v>167</v>
      </c>
      <c r="B171" s="129">
        <f t="shared" si="22"/>
        <v>0.97804983693094349</v>
      </c>
      <c r="C171" s="129">
        <f t="shared" si="16"/>
        <v>6.4161638116974097E-3</v>
      </c>
      <c r="D171" s="135">
        <v>0.7</v>
      </c>
      <c r="E171" s="135">
        <v>0.7</v>
      </c>
      <c r="F171" s="135">
        <v>1</v>
      </c>
      <c r="G171" s="127">
        <f t="shared" si="17"/>
        <v>0.98176044915676752</v>
      </c>
      <c r="H171" s="127">
        <f t="shared" si="18"/>
        <v>4.3418516479354838E-2</v>
      </c>
      <c r="I171" s="144">
        <f t="shared" si="19"/>
        <v>4.8180965875817212E-4</v>
      </c>
      <c r="J171" s="144">
        <f t="shared" si="20"/>
        <v>4.2936706820596665E-2</v>
      </c>
      <c r="K171" s="144">
        <f t="shared" si="21"/>
        <v>0.9565814835206452</v>
      </c>
      <c r="L171" s="31"/>
    </row>
    <row r="172" spans="1:12" x14ac:dyDescent="0.25">
      <c r="A172">
        <f t="shared" si="23"/>
        <v>168</v>
      </c>
      <c r="B172" s="129">
        <f t="shared" si="22"/>
        <v>0.9844660007426409</v>
      </c>
      <c r="C172" s="129">
        <f t="shared" si="16"/>
        <v>4.5761480960337421E-3</v>
      </c>
      <c r="D172" s="135">
        <v>0.7</v>
      </c>
      <c r="E172" s="135">
        <v>0.7</v>
      </c>
      <c r="F172" s="135">
        <v>1</v>
      </c>
      <c r="G172" s="127">
        <f t="shared" si="17"/>
        <v>0.98697444505619358</v>
      </c>
      <c r="H172" s="127">
        <f t="shared" si="18"/>
        <v>3.0826693381790563E-2</v>
      </c>
      <c r="I172" s="144">
        <f t="shared" si="19"/>
        <v>2.4130513292763305E-4</v>
      </c>
      <c r="J172" s="144">
        <f t="shared" si="20"/>
        <v>3.0585388248862932E-2</v>
      </c>
      <c r="K172" s="144">
        <f t="shared" si="21"/>
        <v>0.96917330661820944</v>
      </c>
      <c r="L172" s="31"/>
    </row>
    <row r="173" spans="1:12" x14ac:dyDescent="0.25">
      <c r="A173">
        <f t="shared" si="23"/>
        <v>169</v>
      </c>
      <c r="B173" s="129">
        <f t="shared" si="22"/>
        <v>0.9890421488386747</v>
      </c>
      <c r="C173" s="129">
        <f t="shared" si="16"/>
        <v>3.2457218362646691E-3</v>
      </c>
      <c r="D173" s="135">
        <v>0.7</v>
      </c>
      <c r="E173" s="135">
        <v>0.7</v>
      </c>
      <c r="F173" s="135">
        <v>1</v>
      </c>
      <c r="G173" s="127">
        <f t="shared" si="17"/>
        <v>0.99075199198546282</v>
      </c>
      <c r="H173" s="127">
        <f t="shared" si="18"/>
        <v>2.1795627820576851E-2</v>
      </c>
      <c r="I173" s="144">
        <f t="shared" si="19"/>
        <v>1.2007450207375833E-4</v>
      </c>
      <c r="J173" s="144">
        <f t="shared" si="20"/>
        <v>2.1675553318503092E-2</v>
      </c>
      <c r="K173" s="144">
        <f t="shared" si="21"/>
        <v>0.97820437217942313</v>
      </c>
      <c r="L173" s="31"/>
    </row>
    <row r="174" spans="1:12" x14ac:dyDescent="0.25">
      <c r="A174">
        <f t="shared" si="23"/>
        <v>170</v>
      </c>
      <c r="B174" s="129">
        <f t="shared" si="22"/>
        <v>0.9922878706749394</v>
      </c>
      <c r="C174" s="129">
        <f t="shared" si="16"/>
        <v>2.293084004089637E-3</v>
      </c>
      <c r="D174" s="135">
        <v>0.7</v>
      </c>
      <c r="E174" s="135">
        <v>0.7</v>
      </c>
      <c r="F174" s="135">
        <v>1</v>
      </c>
      <c r="G174" s="127">
        <f t="shared" si="17"/>
        <v>0.9934613116538269</v>
      </c>
      <c r="H174" s="127">
        <f t="shared" si="18"/>
        <v>1.5364781711394744E-2</v>
      </c>
      <c r="I174" s="144">
        <f t="shared" si="19"/>
        <v>5.9476938726459688E-5</v>
      </c>
      <c r="J174" s="144">
        <f t="shared" si="20"/>
        <v>1.5305304772668284E-2</v>
      </c>
      <c r="K174" s="144">
        <f t="shared" si="21"/>
        <v>0.98463521828860523</v>
      </c>
      <c r="L174" s="31"/>
    </row>
    <row r="175" spans="1:12" x14ac:dyDescent="0.25">
      <c r="A175">
        <f t="shared" si="23"/>
        <v>171</v>
      </c>
      <c r="B175" s="129">
        <f t="shared" si="22"/>
        <v>0.99458095467902907</v>
      </c>
      <c r="C175" s="129">
        <f t="shared" si="16"/>
        <v>1.6155886558770391E-3</v>
      </c>
      <c r="D175" s="135">
        <v>0.7</v>
      </c>
      <c r="E175" s="135">
        <v>0.7</v>
      </c>
      <c r="F175" s="135">
        <v>1</v>
      </c>
      <c r="G175" s="127">
        <f t="shared" si="17"/>
        <v>0.99539056548658156</v>
      </c>
      <c r="H175" s="127">
        <f t="shared" si="18"/>
        <v>1.0808724589751118E-2</v>
      </c>
      <c r="I175" s="144">
        <f t="shared" si="19"/>
        <v>2.9366052190736904E-5</v>
      </c>
      <c r="J175" s="144">
        <f t="shared" si="20"/>
        <v>1.0779358537560381E-2</v>
      </c>
      <c r="K175" s="144">
        <f t="shared" si="21"/>
        <v>0.98919127541024887</v>
      </c>
      <c r="L175" s="31"/>
    </row>
    <row r="176" spans="1:12" x14ac:dyDescent="0.25">
      <c r="A176">
        <f t="shared" si="23"/>
        <v>172</v>
      </c>
      <c r="B176" s="129">
        <f t="shared" si="22"/>
        <v>0.99619654333490615</v>
      </c>
      <c r="C176" s="129">
        <f t="shared" si="16"/>
        <v>1.1360575364387469E-3</v>
      </c>
      <c r="D176" s="135">
        <v>0.7</v>
      </c>
      <c r="E176" s="135">
        <v>0.7</v>
      </c>
      <c r="F176" s="135">
        <v>1</v>
      </c>
      <c r="G176" s="127">
        <f t="shared" si="17"/>
        <v>0.99675738262307467</v>
      </c>
      <c r="H176" s="127">
        <f t="shared" si="18"/>
        <v>7.5924470475844568E-3</v>
      </c>
      <c r="I176" s="144">
        <f t="shared" si="19"/>
        <v>1.4466282603246844E-5</v>
      </c>
      <c r="J176" s="144">
        <f t="shared" si="20"/>
        <v>7.5779807649812101E-3</v>
      </c>
      <c r="K176" s="144">
        <f t="shared" si="21"/>
        <v>0.99240755295241556</v>
      </c>
      <c r="L176" s="31"/>
    </row>
    <row r="177" spans="1:12" x14ac:dyDescent="0.25">
      <c r="A177">
        <f t="shared" si="23"/>
        <v>173</v>
      </c>
      <c r="B177" s="129">
        <f t="shared" si="22"/>
        <v>0.9973326008713449</v>
      </c>
      <c r="C177" s="129">
        <f t="shared" si="16"/>
        <v>7.9777353730892868E-4</v>
      </c>
      <c r="D177" s="135">
        <v>0.7</v>
      </c>
      <c r="E177" s="135">
        <v>0.7</v>
      </c>
      <c r="F177" s="135">
        <v>1</v>
      </c>
      <c r="G177" s="127">
        <f t="shared" si="17"/>
        <v>0.99772226588572466</v>
      </c>
      <c r="H177" s="127">
        <f t="shared" si="18"/>
        <v>5.3276832391986528E-3</v>
      </c>
      <c r="I177" s="144">
        <f t="shared" si="19"/>
        <v>7.1150181115499935E-6</v>
      </c>
      <c r="J177" s="144">
        <f t="shared" si="20"/>
        <v>5.320568221087103E-3</v>
      </c>
      <c r="K177" s="144">
        <f t="shared" si="21"/>
        <v>0.99467231676080137</v>
      </c>
      <c r="L177" s="31"/>
    </row>
    <row r="178" spans="1:12" x14ac:dyDescent="0.25">
      <c r="A178">
        <f t="shared" si="23"/>
        <v>174</v>
      </c>
      <c r="B178" s="129">
        <f t="shared" si="22"/>
        <v>0.99813037440865382</v>
      </c>
      <c r="C178" s="129">
        <f t="shared" si="16"/>
        <v>5.5968688841193494E-4</v>
      </c>
      <c r="D178" s="135">
        <v>0.7</v>
      </c>
      <c r="E178" s="135">
        <v>0.7</v>
      </c>
      <c r="F178" s="135">
        <v>1</v>
      </c>
      <c r="G178" s="127">
        <f t="shared" si="17"/>
        <v>0.99840169502824039</v>
      </c>
      <c r="H178" s="127">
        <f t="shared" si="18"/>
        <v>3.735755682840544E-3</v>
      </c>
      <c r="I178" s="144">
        <f t="shared" si="19"/>
        <v>3.4954998518165535E-6</v>
      </c>
      <c r="J178" s="144">
        <f t="shared" si="20"/>
        <v>3.7322601829887273E-3</v>
      </c>
      <c r="K178" s="144">
        <f t="shared" si="21"/>
        <v>0.99626424431715943</v>
      </c>
      <c r="L178" s="31"/>
    </row>
    <row r="179" spans="1:12" x14ac:dyDescent="0.25">
      <c r="A179">
        <f t="shared" si="23"/>
        <v>175</v>
      </c>
      <c r="B179" s="129">
        <f t="shared" si="22"/>
        <v>0.99869006129706572</v>
      </c>
      <c r="C179" s="129">
        <f t="shared" si="16"/>
        <v>3.9239248630783627E-4</v>
      </c>
      <c r="D179" s="135">
        <v>0.7</v>
      </c>
      <c r="E179" s="135">
        <v>0.7</v>
      </c>
      <c r="F179" s="135">
        <v>1</v>
      </c>
      <c r="G179" s="127">
        <f t="shared" si="17"/>
        <v>0.99887927329514781</v>
      </c>
      <c r="H179" s="127">
        <f t="shared" si="18"/>
        <v>2.6181614664631085E-3</v>
      </c>
      <c r="I179" s="144">
        <f t="shared" si="19"/>
        <v>1.7159394054451356E-6</v>
      </c>
      <c r="J179" s="144">
        <f t="shared" si="20"/>
        <v>2.6164455270576634E-3</v>
      </c>
      <c r="K179" s="144">
        <f t="shared" si="21"/>
        <v>0.9973818385335369</v>
      </c>
      <c r="L179" s="31"/>
    </row>
    <row r="180" spans="1:12" x14ac:dyDescent="0.25">
      <c r="A180">
        <f t="shared" si="23"/>
        <v>176</v>
      </c>
      <c r="B180" s="129">
        <f t="shared" si="22"/>
        <v>0.99908245378337357</v>
      </c>
      <c r="C180" s="129">
        <f t="shared" si="16"/>
        <v>2.7497494073254952E-4</v>
      </c>
      <c r="D180" s="135">
        <v>0.7</v>
      </c>
      <c r="E180" s="135">
        <v>0.7</v>
      </c>
      <c r="F180" s="135">
        <v>1</v>
      </c>
      <c r="G180" s="127">
        <f t="shared" si="17"/>
        <v>0.99921455156006111</v>
      </c>
      <c r="H180" s="127">
        <f t="shared" si="18"/>
        <v>1.8342505421932152E-3</v>
      </c>
      <c r="I180" s="144">
        <f t="shared" si="19"/>
        <v>8.4189105964547617E-7</v>
      </c>
      <c r="J180" s="144">
        <f t="shared" si="20"/>
        <v>1.8334086511335697E-3</v>
      </c>
      <c r="K180" s="144">
        <f t="shared" si="21"/>
        <v>0.99816574945780678</v>
      </c>
      <c r="L180" s="31"/>
    </row>
    <row r="181" spans="1:12" x14ac:dyDescent="0.25">
      <c r="A181">
        <f t="shared" si="23"/>
        <v>177</v>
      </c>
      <c r="B181" s="129">
        <f t="shared" si="22"/>
        <v>0.99935742872410616</v>
      </c>
      <c r="C181" s="129">
        <f t="shared" si="16"/>
        <v>1.9262972300844059E-4</v>
      </c>
      <c r="D181" s="135">
        <v>0.7</v>
      </c>
      <c r="E181" s="135">
        <v>0.7</v>
      </c>
      <c r="F181" s="135">
        <v>1</v>
      </c>
      <c r="G181" s="127">
        <f t="shared" si="17"/>
        <v>0.99944972483734207</v>
      </c>
      <c r="H181" s="127">
        <f t="shared" si="18"/>
        <v>1.284729653943084E-3</v>
      </c>
      <c r="I181" s="144">
        <f t="shared" si="19"/>
        <v>4.128978446038426E-7</v>
      </c>
      <c r="J181" s="144">
        <f t="shared" si="20"/>
        <v>1.2843167560984802E-3</v>
      </c>
      <c r="K181" s="144">
        <f t="shared" si="21"/>
        <v>0.99871527034605689</v>
      </c>
      <c r="L181" s="31"/>
    </row>
    <row r="182" spans="1:12" x14ac:dyDescent="0.25">
      <c r="A182">
        <f t="shared" si="23"/>
        <v>178</v>
      </c>
      <c r="B182" s="129">
        <f t="shared" si="22"/>
        <v>0.99955005844711464</v>
      </c>
      <c r="C182" s="129">
        <f t="shared" si="16"/>
        <v>1.3491302278016969E-4</v>
      </c>
      <c r="D182" s="135">
        <v>0.7</v>
      </c>
      <c r="E182" s="135">
        <v>0.7</v>
      </c>
      <c r="F182" s="135">
        <v>1</v>
      </c>
      <c r="G182" s="127">
        <f t="shared" si="17"/>
        <v>0.99961458110381707</v>
      </c>
      <c r="H182" s="127">
        <f t="shared" si="18"/>
        <v>8.9968065836970286E-4</v>
      </c>
      <c r="I182" s="144">
        <f t="shared" si="19"/>
        <v>2.024474010128873E-7</v>
      </c>
      <c r="J182" s="144">
        <f t="shared" si="20"/>
        <v>8.9947821096869E-4</v>
      </c>
      <c r="K182" s="144">
        <f t="shared" si="21"/>
        <v>0.99910031934163035</v>
      </c>
      <c r="L182" s="31"/>
    </row>
    <row r="183" spans="1:12" x14ac:dyDescent="0.25">
      <c r="A183">
        <f t="shared" si="23"/>
        <v>179</v>
      </c>
      <c r="B183" s="129">
        <f t="shared" si="22"/>
        <v>0.99968497146989477</v>
      </c>
      <c r="C183" s="129">
        <f t="shared" si="16"/>
        <v>9.4474521695975689E-5</v>
      </c>
      <c r="D183" s="135">
        <v>0.7</v>
      </c>
      <c r="E183" s="135">
        <v>0.7</v>
      </c>
      <c r="F183" s="135">
        <v>1</v>
      </c>
      <c r="G183" s="127">
        <f t="shared" si="17"/>
        <v>0.99973009580248917</v>
      </c>
      <c r="H183" s="127">
        <f t="shared" si="18"/>
        <v>6.2995781723568472E-4</v>
      </c>
      <c r="I183" s="144">
        <f t="shared" si="19"/>
        <v>9.9242974780263361E-8</v>
      </c>
      <c r="J183" s="144">
        <f t="shared" si="20"/>
        <v>6.2985857426090441E-4</v>
      </c>
      <c r="K183" s="144">
        <f t="shared" si="21"/>
        <v>0.99937004218276426</v>
      </c>
      <c r="L183" s="31"/>
    </row>
    <row r="184" spans="1:12" x14ac:dyDescent="0.25">
      <c r="A184">
        <f t="shared" si="23"/>
        <v>180</v>
      </c>
      <c r="B184" s="129">
        <f t="shared" si="22"/>
        <v>0.99977944599159074</v>
      </c>
      <c r="C184" s="129">
        <f t="shared" si="16"/>
        <v>6.6149520721300802E-5</v>
      </c>
      <c r="D184" s="135">
        <v>0.7</v>
      </c>
      <c r="E184" s="135">
        <v>0.7</v>
      </c>
      <c r="F184" s="135">
        <v>1</v>
      </c>
      <c r="G184" s="127">
        <f t="shared" si="17"/>
        <v>0.99981101265482919</v>
      </c>
      <c r="H184" s="127">
        <f t="shared" si="18"/>
        <v>4.4105937274788903E-4</v>
      </c>
      <c r="I184" s="144">
        <f t="shared" si="19"/>
        <v>4.8644070625390701E-8</v>
      </c>
      <c r="J184" s="144">
        <f t="shared" si="20"/>
        <v>4.4101072867726364E-4</v>
      </c>
      <c r="K184" s="144">
        <f t="shared" si="21"/>
        <v>0.99955894062725215</v>
      </c>
      <c r="L184" s="31"/>
    </row>
    <row r="185" spans="1:12" x14ac:dyDescent="0.25">
      <c r="A185">
        <f t="shared" si="23"/>
        <v>181</v>
      </c>
      <c r="B185" s="129">
        <f t="shared" si="22"/>
        <v>0.999845595512312</v>
      </c>
      <c r="C185" s="129">
        <f t="shared" si="16"/>
        <v>4.6313171020692029E-5</v>
      </c>
      <c r="D185" s="135">
        <v>0.7</v>
      </c>
      <c r="E185" s="135">
        <v>0.7</v>
      </c>
      <c r="F185" s="135">
        <v>1</v>
      </c>
      <c r="G185" s="127">
        <f t="shared" si="17"/>
        <v>0.99986768218817568</v>
      </c>
      <c r="H185" s="127">
        <f t="shared" si="18"/>
        <v>3.0878513463017778E-4</v>
      </c>
      <c r="I185" s="144">
        <f t="shared" si="19"/>
        <v>2.3840745818193116E-8</v>
      </c>
      <c r="J185" s="144">
        <f t="shared" si="20"/>
        <v>3.0876129388435956E-4</v>
      </c>
      <c r="K185" s="144">
        <f t="shared" si="21"/>
        <v>0.99969121486536983</v>
      </c>
      <c r="L185" s="31"/>
    </row>
    <row r="186" spans="1:12" x14ac:dyDescent="0.25">
      <c r="A186">
        <f t="shared" si="23"/>
        <v>182</v>
      </c>
      <c r="B186" s="129">
        <f t="shared" si="22"/>
        <v>0.99989190868333266</v>
      </c>
      <c r="C186" s="129">
        <f t="shared" si="16"/>
        <v>3.2423388697563696E-5</v>
      </c>
      <c r="D186" s="135">
        <v>0.7</v>
      </c>
      <c r="E186" s="135">
        <v>0.7</v>
      </c>
      <c r="F186" s="135">
        <v>1</v>
      </c>
      <c r="G186" s="127">
        <f t="shared" si="17"/>
        <v>0.99990736445961093</v>
      </c>
      <c r="H186" s="127">
        <f t="shared" si="18"/>
        <v>2.161709496019328E-4</v>
      </c>
      <c r="I186" s="144">
        <f t="shared" si="19"/>
        <v>1.1683732738878276E-8</v>
      </c>
      <c r="J186" s="144">
        <f t="shared" si="20"/>
        <v>2.1615926586919393E-4</v>
      </c>
      <c r="K186" s="144">
        <f t="shared" si="21"/>
        <v>0.99978382905039809</v>
      </c>
      <c r="L186" s="31"/>
    </row>
    <row r="187" spans="1:12" x14ac:dyDescent="0.25">
      <c r="A187">
        <f t="shared" si="23"/>
        <v>183</v>
      </c>
      <c r="B187" s="129">
        <f t="shared" si="22"/>
        <v>0.99992433207203024</v>
      </c>
      <c r="C187" s="129">
        <f t="shared" si="16"/>
        <v>2.269841516109552E-5</v>
      </c>
      <c r="D187" s="135">
        <v>0.7</v>
      </c>
      <c r="E187" s="135">
        <v>0.7</v>
      </c>
      <c r="F187" s="135">
        <v>1</v>
      </c>
      <c r="G187" s="127">
        <f t="shared" si="17"/>
        <v>0.99993514871511946</v>
      </c>
      <c r="H187" s="127">
        <f t="shared" si="18"/>
        <v>1.5133013030419289E-4</v>
      </c>
      <c r="I187" s="144">
        <f t="shared" si="19"/>
        <v>5.7256353232364967E-9</v>
      </c>
      <c r="J187" s="144">
        <f t="shared" si="20"/>
        <v>1.5132440466886967E-4</v>
      </c>
      <c r="K187" s="144">
        <f t="shared" si="21"/>
        <v>0.99984866986969578</v>
      </c>
      <c r="L187" s="31"/>
    </row>
    <row r="188" spans="1:12" x14ac:dyDescent="0.25">
      <c r="A188">
        <f t="shared" si="23"/>
        <v>184</v>
      </c>
      <c r="B188" s="129">
        <f t="shared" si="22"/>
        <v>0.99994703048719136</v>
      </c>
      <c r="C188" s="129">
        <f t="shared" si="16"/>
        <v>1.5889891811426075E-5</v>
      </c>
      <c r="D188" s="135">
        <v>0.7</v>
      </c>
      <c r="E188" s="135">
        <v>0.7</v>
      </c>
      <c r="F188" s="135">
        <v>1</v>
      </c>
      <c r="G188" s="127">
        <f t="shared" si="17"/>
        <v>0.99995460096090871</v>
      </c>
      <c r="H188" s="127">
        <f t="shared" si="18"/>
        <v>1.0593621984799822E-4</v>
      </c>
      <c r="I188" s="144">
        <f t="shared" si="19"/>
        <v>2.8057692871849636E-9</v>
      </c>
      <c r="J188" s="144">
        <f t="shared" si="20"/>
        <v>1.0593341407871103E-4</v>
      </c>
      <c r="K188" s="144">
        <f t="shared" si="21"/>
        <v>0.999894063780152</v>
      </c>
      <c r="L188" s="31"/>
    </row>
    <row r="189" spans="1:12" x14ac:dyDescent="0.25">
      <c r="A189">
        <f t="shared" si="23"/>
        <v>185</v>
      </c>
      <c r="B189" s="129">
        <f t="shared" si="22"/>
        <v>0.99996292037900281</v>
      </c>
      <c r="C189" s="129">
        <f t="shared" si="16"/>
        <v>1.1123414887233784E-5</v>
      </c>
      <c r="D189" s="135">
        <v>0.7</v>
      </c>
      <c r="E189" s="135">
        <v>0.7</v>
      </c>
      <c r="F189" s="135">
        <v>1</v>
      </c>
      <c r="G189" s="127">
        <f t="shared" si="17"/>
        <v>0.99996821913404554</v>
      </c>
      <c r="H189" s="127">
        <f t="shared" si="18"/>
        <v>7.4157867096093767E-5</v>
      </c>
      <c r="I189" s="144">
        <f t="shared" si="19"/>
        <v>1.3748982932955154E-9</v>
      </c>
      <c r="J189" s="144">
        <f t="shared" si="20"/>
        <v>7.4156492197800474E-5</v>
      </c>
      <c r="K189" s="144">
        <f t="shared" si="21"/>
        <v>0.99992584213290392</v>
      </c>
      <c r="L189" s="31"/>
    </row>
    <row r="190" spans="1:12" x14ac:dyDescent="0.25">
      <c r="A190">
        <f t="shared" si="23"/>
        <v>186</v>
      </c>
      <c r="B190" s="129">
        <f t="shared" si="22"/>
        <v>0.99997404379388999</v>
      </c>
      <c r="C190" s="129">
        <f t="shared" si="16"/>
        <v>7.7866308354486906E-6</v>
      </c>
      <c r="D190" s="135">
        <v>0.7</v>
      </c>
      <c r="E190" s="135">
        <v>0.7</v>
      </c>
      <c r="F190" s="135">
        <v>1</v>
      </c>
      <c r="G190" s="127">
        <f t="shared" si="17"/>
        <v>0.99997775263987121</v>
      </c>
      <c r="H190" s="127">
        <f t="shared" si="18"/>
        <v>5.1911738495387555E-5</v>
      </c>
      <c r="I190" s="144">
        <f t="shared" si="19"/>
        <v>6.7372463562540313E-10</v>
      </c>
      <c r="J190" s="144">
        <f t="shared" si="20"/>
        <v>5.1911064770751931E-5</v>
      </c>
      <c r="K190" s="144">
        <f t="shared" si="21"/>
        <v>0.99994808826150461</v>
      </c>
      <c r="L190" s="31"/>
    </row>
    <row r="191" spans="1:12" x14ac:dyDescent="0.25">
      <c r="A191">
        <f t="shared" si="23"/>
        <v>187</v>
      </c>
      <c r="B191" s="129">
        <f t="shared" si="22"/>
        <v>0.99998183042472544</v>
      </c>
      <c r="C191" s="129">
        <f t="shared" si="16"/>
        <v>5.4507593916077226E-6</v>
      </c>
      <c r="D191" s="135">
        <v>0.7</v>
      </c>
      <c r="E191" s="135">
        <v>0.7</v>
      </c>
      <c r="F191" s="135">
        <v>1</v>
      </c>
      <c r="G191" s="127">
        <f t="shared" si="17"/>
        <v>0.99998442647845143</v>
      </c>
      <c r="H191" s="127">
        <f t="shared" si="18"/>
        <v>3.6338820415659403E-5</v>
      </c>
      <c r="I191" s="144">
        <f t="shared" si="19"/>
        <v>3.3013346565799416E-10</v>
      </c>
      <c r="J191" s="144">
        <f t="shared" si="20"/>
        <v>3.6338490282193746E-5</v>
      </c>
      <c r="K191" s="144">
        <f t="shared" si="21"/>
        <v>0.99996366117958435</v>
      </c>
      <c r="L191" s="31"/>
    </row>
    <row r="192" spans="1:12" x14ac:dyDescent="0.25">
      <c r="A192">
        <f t="shared" si="23"/>
        <v>188</v>
      </c>
      <c r="B192" s="129">
        <f t="shared" si="22"/>
        <v>0.99998728118411706</v>
      </c>
      <c r="C192" s="129">
        <f t="shared" si="16"/>
        <v>3.8155893007369179E-6</v>
      </c>
      <c r="D192" s="135">
        <v>0.7</v>
      </c>
      <c r="E192" s="135">
        <v>0.7</v>
      </c>
      <c r="F192" s="135">
        <v>1</v>
      </c>
      <c r="G192" s="127">
        <f t="shared" si="17"/>
        <v>0.99998909835387528</v>
      </c>
      <c r="H192" s="127">
        <f t="shared" si="18"/>
        <v>2.5437469997601412E-5</v>
      </c>
      <c r="I192" s="144">
        <f t="shared" si="19"/>
        <v>1.6176827746411252E-10</v>
      </c>
      <c r="J192" s="144">
        <f t="shared" si="20"/>
        <v>2.5437308229323948E-5</v>
      </c>
      <c r="K192" s="144">
        <f t="shared" si="21"/>
        <v>0.99997456253000239</v>
      </c>
      <c r="L192" s="31"/>
    </row>
    <row r="193" spans="1:12" x14ac:dyDescent="0.25">
      <c r="A193">
        <f t="shared" si="23"/>
        <v>189</v>
      </c>
      <c r="B193" s="129">
        <f t="shared" si="22"/>
        <v>0.9999910967734178</v>
      </c>
      <c r="C193" s="129">
        <f t="shared" si="16"/>
        <v>2.6709407969990918E-6</v>
      </c>
      <c r="D193" s="135">
        <v>0.7</v>
      </c>
      <c r="E193" s="135">
        <v>0.7</v>
      </c>
      <c r="F193" s="135">
        <v>1</v>
      </c>
      <c r="G193" s="127">
        <f t="shared" si="17"/>
        <v>0.99999236875900066</v>
      </c>
      <c r="H193" s="127">
        <f t="shared" si="18"/>
        <v>1.7806373896960416E-5</v>
      </c>
      <c r="I193" s="144">
        <f t="shared" si="19"/>
        <v>7.9267443574028221E-11</v>
      </c>
      <c r="J193" s="144">
        <f t="shared" si="20"/>
        <v>1.7806294629516841E-5</v>
      </c>
      <c r="K193" s="144">
        <f t="shared" si="21"/>
        <v>0.99998219362610308</v>
      </c>
      <c r="L193" s="31"/>
    </row>
    <row r="194" spans="1:12" x14ac:dyDescent="0.25">
      <c r="A194">
        <f t="shared" si="23"/>
        <v>190</v>
      </c>
      <c r="B194" s="129">
        <f t="shared" si="22"/>
        <v>0.99999376771421478</v>
      </c>
      <c r="C194" s="129">
        <f t="shared" si="16"/>
        <v>1.8696724184339174E-6</v>
      </c>
      <c r="D194" s="135">
        <v>0.7</v>
      </c>
      <c r="E194" s="135">
        <v>0.7</v>
      </c>
      <c r="F194" s="135">
        <v>1</v>
      </c>
      <c r="G194" s="127">
        <f t="shared" si="17"/>
        <v>0.99999465808783095</v>
      </c>
      <c r="H194" s="127">
        <f t="shared" si="18"/>
        <v>1.2464532729061337E-5</v>
      </c>
      <c r="I194" s="144">
        <f t="shared" si="19"/>
        <v>3.8841386108701682E-11</v>
      </c>
      <c r="J194" s="144">
        <f t="shared" si="20"/>
        <v>1.2464493887675229E-5</v>
      </c>
      <c r="K194" s="144">
        <f t="shared" si="21"/>
        <v>0.99998753546727093</v>
      </c>
      <c r="L194" s="31"/>
    </row>
    <row r="195" spans="1:12" x14ac:dyDescent="0.25">
      <c r="A195">
        <f t="shared" si="23"/>
        <v>191</v>
      </c>
      <c r="B195" s="129">
        <f t="shared" si="22"/>
        <v>0.99999563738663322</v>
      </c>
      <c r="C195" s="129">
        <f t="shared" si="16"/>
        <v>1.3087774846121504E-6</v>
      </c>
      <c r="D195" s="135">
        <v>0.7</v>
      </c>
      <c r="E195" s="135">
        <v>0.7</v>
      </c>
      <c r="F195" s="135">
        <v>1</v>
      </c>
      <c r="G195" s="127">
        <f t="shared" si="17"/>
        <v>0.99999626064018132</v>
      </c>
      <c r="H195" s="127">
        <f t="shared" si="18"/>
        <v>8.7252077011681867E-6</v>
      </c>
      <c r="I195" s="144">
        <f t="shared" si="19"/>
        <v>1.9032395388023117E-11</v>
      </c>
      <c r="J195" s="144">
        <f t="shared" si="20"/>
        <v>8.725188668772798E-6</v>
      </c>
      <c r="K195" s="144">
        <f t="shared" si="21"/>
        <v>0.99999127479229888</v>
      </c>
      <c r="L195" s="31"/>
    </row>
    <row r="196" spans="1:12" x14ac:dyDescent="0.25">
      <c r="A196">
        <f t="shared" si="23"/>
        <v>192</v>
      </c>
      <c r="B196" s="129">
        <f t="shared" si="22"/>
        <v>0.99999694616411783</v>
      </c>
      <c r="C196" s="129">
        <f t="shared" si="16"/>
        <v>9.1614756718529827E-7</v>
      </c>
      <c r="D196" s="135">
        <v>0.7</v>
      </c>
      <c r="E196" s="135">
        <v>0.7</v>
      </c>
      <c r="F196" s="135">
        <v>1</v>
      </c>
      <c r="G196" s="127">
        <f t="shared" si="17"/>
        <v>0.99999738243768965</v>
      </c>
      <c r="H196" s="127">
        <f t="shared" si="18"/>
        <v>6.1076624384301965E-6</v>
      </c>
      <c r="I196" s="144">
        <f t="shared" si="19"/>
        <v>9.3259135952406013E-12</v>
      </c>
      <c r="J196" s="144">
        <f t="shared" si="20"/>
        <v>6.1076531125166013E-6</v>
      </c>
      <c r="K196" s="144">
        <f t="shared" si="21"/>
        <v>0.99999389233756153</v>
      </c>
      <c r="L196" s="31"/>
    </row>
    <row r="197" spans="1:12" x14ac:dyDescent="0.25">
      <c r="A197">
        <f t="shared" si="23"/>
        <v>193</v>
      </c>
      <c r="B197" s="129">
        <f t="shared" si="22"/>
        <v>0.99999786231168497</v>
      </c>
      <c r="C197" s="129">
        <f t="shared" ref="C197:C254" si="24">((1-B197)*B197) * ( (B197*(F197 - E197) + (1-B197)*(E197 - D197) )) / G197</f>
        <v>6.4130492774711227E-7</v>
      </c>
      <c r="D197" s="135">
        <v>0.7</v>
      </c>
      <c r="E197" s="135">
        <v>0.7</v>
      </c>
      <c r="F197" s="135">
        <v>1</v>
      </c>
      <c r="G197" s="127">
        <f t="shared" ref="G197:G254" si="25">(((1-B196)^2)*D197) + (2*(1-B196)*(B196)*E197) + ((B196^2)*F197)</f>
        <v>0.99999816770126848</v>
      </c>
      <c r="H197" s="127">
        <f t="shared" ref="H197:H254" si="26">(1-B197)^2 + 2*B197*(1-B197)</f>
        <v>4.2753720603471705E-6</v>
      </c>
      <c r="I197" s="144">
        <f t="shared" ref="I197:I254" si="27">(1-B197)^2</f>
        <v>4.5697113322125996E-12</v>
      </c>
      <c r="J197" s="144">
        <f t="shared" ref="J197:J254" si="28">2*B197*(1-B197)</f>
        <v>4.2753674906358382E-6</v>
      </c>
      <c r="K197" s="144">
        <f t="shared" ref="K197:K254" si="29">B197^2</f>
        <v>0.99999572462793962</v>
      </c>
      <c r="L197" s="31"/>
    </row>
    <row r="198" spans="1:12" x14ac:dyDescent="0.25">
      <c r="A198">
        <f t="shared" si="23"/>
        <v>194</v>
      </c>
      <c r="B198" s="129">
        <f t="shared" ref="B198:B254" si="30">B197 + C197</f>
        <v>0.99999850361661269</v>
      </c>
      <c r="C198" s="129">
        <f t="shared" si="24"/>
        <v>4.4891424847917598E-7</v>
      </c>
      <c r="D198" s="135">
        <v>0.7</v>
      </c>
      <c r="E198" s="135">
        <v>0.7</v>
      </c>
      <c r="F198" s="135">
        <v>1</v>
      </c>
      <c r="G198" s="127">
        <f t="shared" si="25"/>
        <v>0.99999871738838186</v>
      </c>
      <c r="H198" s="127">
        <f t="shared" si="26"/>
        <v>2.9927645354599924E-6</v>
      </c>
      <c r="I198" s="144">
        <f t="shared" si="27"/>
        <v>2.2391632418221893E-12</v>
      </c>
      <c r="J198" s="144">
        <f t="shared" si="28"/>
        <v>2.9927622962967508E-6</v>
      </c>
      <c r="K198" s="144">
        <f t="shared" si="29"/>
        <v>0.99999700723546459</v>
      </c>
      <c r="L198" s="31"/>
    </row>
    <row r="199" spans="1:12" x14ac:dyDescent="0.25">
      <c r="A199">
        <f t="shared" ref="A199:A254" si="31">A198+1</f>
        <v>195</v>
      </c>
      <c r="B199" s="129">
        <f t="shared" si="30"/>
        <v>0.99999895253086113</v>
      </c>
      <c r="C199" s="129">
        <f t="shared" si="24"/>
        <v>3.1424036548081125E-7</v>
      </c>
      <c r="D199" s="135">
        <v>0.7</v>
      </c>
      <c r="E199" s="135">
        <v>0.7</v>
      </c>
      <c r="F199" s="135">
        <v>1</v>
      </c>
      <c r="G199" s="127">
        <f t="shared" si="25"/>
        <v>0.99999910217063936</v>
      </c>
      <c r="H199" s="127">
        <f t="shared" si="26"/>
        <v>2.0949371805497238E-6</v>
      </c>
      <c r="I199" s="144">
        <f t="shared" si="27"/>
        <v>1.0971915968864427E-12</v>
      </c>
      <c r="J199" s="144">
        <f t="shared" si="28"/>
        <v>2.094936083358127E-6</v>
      </c>
      <c r="K199" s="144">
        <f t="shared" si="29"/>
        <v>0.99999790506281949</v>
      </c>
      <c r="L199" s="31"/>
    </row>
    <row r="200" spans="1:12" x14ac:dyDescent="0.25">
      <c r="A200">
        <f t="shared" si="31"/>
        <v>196</v>
      </c>
      <c r="B200" s="129">
        <f t="shared" si="30"/>
        <v>0.99999926677122664</v>
      </c>
      <c r="C200" s="129">
        <f t="shared" si="24"/>
        <v>2.1996844768071923E-7</v>
      </c>
      <c r="D200" s="135">
        <v>0.7</v>
      </c>
      <c r="E200" s="135">
        <v>0.7</v>
      </c>
      <c r="F200" s="135">
        <v>1</v>
      </c>
      <c r="G200" s="127">
        <f t="shared" si="25"/>
        <v>0.99999937151884588</v>
      </c>
      <c r="H200" s="127">
        <f t="shared" si="26"/>
        <v>1.4664570091038162E-6</v>
      </c>
      <c r="I200" s="144">
        <f t="shared" si="27"/>
        <v>5.3762443408905968E-13</v>
      </c>
      <c r="J200" s="144">
        <f t="shared" si="28"/>
        <v>1.4664564714793821E-6</v>
      </c>
      <c r="K200" s="144">
        <f t="shared" si="29"/>
        <v>0.99999853354299084</v>
      </c>
    </row>
    <row r="201" spans="1:12" x14ac:dyDescent="0.25">
      <c r="A201">
        <f t="shared" si="31"/>
        <v>197</v>
      </c>
      <c r="B201" s="129">
        <f t="shared" si="30"/>
        <v>0.99999948673967431</v>
      </c>
      <c r="C201" s="129">
        <f t="shared" si="24"/>
        <v>1.5397800738454682E-7</v>
      </c>
      <c r="D201" s="135">
        <v>0.7</v>
      </c>
      <c r="E201" s="135">
        <v>0.7</v>
      </c>
      <c r="F201" s="135">
        <v>1</v>
      </c>
      <c r="G201" s="127">
        <f t="shared" si="25"/>
        <v>0.99999956006289725</v>
      </c>
      <c r="H201" s="127">
        <f t="shared" si="26"/>
        <v>1.0265203879342708E-6</v>
      </c>
      <c r="I201" s="144">
        <f t="shared" si="27"/>
        <v>2.6343616192249439E-13</v>
      </c>
      <c r="J201" s="144">
        <f t="shared" si="28"/>
        <v>1.0265201244981089E-6</v>
      </c>
      <c r="K201" s="144">
        <f t="shared" si="29"/>
        <v>0.99999897347961209</v>
      </c>
    </row>
    <row r="202" spans="1:12" x14ac:dyDescent="0.25">
      <c r="A202">
        <f t="shared" si="31"/>
        <v>198</v>
      </c>
      <c r="B202" s="129">
        <f t="shared" si="30"/>
        <v>0.99999964071768166</v>
      </c>
      <c r="C202" s="129">
        <f t="shared" si="24"/>
        <v>1.0778465124489701E-7</v>
      </c>
      <c r="D202" s="135">
        <v>0.7</v>
      </c>
      <c r="E202" s="135">
        <v>0.7</v>
      </c>
      <c r="F202" s="135">
        <v>1</v>
      </c>
      <c r="G202" s="127">
        <f t="shared" si="25"/>
        <v>0.99999969204388361</v>
      </c>
      <c r="H202" s="127">
        <f t="shared" si="26"/>
        <v>7.1856450759762271E-7</v>
      </c>
      <c r="I202" s="144">
        <f t="shared" si="27"/>
        <v>1.2908378427227057E-13</v>
      </c>
      <c r="J202" s="144">
        <f t="shared" si="28"/>
        <v>7.185643785138384E-7</v>
      </c>
      <c r="K202" s="144">
        <f t="shared" si="29"/>
        <v>0.99999928143549244</v>
      </c>
    </row>
    <row r="203" spans="1:12" x14ac:dyDescent="0.25">
      <c r="A203">
        <f t="shared" si="31"/>
        <v>199</v>
      </c>
      <c r="B203" s="129">
        <f t="shared" si="30"/>
        <v>0.99999974850233286</v>
      </c>
      <c r="C203" s="129">
        <f t="shared" si="24"/>
        <v>7.5449278454828256E-8</v>
      </c>
      <c r="D203" s="135">
        <v>0.7</v>
      </c>
      <c r="E203" s="135">
        <v>0.7</v>
      </c>
      <c r="F203" s="135">
        <v>1</v>
      </c>
      <c r="G203" s="127">
        <f t="shared" si="25"/>
        <v>0.99999978443064774</v>
      </c>
      <c r="H203" s="127">
        <f t="shared" si="26"/>
        <v>5.0299527102170563E-7</v>
      </c>
      <c r="I203" s="144">
        <f t="shared" si="27"/>
        <v>6.3251076575046976E-14</v>
      </c>
      <c r="J203" s="144">
        <f t="shared" si="28"/>
        <v>5.0299520777062906E-7</v>
      </c>
      <c r="K203" s="144">
        <f t="shared" si="29"/>
        <v>0.99999949700472901</v>
      </c>
    </row>
    <row r="204" spans="1:12" x14ac:dyDescent="0.25">
      <c r="A204">
        <f t="shared" si="31"/>
        <v>200</v>
      </c>
      <c r="B204" s="129">
        <f t="shared" si="30"/>
        <v>0.99999982395161136</v>
      </c>
      <c r="C204" s="129">
        <f t="shared" si="24"/>
        <v>5.2814505967261404E-8</v>
      </c>
      <c r="D204" s="135">
        <v>0.7</v>
      </c>
      <c r="E204" s="135">
        <v>0.7</v>
      </c>
      <c r="F204" s="135">
        <v>1</v>
      </c>
      <c r="G204" s="127">
        <f t="shared" si="25"/>
        <v>0.9999998491014187</v>
      </c>
      <c r="H204" s="127">
        <f t="shared" si="26"/>
        <v>3.5209674629661033E-7</v>
      </c>
      <c r="I204" s="144">
        <f t="shared" si="27"/>
        <v>3.0993035144438556E-14</v>
      </c>
      <c r="J204" s="144">
        <f t="shared" si="28"/>
        <v>3.5209671530357521E-7</v>
      </c>
      <c r="K204" s="144">
        <f t="shared" si="29"/>
        <v>0.99999964790325369</v>
      </c>
    </row>
    <row r="205" spans="1:12" x14ac:dyDescent="0.25">
      <c r="A205">
        <f t="shared" si="31"/>
        <v>201</v>
      </c>
      <c r="B205" s="129">
        <f t="shared" si="30"/>
        <v>0.99999987676611735</v>
      </c>
      <c r="C205" s="129">
        <f t="shared" si="24"/>
        <v>3.697015958937027E-8</v>
      </c>
      <c r="D205" s="135">
        <v>0.7</v>
      </c>
      <c r="E205" s="135">
        <v>0.7</v>
      </c>
      <c r="F205" s="135">
        <v>1</v>
      </c>
      <c r="G205" s="127">
        <f t="shared" si="25"/>
        <v>0.99999989437097614</v>
      </c>
      <c r="H205" s="127">
        <f t="shared" si="26"/>
        <v>2.4646775012142175E-7</v>
      </c>
      <c r="I205" s="144">
        <f t="shared" si="27"/>
        <v>1.5186589833981273E-14</v>
      </c>
      <c r="J205" s="144">
        <f t="shared" si="28"/>
        <v>2.4646773493483193E-7</v>
      </c>
      <c r="K205" s="144">
        <f t="shared" si="29"/>
        <v>0.9999997535322499</v>
      </c>
    </row>
    <row r="206" spans="1:12" x14ac:dyDescent="0.25">
      <c r="A206">
        <f t="shared" si="31"/>
        <v>202</v>
      </c>
      <c r="B206" s="129">
        <f t="shared" si="30"/>
        <v>0.99999991373627695</v>
      </c>
      <c r="C206" s="129">
        <f t="shared" si="24"/>
        <v>2.5879114364746723E-8</v>
      </c>
      <c r="D206" s="135">
        <v>0.7</v>
      </c>
      <c r="E206" s="135">
        <v>0.7</v>
      </c>
      <c r="F206" s="135">
        <v>1</v>
      </c>
      <c r="G206" s="127">
        <f t="shared" si="25"/>
        <v>0.99999992605967503</v>
      </c>
      <c r="H206" s="127">
        <f t="shared" si="26"/>
        <v>1.7252743866586575E-7</v>
      </c>
      <c r="I206" s="144">
        <f t="shared" si="27"/>
        <v>7.4414299150764516E-15</v>
      </c>
      <c r="J206" s="144">
        <f t="shared" si="28"/>
        <v>1.7252743122443583E-7</v>
      </c>
      <c r="K206" s="144">
        <f t="shared" si="29"/>
        <v>0.99999982747256133</v>
      </c>
    </row>
    <row r="207" spans="1:12" x14ac:dyDescent="0.25">
      <c r="A207">
        <f t="shared" si="31"/>
        <v>203</v>
      </c>
      <c r="B207" s="129">
        <f t="shared" si="30"/>
        <v>0.99999993961539135</v>
      </c>
      <c r="C207" s="129">
        <f t="shared" si="24"/>
        <v>1.8115381343836851E-8</v>
      </c>
      <c r="D207" s="135">
        <v>0.7</v>
      </c>
      <c r="E207" s="135">
        <v>0.7</v>
      </c>
      <c r="F207" s="135">
        <v>1</v>
      </c>
      <c r="G207" s="127">
        <f t="shared" si="25"/>
        <v>0.99999994824176841</v>
      </c>
      <c r="H207" s="127">
        <f t="shared" si="26"/>
        <v>1.2076921364701408E-7</v>
      </c>
      <c r="I207" s="144">
        <f t="shared" si="27"/>
        <v>3.6463009614099855E-15</v>
      </c>
      <c r="J207" s="144">
        <f t="shared" si="28"/>
        <v>1.207692100007131E-7</v>
      </c>
      <c r="K207" s="144">
        <f t="shared" si="29"/>
        <v>0.99999987923078637</v>
      </c>
    </row>
    <row r="208" spans="1:12" x14ac:dyDescent="0.25">
      <c r="A208">
        <f t="shared" si="31"/>
        <v>204</v>
      </c>
      <c r="B208" s="129">
        <f t="shared" si="30"/>
        <v>0.99999995773077266</v>
      </c>
      <c r="C208" s="129">
        <f t="shared" si="24"/>
        <v>1.2680767589577064E-8</v>
      </c>
      <c r="D208" s="135">
        <v>0.7</v>
      </c>
      <c r="E208" s="135">
        <v>0.7</v>
      </c>
      <c r="F208" s="135">
        <v>1</v>
      </c>
      <c r="G208" s="127">
        <f t="shared" si="25"/>
        <v>0.99999996376923594</v>
      </c>
      <c r="H208" s="127">
        <f t="shared" si="26"/>
        <v>8.4538452894350363E-8</v>
      </c>
      <c r="I208" s="144">
        <f t="shared" si="27"/>
        <v>1.7866875799644763E-15</v>
      </c>
      <c r="J208" s="144">
        <f t="shared" si="28"/>
        <v>8.4538451107662778E-8</v>
      </c>
      <c r="K208" s="144">
        <f t="shared" si="29"/>
        <v>0.9999999154615471</v>
      </c>
    </row>
    <row r="209" spans="1:11" x14ac:dyDescent="0.25">
      <c r="A209">
        <f t="shared" si="31"/>
        <v>205</v>
      </c>
      <c r="B209" s="129">
        <f t="shared" si="30"/>
        <v>0.99999997041154021</v>
      </c>
      <c r="C209" s="129">
        <f t="shared" si="24"/>
        <v>8.8765376378549237E-9</v>
      </c>
      <c r="D209" s="135">
        <v>0.7</v>
      </c>
      <c r="E209" s="135">
        <v>0.7</v>
      </c>
      <c r="F209" s="135">
        <v>1</v>
      </c>
      <c r="G209" s="127">
        <f t="shared" si="25"/>
        <v>0.99999997463846413</v>
      </c>
      <c r="H209" s="127">
        <f t="shared" si="26"/>
        <v>5.9176918711312774E-8</v>
      </c>
      <c r="I209" s="144">
        <f t="shared" si="27"/>
        <v>8.7547695294534426E-16</v>
      </c>
      <c r="J209" s="144">
        <f t="shared" si="28"/>
        <v>5.9176917835835818E-8</v>
      </c>
      <c r="K209" s="144">
        <f t="shared" si="29"/>
        <v>0.9999999408230813</v>
      </c>
    </row>
    <row r="210" spans="1:11" x14ac:dyDescent="0.25">
      <c r="A210">
        <f t="shared" si="31"/>
        <v>206</v>
      </c>
      <c r="B210" s="129">
        <f t="shared" si="30"/>
        <v>0.99999997928807782</v>
      </c>
      <c r="C210" s="129">
        <f t="shared" si="24"/>
        <v>6.2135765061221888E-9</v>
      </c>
      <c r="D210" s="135">
        <v>0.7</v>
      </c>
      <c r="E210" s="135">
        <v>0.7</v>
      </c>
      <c r="F210" s="135">
        <v>1</v>
      </c>
      <c r="G210" s="127">
        <f t="shared" si="25"/>
        <v>0.99999998224692443</v>
      </c>
      <c r="H210" s="127">
        <f t="shared" si="26"/>
        <v>4.1423843925698439E-8</v>
      </c>
      <c r="I210" s="144">
        <f t="shared" si="27"/>
        <v>4.2898372028023326E-16</v>
      </c>
      <c r="J210" s="144">
        <f t="shared" si="28"/>
        <v>4.1423843496714719E-8</v>
      </c>
      <c r="K210" s="144">
        <f t="shared" si="29"/>
        <v>0.99999995857615609</v>
      </c>
    </row>
    <row r="211" spans="1:11" x14ac:dyDescent="0.25">
      <c r="A211">
        <f t="shared" si="31"/>
        <v>207</v>
      </c>
      <c r="B211" s="129">
        <f t="shared" si="30"/>
        <v>0.99999998550165436</v>
      </c>
      <c r="C211" s="129">
        <f t="shared" si="24"/>
        <v>4.3495036184790509E-9</v>
      </c>
      <c r="D211" s="135">
        <v>0.7</v>
      </c>
      <c r="E211" s="135">
        <v>0.7</v>
      </c>
      <c r="F211" s="135">
        <v>1</v>
      </c>
      <c r="G211" s="127">
        <f t="shared" si="25"/>
        <v>0.9999999875728468</v>
      </c>
      <c r="H211" s="127">
        <f t="shared" si="26"/>
        <v>2.8996691060120091E-8</v>
      </c>
      <c r="I211" s="144">
        <f t="shared" si="27"/>
        <v>2.1020202615659372E-16</v>
      </c>
      <c r="J211" s="144">
        <f t="shared" si="28"/>
        <v>2.8996690849918066E-8</v>
      </c>
      <c r="K211" s="144">
        <f t="shared" si="29"/>
        <v>0.99999997100330895</v>
      </c>
    </row>
    <row r="212" spans="1:11" x14ac:dyDescent="0.25">
      <c r="A212">
        <f t="shared" si="31"/>
        <v>208</v>
      </c>
      <c r="B212" s="129">
        <f t="shared" si="30"/>
        <v>0.99999998985115801</v>
      </c>
      <c r="C212" s="129">
        <f t="shared" si="24"/>
        <v>3.0446525613925582E-9</v>
      </c>
      <c r="D212" s="135">
        <v>0.7</v>
      </c>
      <c r="E212" s="135">
        <v>0.7</v>
      </c>
      <c r="F212" s="135">
        <v>1</v>
      </c>
      <c r="G212" s="127">
        <f t="shared" si="25"/>
        <v>0.99999999130099271</v>
      </c>
      <c r="H212" s="127">
        <f t="shared" si="26"/>
        <v>2.0297683875044332E-8</v>
      </c>
      <c r="I212" s="144">
        <f t="shared" si="27"/>
        <v>1.0299899371812916E-16</v>
      </c>
      <c r="J212" s="144">
        <f t="shared" si="28"/>
        <v>2.0297683772045338E-8</v>
      </c>
      <c r="K212" s="144">
        <f t="shared" si="29"/>
        <v>0.99999997970231613</v>
      </c>
    </row>
    <row r="213" spans="1:11" x14ac:dyDescent="0.25">
      <c r="A213">
        <f t="shared" si="31"/>
        <v>209</v>
      </c>
      <c r="B213" s="129">
        <f t="shared" si="30"/>
        <v>0.99999999289581054</v>
      </c>
      <c r="C213" s="129">
        <f t="shared" si="24"/>
        <v>2.1312568203747325E-9</v>
      </c>
      <c r="D213" s="135">
        <v>0.7</v>
      </c>
      <c r="E213" s="135">
        <v>0.7</v>
      </c>
      <c r="F213" s="135">
        <v>1</v>
      </c>
      <c r="G213" s="127">
        <f t="shared" si="25"/>
        <v>0.99999999391069483</v>
      </c>
      <c r="H213" s="127">
        <f t="shared" si="26"/>
        <v>1.4208378867387583E-8</v>
      </c>
      <c r="I213" s="144">
        <f t="shared" si="27"/>
        <v>5.046950786835145E-17</v>
      </c>
      <c r="J213" s="144">
        <f t="shared" si="28"/>
        <v>1.4208378816918074E-8</v>
      </c>
      <c r="K213" s="144">
        <f t="shared" si="29"/>
        <v>0.99999998579162108</v>
      </c>
    </row>
    <row r="214" spans="1:11" x14ac:dyDescent="0.25">
      <c r="A214">
        <f t="shared" si="31"/>
        <v>210</v>
      </c>
      <c r="B214" s="129">
        <f t="shared" si="30"/>
        <v>0.99999999502706738</v>
      </c>
      <c r="C214" s="129">
        <f t="shared" si="24"/>
        <v>1.4918797778961173E-9</v>
      </c>
      <c r="D214" s="135">
        <v>0.7</v>
      </c>
      <c r="E214" s="135">
        <v>0.7</v>
      </c>
      <c r="F214" s="135">
        <v>1</v>
      </c>
      <c r="G214" s="127">
        <f t="shared" si="25"/>
        <v>0.99999999573748632</v>
      </c>
      <c r="H214" s="127">
        <f t="shared" si="26"/>
        <v>9.9458652177699028E-9</v>
      </c>
      <c r="I214" s="144">
        <f t="shared" si="27"/>
        <v>2.4730058855492211E-17</v>
      </c>
      <c r="J214" s="144">
        <f t="shared" si="28"/>
        <v>9.9458651930398445E-9</v>
      </c>
      <c r="K214" s="144">
        <f t="shared" si="29"/>
        <v>0.99999999005413476</v>
      </c>
    </row>
    <row r="215" spans="1:11" x14ac:dyDescent="0.25">
      <c r="A215">
        <f t="shared" si="31"/>
        <v>211</v>
      </c>
      <c r="B215" s="129">
        <f t="shared" si="30"/>
        <v>0.99999999651894711</v>
      </c>
      <c r="C215" s="129">
        <f t="shared" si="24"/>
        <v>1.0443158629611918E-9</v>
      </c>
      <c r="D215" s="135">
        <v>0.7</v>
      </c>
      <c r="E215" s="135">
        <v>0.7</v>
      </c>
      <c r="F215" s="135">
        <v>1</v>
      </c>
      <c r="G215" s="127">
        <f t="shared" si="25"/>
        <v>0.99999999701624043</v>
      </c>
      <c r="H215" s="127">
        <f t="shared" si="26"/>
        <v>6.9621057686545478E-9</v>
      </c>
      <c r="I215" s="144">
        <f t="shared" si="27"/>
        <v>1.2117729225665687E-17</v>
      </c>
      <c r="J215" s="144">
        <f t="shared" si="28"/>
        <v>6.9621057565368183E-9</v>
      </c>
      <c r="K215" s="144">
        <f t="shared" si="29"/>
        <v>0.99999999303789422</v>
      </c>
    </row>
    <row r="216" spans="1:11" x14ac:dyDescent="0.25">
      <c r="A216">
        <f t="shared" si="31"/>
        <v>212</v>
      </c>
      <c r="B216" s="129">
        <f t="shared" si="30"/>
        <v>0.99999999756326297</v>
      </c>
      <c r="C216" s="129">
        <f t="shared" si="24"/>
        <v>7.3102110827597963E-10</v>
      </c>
      <c r="D216" s="135">
        <v>0.7</v>
      </c>
      <c r="E216" s="135">
        <v>0.7</v>
      </c>
      <c r="F216" s="135">
        <v>1</v>
      </c>
      <c r="G216" s="127">
        <f t="shared" si="25"/>
        <v>0.99999999791136829</v>
      </c>
      <c r="H216" s="127">
        <f t="shared" si="26"/>
        <v>4.8734740628073671E-9</v>
      </c>
      <c r="I216" s="144">
        <f t="shared" si="27"/>
        <v>5.9376873746826177E-18</v>
      </c>
      <c r="J216" s="144">
        <f t="shared" si="28"/>
        <v>4.8734740568696793E-9</v>
      </c>
      <c r="K216" s="144">
        <f t="shared" si="29"/>
        <v>0.99999999512652593</v>
      </c>
    </row>
    <row r="217" spans="1:11" x14ac:dyDescent="0.25">
      <c r="A217">
        <f t="shared" si="31"/>
        <v>213</v>
      </c>
      <c r="B217" s="129">
        <f t="shared" si="30"/>
        <v>0.9999999982942841</v>
      </c>
      <c r="C217" s="129">
        <f t="shared" si="24"/>
        <v>5.1171476955936113E-10</v>
      </c>
      <c r="D217" s="135">
        <v>0.7</v>
      </c>
      <c r="E217" s="135">
        <v>0.7</v>
      </c>
      <c r="F217" s="135">
        <v>1</v>
      </c>
      <c r="G217" s="127">
        <f t="shared" si="25"/>
        <v>0.99999999853795773</v>
      </c>
      <c r="H217" s="127">
        <f t="shared" si="26"/>
        <v>3.41143180080315E-9</v>
      </c>
      <c r="I217" s="144">
        <f t="shared" si="27"/>
        <v>2.9094667378454795E-18</v>
      </c>
      <c r="J217" s="144">
        <f t="shared" si="28"/>
        <v>3.4114317978936832E-9</v>
      </c>
      <c r="K217" s="144">
        <f t="shared" si="29"/>
        <v>0.9999999965885682</v>
      </c>
    </row>
    <row r="218" spans="1:11" x14ac:dyDescent="0.25">
      <c r="A218">
        <f t="shared" si="31"/>
        <v>214</v>
      </c>
      <c r="B218" s="129">
        <f t="shared" si="30"/>
        <v>0.99999999880599888</v>
      </c>
      <c r="C218" s="129">
        <f t="shared" si="24"/>
        <v>3.5820033557036529E-10</v>
      </c>
      <c r="D218" s="135">
        <v>0.7</v>
      </c>
      <c r="E218" s="135">
        <v>0.7</v>
      </c>
      <c r="F218" s="135">
        <v>1</v>
      </c>
      <c r="G218" s="127">
        <f t="shared" si="25"/>
        <v>0.99999999897657044</v>
      </c>
      <c r="H218" s="127">
        <f t="shared" si="26"/>
        <v>2.3880022389687325E-9</v>
      </c>
      <c r="I218" s="144">
        <f t="shared" si="27"/>
        <v>1.4256386750321341E-18</v>
      </c>
      <c r="J218" s="144">
        <f t="shared" si="28"/>
        <v>2.3880022375430937E-9</v>
      </c>
      <c r="K218" s="144">
        <f t="shared" si="29"/>
        <v>0.99999999761199776</v>
      </c>
    </row>
    <row r="219" spans="1:11" x14ac:dyDescent="0.25">
      <c r="A219">
        <f t="shared" si="31"/>
        <v>215</v>
      </c>
      <c r="B219" s="129">
        <f t="shared" si="30"/>
        <v>0.99999999916419924</v>
      </c>
      <c r="C219" s="129">
        <f t="shared" si="24"/>
        <v>2.5074022834056366E-10</v>
      </c>
      <c r="D219" s="135">
        <v>0.7</v>
      </c>
      <c r="E219" s="135">
        <v>0.7</v>
      </c>
      <c r="F219" s="135">
        <v>1</v>
      </c>
      <c r="G219" s="127">
        <f t="shared" si="25"/>
        <v>0.99999999928359928</v>
      </c>
      <c r="H219" s="127">
        <f t="shared" si="26"/>
        <v>1.671601523168576E-9</v>
      </c>
      <c r="I219" s="144">
        <f t="shared" si="27"/>
        <v>6.9856291364873523E-19</v>
      </c>
      <c r="J219" s="144">
        <f t="shared" si="28"/>
        <v>1.6716015224700131E-9</v>
      </c>
      <c r="K219" s="144">
        <f t="shared" si="29"/>
        <v>0.99999999832839848</v>
      </c>
    </row>
    <row r="220" spans="1:11" x14ac:dyDescent="0.25">
      <c r="A220">
        <f t="shared" si="31"/>
        <v>216</v>
      </c>
      <c r="B220" s="129">
        <f t="shared" si="30"/>
        <v>0.99999999941493944</v>
      </c>
      <c r="C220" s="129">
        <f t="shared" si="24"/>
        <v>1.7551816655002919E-10</v>
      </c>
      <c r="D220" s="135">
        <v>0.7</v>
      </c>
      <c r="E220" s="135">
        <v>0.7</v>
      </c>
      <c r="F220" s="135">
        <v>1</v>
      </c>
      <c r="G220" s="127">
        <f t="shared" si="25"/>
        <v>0.99999999949851959</v>
      </c>
      <c r="H220" s="127">
        <f t="shared" si="26"/>
        <v>1.1701211107736224E-9</v>
      </c>
      <c r="I220" s="144">
        <f t="shared" si="27"/>
        <v>3.4229585366978775E-19</v>
      </c>
      <c r="J220" s="144">
        <f t="shared" si="28"/>
        <v>1.1701211104313266E-9</v>
      </c>
      <c r="K220" s="144">
        <f t="shared" si="29"/>
        <v>0.99999999882987889</v>
      </c>
    </row>
    <row r="221" spans="1:11" x14ac:dyDescent="0.25">
      <c r="A221">
        <f t="shared" si="31"/>
        <v>217</v>
      </c>
      <c r="B221" s="129">
        <f t="shared" si="30"/>
        <v>0.9999999995904576</v>
      </c>
      <c r="C221" s="129">
        <f t="shared" si="24"/>
        <v>1.2286271994033479E-10</v>
      </c>
      <c r="D221" s="135">
        <v>0.7</v>
      </c>
      <c r="E221" s="135">
        <v>0.7</v>
      </c>
      <c r="F221" s="135">
        <v>1</v>
      </c>
      <c r="G221" s="127">
        <f t="shared" si="25"/>
        <v>0.99999999964896369</v>
      </c>
      <c r="H221" s="127">
        <f t="shared" si="26"/>
        <v>8.1908479981787821E-10</v>
      </c>
      <c r="I221" s="144">
        <f t="shared" si="27"/>
        <v>1.6772497739186392E-19</v>
      </c>
      <c r="J221" s="144">
        <f t="shared" si="28"/>
        <v>8.1908479965015327E-10</v>
      </c>
      <c r="K221" s="144">
        <f t="shared" si="29"/>
        <v>0.9999999991809152</v>
      </c>
    </row>
    <row r="222" spans="1:11" x14ac:dyDescent="0.25">
      <c r="A222">
        <f t="shared" si="31"/>
        <v>218</v>
      </c>
      <c r="B222" s="129">
        <f t="shared" si="30"/>
        <v>0.99999999971332032</v>
      </c>
      <c r="C222" s="129">
        <f t="shared" si="24"/>
        <v>8.6003903970310554E-11</v>
      </c>
      <c r="D222" s="135">
        <v>0.7</v>
      </c>
      <c r="E222" s="135">
        <v>0.7</v>
      </c>
      <c r="F222" s="135">
        <v>1</v>
      </c>
      <c r="G222" s="127">
        <f t="shared" si="25"/>
        <v>0.99999999975427456</v>
      </c>
      <c r="H222" s="127">
        <f t="shared" si="26"/>
        <v>5.7335935990773701E-10</v>
      </c>
      <c r="I222" s="144">
        <f t="shared" si="27"/>
        <v>8.2185238922013319E-20</v>
      </c>
      <c r="J222" s="144">
        <f t="shared" si="28"/>
        <v>5.7335935982555176E-10</v>
      </c>
      <c r="K222" s="144">
        <f t="shared" si="29"/>
        <v>0.99999999942664064</v>
      </c>
    </row>
    <row r="223" spans="1:11" x14ac:dyDescent="0.25">
      <c r="A223">
        <f t="shared" si="31"/>
        <v>219</v>
      </c>
      <c r="B223" s="129">
        <f t="shared" si="30"/>
        <v>0.99999999979932419</v>
      </c>
      <c r="C223" s="129">
        <f t="shared" si="24"/>
        <v>6.0202742777141952E-11</v>
      </c>
      <c r="D223" s="135">
        <v>0.7</v>
      </c>
      <c r="E223" s="135">
        <v>0.7</v>
      </c>
      <c r="F223" s="135">
        <v>1</v>
      </c>
      <c r="G223" s="127">
        <f t="shared" si="25"/>
        <v>0.99999999982799215</v>
      </c>
      <c r="H223" s="127">
        <f t="shared" si="26"/>
        <v>4.0135161856605629E-10</v>
      </c>
      <c r="I223" s="144">
        <f t="shared" si="27"/>
        <v>4.0270780439479655E-20</v>
      </c>
      <c r="J223" s="144">
        <f t="shared" si="28"/>
        <v>4.0135161852578552E-10</v>
      </c>
      <c r="K223" s="144">
        <f t="shared" si="29"/>
        <v>0.99999999959864838</v>
      </c>
    </row>
    <row r="224" spans="1:11" x14ac:dyDescent="0.25">
      <c r="A224">
        <f t="shared" si="31"/>
        <v>220</v>
      </c>
      <c r="B224" s="129">
        <f t="shared" si="30"/>
        <v>0.99999999985952692</v>
      </c>
      <c r="C224" s="129">
        <f t="shared" si="24"/>
        <v>4.2141923277567933E-11</v>
      </c>
      <c r="D224" s="135">
        <v>0.7</v>
      </c>
      <c r="E224" s="135">
        <v>0.7</v>
      </c>
      <c r="F224" s="135">
        <v>1</v>
      </c>
      <c r="G224" s="127">
        <f t="shared" si="25"/>
        <v>0.99999999987959454</v>
      </c>
      <c r="H224" s="127">
        <f t="shared" si="26"/>
        <v>2.8094615520915679E-10</v>
      </c>
      <c r="I224" s="144">
        <f t="shared" si="27"/>
        <v>1.973268553447381E-20</v>
      </c>
      <c r="J224" s="144">
        <f t="shared" si="28"/>
        <v>2.8094615518942408E-10</v>
      </c>
      <c r="K224" s="144">
        <f t="shared" si="29"/>
        <v>0.99999999971905384</v>
      </c>
    </row>
    <row r="225" spans="1:11" x14ac:dyDescent="0.25">
      <c r="A225">
        <f t="shared" si="31"/>
        <v>221</v>
      </c>
      <c r="B225" s="129">
        <f t="shared" si="30"/>
        <v>0.99999999990166888</v>
      </c>
      <c r="C225" s="129">
        <f t="shared" si="24"/>
        <v>2.9499336303711084E-11</v>
      </c>
      <c r="D225" s="135">
        <v>0.7</v>
      </c>
      <c r="E225" s="135">
        <v>0.7</v>
      </c>
      <c r="F225" s="135">
        <v>1</v>
      </c>
      <c r="G225" s="127">
        <f t="shared" si="25"/>
        <v>0.9999999999157162</v>
      </c>
      <c r="H225" s="127">
        <f t="shared" si="26"/>
        <v>1.9666224203717214E-10</v>
      </c>
      <c r="I225" s="144">
        <f t="shared" si="27"/>
        <v>9.6690093617225817E-21</v>
      </c>
      <c r="J225" s="144">
        <f t="shared" si="28"/>
        <v>1.9666224202750312E-10</v>
      </c>
      <c r="K225" s="144">
        <f t="shared" si="29"/>
        <v>0.99999999980333776</v>
      </c>
    </row>
    <row r="226" spans="1:11" x14ac:dyDescent="0.25">
      <c r="A226">
        <f t="shared" si="31"/>
        <v>222</v>
      </c>
      <c r="B226" s="129">
        <f t="shared" si="30"/>
        <v>0.99999999993116817</v>
      </c>
      <c r="C226" s="129">
        <f t="shared" si="24"/>
        <v>2.0649548735970219E-11</v>
      </c>
      <c r="D226" s="135">
        <v>0.7</v>
      </c>
      <c r="E226" s="135">
        <v>0.7</v>
      </c>
      <c r="F226" s="135">
        <v>1</v>
      </c>
      <c r="G226" s="127">
        <f t="shared" si="25"/>
        <v>0.99999999994100131</v>
      </c>
      <c r="H226" s="127">
        <f t="shared" si="26"/>
        <v>1.3766365824589295E-10</v>
      </c>
      <c r="I226" s="144">
        <f t="shared" si="27"/>
        <v>4.7378207007366147E-21</v>
      </c>
      <c r="J226" s="144">
        <f t="shared" si="28"/>
        <v>1.3766365824115512E-10</v>
      </c>
      <c r="K226" s="144">
        <f t="shared" si="29"/>
        <v>0.99999999986233634</v>
      </c>
    </row>
    <row r="227" spans="1:11" x14ac:dyDescent="0.25">
      <c r="A227">
        <f t="shared" si="31"/>
        <v>223</v>
      </c>
      <c r="B227" s="129">
        <f t="shared" si="30"/>
        <v>0.99999999995181776</v>
      </c>
      <c r="C227" s="129">
        <f t="shared" si="24"/>
        <v>1.4454670792843985E-11</v>
      </c>
      <c r="D227" s="135">
        <v>0.7</v>
      </c>
      <c r="E227" s="135">
        <v>0.7</v>
      </c>
      <c r="F227" s="135">
        <v>1</v>
      </c>
      <c r="G227" s="127">
        <f t="shared" si="25"/>
        <v>0.99999999995870092</v>
      </c>
      <c r="H227" s="127">
        <f t="shared" si="26"/>
        <v>9.6364471955278041E-11</v>
      </c>
      <c r="I227" s="144">
        <f t="shared" si="27"/>
        <v>2.3215278639167481E-21</v>
      </c>
      <c r="J227" s="144">
        <f t="shared" si="28"/>
        <v>9.6364471952956507E-11</v>
      </c>
      <c r="K227" s="144">
        <f t="shared" si="29"/>
        <v>0.99999999990363553</v>
      </c>
    </row>
    <row r="228" spans="1:11" x14ac:dyDescent="0.25">
      <c r="A228">
        <f t="shared" si="31"/>
        <v>224</v>
      </c>
      <c r="B228" s="129">
        <f t="shared" si="30"/>
        <v>0.99999999996627242</v>
      </c>
      <c r="C228" s="129">
        <f t="shared" si="24"/>
        <v>1.0118272885827011E-11</v>
      </c>
      <c r="D228" s="135">
        <v>0.7</v>
      </c>
      <c r="E228" s="135">
        <v>0.7</v>
      </c>
      <c r="F228" s="135">
        <v>1</v>
      </c>
      <c r="G228" s="127">
        <f t="shared" si="25"/>
        <v>0.99999999997109068</v>
      </c>
      <c r="H228" s="127">
        <f t="shared" si="26"/>
        <v>6.7455152573642645E-11</v>
      </c>
      <c r="I228" s="144">
        <f t="shared" si="27"/>
        <v>1.1375494022217185E-21</v>
      </c>
      <c r="J228" s="144">
        <f t="shared" si="28"/>
        <v>6.745515257250509E-11</v>
      </c>
      <c r="K228" s="144">
        <f t="shared" si="29"/>
        <v>0.99999999993254485</v>
      </c>
    </row>
    <row r="229" spans="1:11" x14ac:dyDescent="0.25">
      <c r="A229">
        <f t="shared" si="31"/>
        <v>225</v>
      </c>
      <c r="B229" s="129">
        <f t="shared" si="30"/>
        <v>0.99999999997639066</v>
      </c>
      <c r="C229" s="129">
        <f t="shared" si="24"/>
        <v>7.0828010121680339E-12</v>
      </c>
      <c r="D229" s="135">
        <v>0.7</v>
      </c>
      <c r="E229" s="135">
        <v>0.7</v>
      </c>
      <c r="F229" s="135">
        <v>1</v>
      </c>
      <c r="G229" s="127">
        <f t="shared" si="25"/>
        <v>0.99999999997976341</v>
      </c>
      <c r="H229" s="127">
        <f t="shared" si="26"/>
        <v>4.7218673415170211E-11</v>
      </c>
      <c r="I229" s="144">
        <f t="shared" si="27"/>
        <v>5.5740077978528528E-22</v>
      </c>
      <c r="J229" s="144">
        <f t="shared" si="28"/>
        <v>4.7218673414612807E-11</v>
      </c>
      <c r="K229" s="144">
        <f t="shared" si="29"/>
        <v>0.99999999995278133</v>
      </c>
    </row>
    <row r="230" spans="1:11" x14ac:dyDescent="0.25">
      <c r="A230">
        <f t="shared" si="31"/>
        <v>226</v>
      </c>
      <c r="B230" s="129">
        <f t="shared" si="30"/>
        <v>0.99999999998347344</v>
      </c>
      <c r="C230" s="129">
        <f t="shared" si="24"/>
        <v>4.9579673698959025E-12</v>
      </c>
      <c r="D230" s="135">
        <v>0.7</v>
      </c>
      <c r="E230" s="135">
        <v>0.7</v>
      </c>
      <c r="F230" s="135">
        <v>1</v>
      </c>
      <c r="G230" s="127">
        <f t="shared" si="25"/>
        <v>0.99999999998583444</v>
      </c>
      <c r="H230" s="127">
        <f t="shared" si="26"/>
        <v>3.3053115799657179E-11</v>
      </c>
      <c r="I230" s="144">
        <f t="shared" si="27"/>
        <v>2.7312711602090068E-22</v>
      </c>
      <c r="J230" s="144">
        <f t="shared" si="28"/>
        <v>3.3053115799384055E-11</v>
      </c>
      <c r="K230" s="144">
        <f t="shared" si="29"/>
        <v>0.99999999996694688</v>
      </c>
    </row>
    <row r="231" spans="1:11" x14ac:dyDescent="0.25">
      <c r="A231">
        <f t="shared" si="31"/>
        <v>227</v>
      </c>
      <c r="B231" s="129">
        <f t="shared" si="30"/>
        <v>0.99999999998843137</v>
      </c>
      <c r="C231" s="129">
        <f t="shared" si="24"/>
        <v>3.4705904816230921E-12</v>
      </c>
      <c r="D231" s="135">
        <v>0.7</v>
      </c>
      <c r="E231" s="135">
        <v>0.7</v>
      </c>
      <c r="F231" s="135">
        <v>1</v>
      </c>
      <c r="G231" s="127">
        <f t="shared" si="25"/>
        <v>0.99999999999008404</v>
      </c>
      <c r="H231" s="127">
        <f t="shared" si="26"/>
        <v>2.3137269877659352E-11</v>
      </c>
      <c r="I231" s="144">
        <f t="shared" si="27"/>
        <v>1.3383331434945899E-22</v>
      </c>
      <c r="J231" s="144">
        <f t="shared" si="28"/>
        <v>2.313726987752552E-11</v>
      </c>
      <c r="K231" s="144">
        <f t="shared" si="29"/>
        <v>0.99999999997686273</v>
      </c>
    </row>
    <row r="232" spans="1:11" x14ac:dyDescent="0.25">
      <c r="A232">
        <f t="shared" si="31"/>
        <v>228</v>
      </c>
      <c r="B232" s="129">
        <f t="shared" si="30"/>
        <v>0.99999999999190192</v>
      </c>
      <c r="C232" s="129">
        <f t="shared" si="24"/>
        <v>2.4294233291530225E-12</v>
      </c>
      <c r="D232" s="135">
        <v>0.7</v>
      </c>
      <c r="E232" s="135">
        <v>0.7</v>
      </c>
      <c r="F232" s="135">
        <v>1</v>
      </c>
      <c r="G232" s="127">
        <f t="shared" si="25"/>
        <v>0.99999999999305877</v>
      </c>
      <c r="H232" s="127">
        <f t="shared" si="26"/>
        <v>1.6196155527771132E-11</v>
      </c>
      <c r="I232" s="144">
        <f t="shared" si="27"/>
        <v>6.5578863470468894E-23</v>
      </c>
      <c r="J232" s="144">
        <f t="shared" si="28"/>
        <v>1.6196155527705552E-11</v>
      </c>
      <c r="K232" s="144">
        <f t="shared" si="29"/>
        <v>0.99999999998380384</v>
      </c>
    </row>
    <row r="233" spans="1:11" x14ac:dyDescent="0.25">
      <c r="A233">
        <f t="shared" si="31"/>
        <v>229</v>
      </c>
      <c r="B233" s="129">
        <f t="shared" si="30"/>
        <v>0.99999999999433131</v>
      </c>
      <c r="C233" s="129">
        <f t="shared" si="24"/>
        <v>1.700606322419059E-12</v>
      </c>
      <c r="D233" s="135">
        <v>0.7</v>
      </c>
      <c r="E233" s="135">
        <v>0.7</v>
      </c>
      <c r="F233" s="135">
        <v>1</v>
      </c>
      <c r="G233" s="127">
        <f t="shared" si="25"/>
        <v>0.99999999999514111</v>
      </c>
      <c r="H233" s="127">
        <f t="shared" si="26"/>
        <v>1.133737548283504E-11</v>
      </c>
      <c r="I233" s="144">
        <f t="shared" si="27"/>
        <v>3.2134020709879419E-23</v>
      </c>
      <c r="J233" s="144">
        <f t="shared" si="28"/>
        <v>1.1337375482802906E-11</v>
      </c>
      <c r="K233" s="144">
        <f t="shared" si="29"/>
        <v>0.99999999998866262</v>
      </c>
    </row>
    <row r="234" spans="1:11" x14ac:dyDescent="0.25">
      <c r="A234">
        <f t="shared" si="31"/>
        <v>230</v>
      </c>
      <c r="B234" s="129">
        <f t="shared" si="30"/>
        <v>0.99999999999603195</v>
      </c>
      <c r="C234" s="129">
        <f t="shared" si="24"/>
        <v>1.1904144336884332E-12</v>
      </c>
      <c r="D234" s="135">
        <v>0.7</v>
      </c>
      <c r="E234" s="135">
        <v>0.7</v>
      </c>
      <c r="F234" s="135">
        <v>1</v>
      </c>
      <c r="G234" s="127">
        <f t="shared" si="25"/>
        <v>0.99999999999659883</v>
      </c>
      <c r="H234" s="127">
        <f t="shared" si="26"/>
        <v>7.9360962246097985E-12</v>
      </c>
      <c r="I234" s="144">
        <f t="shared" si="27"/>
        <v>1.5745405821628953E-23</v>
      </c>
      <c r="J234" s="144">
        <f t="shared" si="28"/>
        <v>7.936096224594053E-12</v>
      </c>
      <c r="K234" s="144">
        <f t="shared" si="29"/>
        <v>0.9999999999920639</v>
      </c>
    </row>
    <row r="235" spans="1:11" x14ac:dyDescent="0.25">
      <c r="A235">
        <f t="shared" si="31"/>
        <v>231</v>
      </c>
      <c r="B235" s="129">
        <f t="shared" si="30"/>
        <v>0.99999999999722233</v>
      </c>
      <c r="C235" s="129">
        <f t="shared" si="24"/>
        <v>8.3330009559025871E-13</v>
      </c>
      <c r="D235" s="135">
        <v>0.7</v>
      </c>
      <c r="E235" s="135">
        <v>0.7</v>
      </c>
      <c r="F235" s="135">
        <v>1</v>
      </c>
      <c r="G235" s="127">
        <f t="shared" si="25"/>
        <v>0.99999999999761913</v>
      </c>
      <c r="H235" s="127">
        <f t="shared" si="26"/>
        <v>5.5553339706116431E-12</v>
      </c>
      <c r="I235" s="144">
        <f t="shared" si="27"/>
        <v>7.7154338812793613E-24</v>
      </c>
      <c r="J235" s="144">
        <f t="shared" si="28"/>
        <v>5.5553339706039278E-12</v>
      </c>
      <c r="K235" s="144">
        <f t="shared" si="29"/>
        <v>0.99999999999444467</v>
      </c>
    </row>
    <row r="236" spans="1:11" x14ac:dyDescent="0.25">
      <c r="A236">
        <f t="shared" si="31"/>
        <v>232</v>
      </c>
      <c r="B236" s="129">
        <f t="shared" si="30"/>
        <v>0.99999999999805567</v>
      </c>
      <c r="C236" s="129">
        <f t="shared" si="24"/>
        <v>5.8330007490651485E-13</v>
      </c>
      <c r="D236" s="135">
        <v>0.7</v>
      </c>
      <c r="E236" s="135">
        <v>0.7</v>
      </c>
      <c r="F236" s="135">
        <v>1</v>
      </c>
      <c r="G236" s="127">
        <f t="shared" si="25"/>
        <v>0.99999999999833344</v>
      </c>
      <c r="H236" s="127">
        <f t="shared" si="26"/>
        <v>3.8886671660482928E-12</v>
      </c>
      <c r="I236" s="144">
        <f t="shared" si="27"/>
        <v>3.7804330820828658E-24</v>
      </c>
      <c r="J236" s="144">
        <f t="shared" si="28"/>
        <v>3.8886671660445124E-12</v>
      </c>
      <c r="K236" s="144">
        <f t="shared" si="29"/>
        <v>0.99999999999611133</v>
      </c>
    </row>
    <row r="237" spans="1:11" x14ac:dyDescent="0.25">
      <c r="A237">
        <f t="shared" si="31"/>
        <v>233</v>
      </c>
      <c r="B237" s="129">
        <f t="shared" si="30"/>
        <v>0.99999999999863898</v>
      </c>
      <c r="C237" s="129">
        <f t="shared" si="24"/>
        <v>4.0830672176575882E-13</v>
      </c>
      <c r="D237" s="135">
        <v>0.7</v>
      </c>
      <c r="E237" s="135">
        <v>0.7</v>
      </c>
      <c r="F237" s="135">
        <v>1</v>
      </c>
      <c r="G237" s="127">
        <f t="shared" si="25"/>
        <v>0.99999999999883338</v>
      </c>
      <c r="H237" s="127">
        <f t="shared" si="26"/>
        <v>2.7220448117741061E-12</v>
      </c>
      <c r="I237" s="144">
        <f t="shared" si="27"/>
        <v>1.8523819893291038E-24</v>
      </c>
      <c r="J237" s="144">
        <f t="shared" si="28"/>
        <v>2.7220448117722539E-12</v>
      </c>
      <c r="K237" s="144">
        <f t="shared" si="29"/>
        <v>0.99999999999727796</v>
      </c>
    </row>
    <row r="238" spans="1:11" x14ac:dyDescent="0.25">
      <c r="A238">
        <f t="shared" si="31"/>
        <v>234</v>
      </c>
      <c r="B238" s="129">
        <f t="shared" si="30"/>
        <v>0.99999999999904732</v>
      </c>
      <c r="C238" s="129">
        <f t="shared" si="24"/>
        <v>2.8580471322894292E-13</v>
      </c>
      <c r="D238" s="135">
        <v>0.7</v>
      </c>
      <c r="E238" s="135">
        <v>0.7</v>
      </c>
      <c r="F238" s="135">
        <v>1</v>
      </c>
      <c r="G238" s="127">
        <f t="shared" si="25"/>
        <v>0.99999999999918343</v>
      </c>
      <c r="H238" s="127">
        <f t="shared" si="26"/>
        <v>1.9053647548607861E-12</v>
      </c>
      <c r="I238" s="144">
        <f t="shared" si="27"/>
        <v>9.0760371226729049E-25</v>
      </c>
      <c r="J238" s="144">
        <f t="shared" si="28"/>
        <v>1.9053647548598785E-12</v>
      </c>
      <c r="K238" s="144">
        <f t="shared" si="29"/>
        <v>0.99999999999809464</v>
      </c>
    </row>
    <row r="239" spans="1:11" x14ac:dyDescent="0.25">
      <c r="A239">
        <f t="shared" si="31"/>
        <v>235</v>
      </c>
      <c r="B239" s="129">
        <f t="shared" si="30"/>
        <v>0.99999999999933309</v>
      </c>
      <c r="C239" s="129">
        <f t="shared" si="24"/>
        <v>2.00073291267547E-13</v>
      </c>
      <c r="D239" s="135">
        <v>0.7</v>
      </c>
      <c r="E239" s="135">
        <v>0.7</v>
      </c>
      <c r="F239" s="135">
        <v>1</v>
      </c>
      <c r="G239" s="127">
        <f t="shared" si="25"/>
        <v>0.99999999999942835</v>
      </c>
      <c r="H239" s="127">
        <f t="shared" si="26"/>
        <v>1.3338219417842182E-12</v>
      </c>
      <c r="I239" s="144">
        <f t="shared" si="27"/>
        <v>4.4477024309655228E-25</v>
      </c>
      <c r="J239" s="144">
        <f t="shared" si="28"/>
        <v>1.3338219417837735E-12</v>
      </c>
      <c r="K239" s="144">
        <f t="shared" si="29"/>
        <v>0.99999999999866618</v>
      </c>
    </row>
    <row r="240" spans="1:11" x14ac:dyDescent="0.25">
      <c r="A240">
        <f t="shared" si="31"/>
        <v>236</v>
      </c>
      <c r="B240" s="129">
        <f t="shared" si="30"/>
        <v>0.99999999999953315</v>
      </c>
      <c r="C240" s="129">
        <f t="shared" si="24"/>
        <v>1.400546345563888E-13</v>
      </c>
      <c r="D240" s="135">
        <v>0.7</v>
      </c>
      <c r="E240" s="135">
        <v>0.7</v>
      </c>
      <c r="F240" s="135">
        <v>1</v>
      </c>
      <c r="G240" s="127">
        <f t="shared" si="25"/>
        <v>0.99999999999959988</v>
      </c>
      <c r="H240" s="127">
        <f t="shared" si="26"/>
        <v>9.3369756370953875E-13</v>
      </c>
      <c r="I240" s="144">
        <f t="shared" si="27"/>
        <v>2.1794778511938377E-25</v>
      </c>
      <c r="J240" s="144">
        <f t="shared" si="28"/>
        <v>9.3369756370932085E-13</v>
      </c>
      <c r="K240" s="144">
        <f t="shared" si="29"/>
        <v>0.9999999999990663</v>
      </c>
    </row>
    <row r="241" spans="1:11" x14ac:dyDescent="0.25">
      <c r="A241">
        <f t="shared" si="31"/>
        <v>237</v>
      </c>
      <c r="B241" s="129">
        <f t="shared" si="30"/>
        <v>0.99999999999967315</v>
      </c>
      <c r="C241" s="129">
        <f t="shared" si="24"/>
        <v>9.8054897534857215E-14</v>
      </c>
      <c r="D241" s="135">
        <v>0.7</v>
      </c>
      <c r="E241" s="135">
        <v>0.7</v>
      </c>
      <c r="F241" s="135">
        <v>1</v>
      </c>
      <c r="G241" s="127">
        <f t="shared" si="25"/>
        <v>0.99999999999971989</v>
      </c>
      <c r="H241" s="127">
        <f t="shared" si="26"/>
        <v>6.5369931689918534E-13</v>
      </c>
      <c r="I241" s="144">
        <f t="shared" si="27"/>
        <v>1.068306992286503E-25</v>
      </c>
      <c r="J241" s="144">
        <f t="shared" si="28"/>
        <v>6.5369931689907851E-13</v>
      </c>
      <c r="K241" s="144">
        <f t="shared" si="29"/>
        <v>0.9999999999993463</v>
      </c>
    </row>
    <row r="242" spans="1:11" x14ac:dyDescent="0.25">
      <c r="A242">
        <f t="shared" si="31"/>
        <v>238</v>
      </c>
      <c r="B242" s="129">
        <f t="shared" si="30"/>
        <v>0.99999999999977118</v>
      </c>
      <c r="C242" s="129">
        <f t="shared" si="24"/>
        <v>6.8645089612555476E-14</v>
      </c>
      <c r="D242" s="135">
        <v>0.7</v>
      </c>
      <c r="E242" s="135">
        <v>0.7</v>
      </c>
      <c r="F242" s="135">
        <v>1</v>
      </c>
      <c r="G242" s="127">
        <f t="shared" si="25"/>
        <v>0.99999999999980393</v>
      </c>
      <c r="H242" s="127">
        <f t="shared" si="26"/>
        <v>4.5763393075043722E-13</v>
      </c>
      <c r="I242" s="144">
        <f t="shared" si="27"/>
        <v>5.2357203643535961E-26</v>
      </c>
      <c r="J242" s="144">
        <f t="shared" si="28"/>
        <v>4.5763393075038482E-13</v>
      </c>
      <c r="K242" s="144">
        <f t="shared" si="29"/>
        <v>0.99999999999954237</v>
      </c>
    </row>
    <row r="243" spans="1:11" x14ac:dyDescent="0.25">
      <c r="A243">
        <f t="shared" si="31"/>
        <v>239</v>
      </c>
      <c r="B243" s="129">
        <f t="shared" si="30"/>
        <v>0.99999999999983979</v>
      </c>
      <c r="C243" s="129">
        <f t="shared" si="24"/>
        <v>4.8061554736014233E-14</v>
      </c>
      <c r="D243" s="135">
        <v>0.7</v>
      </c>
      <c r="E243" s="135">
        <v>0.7</v>
      </c>
      <c r="F243" s="135">
        <v>1</v>
      </c>
      <c r="G243" s="127">
        <f t="shared" si="25"/>
        <v>0.99999999999986267</v>
      </c>
      <c r="H243" s="127">
        <f t="shared" si="26"/>
        <v>3.2041036490679448E-13</v>
      </c>
      <c r="I243" s="144">
        <f t="shared" si="27"/>
        <v>2.5665700484930416E-26</v>
      </c>
      <c r="J243" s="144">
        <f t="shared" si="28"/>
        <v>3.2041036490676883E-13</v>
      </c>
      <c r="K243" s="144">
        <f t="shared" si="29"/>
        <v>0.99999999999967959</v>
      </c>
    </row>
    <row r="244" spans="1:11" x14ac:dyDescent="0.25">
      <c r="A244">
        <f t="shared" si="31"/>
        <v>240</v>
      </c>
      <c r="B244" s="129">
        <f t="shared" si="30"/>
        <v>0.99999999999988787</v>
      </c>
      <c r="C244" s="129">
        <f t="shared" si="24"/>
        <v>3.3639757646137933E-14</v>
      </c>
      <c r="D244" s="135">
        <v>0.7</v>
      </c>
      <c r="E244" s="135">
        <v>0.7</v>
      </c>
      <c r="F244" s="135">
        <v>1</v>
      </c>
      <c r="G244" s="127">
        <f t="shared" si="25"/>
        <v>0.99999999999990385</v>
      </c>
      <c r="H244" s="127">
        <f t="shared" si="26"/>
        <v>2.2426505097426905E-13</v>
      </c>
      <c r="I244" s="144">
        <f t="shared" si="27"/>
        <v>1.2573703272124283E-26</v>
      </c>
      <c r="J244" s="144">
        <f t="shared" si="28"/>
        <v>2.2426505097425648E-13</v>
      </c>
      <c r="K244" s="144">
        <f t="shared" si="29"/>
        <v>0.99999999999977573</v>
      </c>
    </row>
    <row r="245" spans="1:11" x14ac:dyDescent="0.25">
      <c r="A245">
        <f t="shared" si="31"/>
        <v>241</v>
      </c>
      <c r="B245" s="129">
        <f t="shared" si="30"/>
        <v>0.99999999999992151</v>
      </c>
      <c r="C245" s="129">
        <f t="shared" si="24"/>
        <v>2.3547830352297462E-14</v>
      </c>
      <c r="D245" s="135">
        <v>0.7</v>
      </c>
      <c r="E245" s="135">
        <v>0.7</v>
      </c>
      <c r="F245" s="135">
        <v>1</v>
      </c>
      <c r="G245" s="127">
        <f t="shared" si="25"/>
        <v>0.99999999999993272</v>
      </c>
      <c r="H245" s="127">
        <f t="shared" si="26"/>
        <v>1.5698553568199098E-13</v>
      </c>
      <c r="I245" s="144">
        <f t="shared" si="27"/>
        <v>6.1611146033408989E-27</v>
      </c>
      <c r="J245" s="144">
        <f t="shared" si="28"/>
        <v>1.5698553568198482E-13</v>
      </c>
      <c r="K245" s="144">
        <f t="shared" si="29"/>
        <v>0.99999999999984301</v>
      </c>
    </row>
    <row r="246" spans="1:11" x14ac:dyDescent="0.25">
      <c r="A246">
        <f t="shared" si="31"/>
        <v>242</v>
      </c>
      <c r="B246" s="129">
        <f t="shared" si="30"/>
        <v>0.99999999999994504</v>
      </c>
      <c r="C246" s="129">
        <f t="shared" si="24"/>
        <v>1.648681191568254E-14</v>
      </c>
      <c r="D246" s="135">
        <v>0.7</v>
      </c>
      <c r="E246" s="135">
        <v>0.7</v>
      </c>
      <c r="F246" s="135">
        <v>1</v>
      </c>
      <c r="G246" s="127">
        <f t="shared" si="25"/>
        <v>0.99999999999995293</v>
      </c>
      <c r="H246" s="127">
        <f t="shared" si="26"/>
        <v>1.0991207943788747E-13</v>
      </c>
      <c r="I246" s="144">
        <f t="shared" si="27"/>
        <v>3.0201663015902878E-27</v>
      </c>
      <c r="J246" s="144">
        <f t="shared" si="28"/>
        <v>1.0991207943788445E-13</v>
      </c>
      <c r="K246" s="144">
        <f t="shared" si="29"/>
        <v>0.99999999999989009</v>
      </c>
    </row>
    <row r="247" spans="1:11" x14ac:dyDescent="0.25">
      <c r="A247">
        <f t="shared" si="31"/>
        <v>243</v>
      </c>
      <c r="B247" s="129">
        <f t="shared" si="30"/>
        <v>0.99999999999996159</v>
      </c>
      <c r="C247" s="129">
        <f t="shared" si="24"/>
        <v>1.152411499560862E-14</v>
      </c>
      <c r="D247" s="135">
        <v>0.7</v>
      </c>
      <c r="E247" s="135">
        <v>0.7</v>
      </c>
      <c r="F247" s="135">
        <v>1</v>
      </c>
      <c r="G247" s="127">
        <f t="shared" si="25"/>
        <v>0.99999999999996703</v>
      </c>
      <c r="H247" s="127">
        <f t="shared" si="26"/>
        <v>7.6827433304059356E-14</v>
      </c>
      <c r="I247" s="144">
        <f t="shared" si="27"/>
        <v>1.4756136270224789E-27</v>
      </c>
      <c r="J247" s="144">
        <f t="shared" si="28"/>
        <v>7.6827433304057879E-14</v>
      </c>
      <c r="K247" s="144">
        <f t="shared" si="29"/>
        <v>0.99999999999992317</v>
      </c>
    </row>
    <row r="248" spans="1:11" x14ac:dyDescent="0.25">
      <c r="A248">
        <f t="shared" si="31"/>
        <v>244</v>
      </c>
      <c r="B248" s="129">
        <f t="shared" si="30"/>
        <v>0.99999999999997313</v>
      </c>
      <c r="C248" s="129">
        <f t="shared" si="24"/>
        <v>8.0602191587783913E-15</v>
      </c>
      <c r="D248" s="135">
        <v>0.7</v>
      </c>
      <c r="E248" s="135">
        <v>0.7</v>
      </c>
      <c r="F248" s="135">
        <v>1</v>
      </c>
      <c r="G248" s="127">
        <f t="shared" si="25"/>
        <v>0.99999999999997691</v>
      </c>
      <c r="H248" s="127">
        <f t="shared" si="26"/>
        <v>5.3734794391856851E-14</v>
      </c>
      <c r="I248" s="144">
        <f t="shared" si="27"/>
        <v>7.2185703208380212E-28</v>
      </c>
      <c r="J248" s="144">
        <f t="shared" si="28"/>
        <v>5.3734794391856131E-14</v>
      </c>
      <c r="K248" s="144">
        <f t="shared" si="29"/>
        <v>0.99999999999994627</v>
      </c>
    </row>
    <row r="249" spans="1:11" x14ac:dyDescent="0.25">
      <c r="A249">
        <f t="shared" si="31"/>
        <v>245</v>
      </c>
      <c r="B249" s="129">
        <f t="shared" si="30"/>
        <v>0.99999999999998124</v>
      </c>
      <c r="C249" s="129">
        <f t="shared" si="24"/>
        <v>5.6288307348494241E-15</v>
      </c>
      <c r="D249" s="135">
        <v>0.7</v>
      </c>
      <c r="E249" s="135">
        <v>0.7</v>
      </c>
      <c r="F249" s="135">
        <v>1</v>
      </c>
      <c r="G249" s="127">
        <f t="shared" si="25"/>
        <v>0.9999999999999839</v>
      </c>
      <c r="H249" s="127">
        <f t="shared" si="26"/>
        <v>3.7525538232329938E-14</v>
      </c>
      <c r="I249" s="144">
        <f t="shared" si="27"/>
        <v>3.520415049065206E-28</v>
      </c>
      <c r="J249" s="144">
        <f t="shared" si="28"/>
        <v>3.7525538232329584E-14</v>
      </c>
      <c r="K249" s="144">
        <f t="shared" si="29"/>
        <v>0.99999999999996247</v>
      </c>
    </row>
    <row r="250" spans="1:11" x14ac:dyDescent="0.25">
      <c r="A250">
        <f t="shared" si="31"/>
        <v>246</v>
      </c>
      <c r="B250" s="129">
        <f t="shared" si="30"/>
        <v>0.9999999999999869</v>
      </c>
      <c r="C250" s="129">
        <f t="shared" si="24"/>
        <v>3.9301895071729956E-15</v>
      </c>
      <c r="D250" s="135">
        <v>0.7</v>
      </c>
      <c r="E250" s="135">
        <v>0.7</v>
      </c>
      <c r="F250" s="135">
        <v>1</v>
      </c>
      <c r="G250" s="127">
        <f t="shared" si="25"/>
        <v>0.99999999999998879</v>
      </c>
      <c r="H250" s="127">
        <f t="shared" si="26"/>
        <v>2.6201263381153521E-14</v>
      </c>
      <c r="I250" s="144">
        <f t="shared" si="27"/>
        <v>1.7162655069214638E-28</v>
      </c>
      <c r="J250" s="144">
        <f t="shared" si="28"/>
        <v>2.620126338115335E-14</v>
      </c>
      <c r="K250" s="144">
        <f t="shared" si="29"/>
        <v>0.9999999999999738</v>
      </c>
    </row>
    <row r="251" spans="1:11" x14ac:dyDescent="0.25">
      <c r="A251">
        <f t="shared" si="31"/>
        <v>247</v>
      </c>
      <c r="B251" s="129">
        <f t="shared" si="30"/>
        <v>0.99999999999999079</v>
      </c>
      <c r="C251" s="129">
        <f t="shared" si="24"/>
        <v>2.7644553313166108E-15</v>
      </c>
      <c r="D251" s="135">
        <v>0.7</v>
      </c>
      <c r="E251" s="135">
        <v>0.7</v>
      </c>
      <c r="F251" s="135">
        <v>1</v>
      </c>
      <c r="G251" s="127">
        <f t="shared" si="25"/>
        <v>0.99999999999999212</v>
      </c>
      <c r="H251" s="127">
        <f t="shared" si="26"/>
        <v>1.8429702208777513E-14</v>
      </c>
      <c r="I251" s="144">
        <f t="shared" si="27"/>
        <v>8.4913480876055474E-29</v>
      </c>
      <c r="J251" s="144">
        <f t="shared" si="28"/>
        <v>1.8429702208777428E-14</v>
      </c>
      <c r="K251" s="144">
        <f t="shared" si="29"/>
        <v>0.99999999999998157</v>
      </c>
    </row>
    <row r="252" spans="1:11" x14ac:dyDescent="0.25">
      <c r="A252">
        <f t="shared" si="31"/>
        <v>248</v>
      </c>
      <c r="B252" s="129">
        <f t="shared" si="30"/>
        <v>0.99999999999999356</v>
      </c>
      <c r="C252" s="129">
        <f t="shared" si="24"/>
        <v>1.9317880628477584E-15</v>
      </c>
      <c r="D252" s="135">
        <v>0.7</v>
      </c>
      <c r="E252" s="135">
        <v>0.7</v>
      </c>
      <c r="F252" s="135">
        <v>1</v>
      </c>
      <c r="G252" s="127">
        <f t="shared" si="25"/>
        <v>0.99999999999999445</v>
      </c>
      <c r="H252" s="127">
        <f t="shared" si="26"/>
        <v>1.2878587085651773E-14</v>
      </c>
      <c r="I252" s="144">
        <f t="shared" si="27"/>
        <v>4.1464501330679433E-29</v>
      </c>
      <c r="J252" s="144">
        <f t="shared" si="28"/>
        <v>1.2878587085651732E-14</v>
      </c>
      <c r="K252" s="144">
        <f t="shared" si="29"/>
        <v>0.99999999999998712</v>
      </c>
    </row>
    <row r="253" spans="1:11" x14ac:dyDescent="0.25">
      <c r="A253">
        <f t="shared" si="31"/>
        <v>249</v>
      </c>
      <c r="B253" s="129">
        <f t="shared" si="30"/>
        <v>0.99999999999999545</v>
      </c>
      <c r="C253" s="129">
        <f t="shared" si="24"/>
        <v>1.3655743202889355E-15</v>
      </c>
      <c r="D253" s="135">
        <v>0.7</v>
      </c>
      <c r="E253" s="135">
        <v>0.7</v>
      </c>
      <c r="F253" s="135">
        <v>1</v>
      </c>
      <c r="G253" s="127">
        <f t="shared" si="25"/>
        <v>0.99999999999999611</v>
      </c>
      <c r="H253" s="127">
        <f t="shared" si="26"/>
        <v>9.1038288019262631E-15</v>
      </c>
      <c r="I253" s="144">
        <f t="shared" si="27"/>
        <v>2.0719924713695638E-29</v>
      </c>
      <c r="J253" s="144">
        <f t="shared" si="28"/>
        <v>9.1038288019262426E-15</v>
      </c>
      <c r="K253" s="144">
        <f t="shared" si="29"/>
        <v>0.9999999999999909</v>
      </c>
    </row>
    <row r="254" spans="1:11" x14ac:dyDescent="0.25">
      <c r="A254">
        <f t="shared" si="31"/>
        <v>250</v>
      </c>
      <c r="B254" s="129">
        <f t="shared" si="30"/>
        <v>0.99999999999999678</v>
      </c>
      <c r="C254" s="129">
        <f t="shared" si="24"/>
        <v>9.6589403142388296E-16</v>
      </c>
      <c r="D254" s="135">
        <v>0.7</v>
      </c>
      <c r="E254" s="135">
        <v>0.7</v>
      </c>
      <c r="F254" s="135">
        <v>1</v>
      </c>
      <c r="G254" s="127">
        <f t="shared" si="25"/>
        <v>0.99999999999999722</v>
      </c>
      <c r="H254" s="127">
        <f t="shared" si="26"/>
        <v>6.4392935428258977E-15</v>
      </c>
      <c r="I254" s="144">
        <f t="shared" si="27"/>
        <v>1.0366125332669858E-29</v>
      </c>
      <c r="J254" s="144">
        <f t="shared" si="28"/>
        <v>6.4392935428258874E-15</v>
      </c>
      <c r="K254" s="144">
        <f t="shared" si="29"/>
        <v>0.99999999999999356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9EB7-692D-4407-A043-601F67E2B79B}">
  <sheetPr>
    <tabColor theme="5"/>
  </sheetPr>
  <dimension ref="A1:Q404"/>
  <sheetViews>
    <sheetView workbookViewId="0">
      <pane ySplit="3" topLeftCell="A4" activePane="bottomLeft" state="frozen"/>
      <selection pane="bottomLeft" activeCell="F4" sqref="F4"/>
    </sheetView>
  </sheetViews>
  <sheetFormatPr defaultColWidth="10.5703125" defaultRowHeight="15" x14ac:dyDescent="0.25"/>
  <cols>
    <col min="1" max="1" width="5.85546875" customWidth="1"/>
    <col min="2" max="3" width="8.5703125" style="129" customWidth="1"/>
    <col min="4" max="6" width="5.5703125" customWidth="1"/>
    <col min="7" max="7" width="8.5703125" style="127" customWidth="1"/>
    <col min="8" max="10" width="8.5703125" style="139" customWidth="1"/>
  </cols>
  <sheetData>
    <row r="1" spans="1:17" s="28" customFormat="1" ht="18.75" x14ac:dyDescent="0.3">
      <c r="B1" s="418" t="s">
        <v>256</v>
      </c>
      <c r="C1" s="419"/>
      <c r="D1" s="387"/>
      <c r="E1" s="387"/>
      <c r="F1" s="387"/>
      <c r="G1" s="420"/>
      <c r="H1" s="421"/>
      <c r="I1" s="421"/>
      <c r="J1" s="421"/>
      <c r="K1" s="387"/>
      <c r="L1" s="387"/>
      <c r="M1" s="387"/>
    </row>
    <row r="2" spans="1:17" s="28" customFormat="1" ht="18.75" x14ac:dyDescent="0.3">
      <c r="B2" s="353" t="s">
        <v>57</v>
      </c>
      <c r="C2" s="354" t="s">
        <v>58</v>
      </c>
      <c r="D2" s="22" t="s">
        <v>45</v>
      </c>
      <c r="E2" s="22" t="s">
        <v>257</v>
      </c>
      <c r="F2" s="22" t="s">
        <v>8</v>
      </c>
      <c r="G2" s="25"/>
      <c r="H2" s="443"/>
      <c r="I2" s="443"/>
      <c r="J2" s="422"/>
      <c r="M2" s="23"/>
      <c r="N2" s="23"/>
      <c r="O2" s="23"/>
      <c r="P2" s="23"/>
      <c r="Q2" s="23"/>
    </row>
    <row r="3" spans="1:17" ht="30" customHeight="1" x14ac:dyDescent="0.3">
      <c r="A3" s="36" t="s">
        <v>59</v>
      </c>
      <c r="B3" s="423">
        <v>0.05</v>
      </c>
      <c r="C3" s="131">
        <f>((1-B3)*B3) * ( (B3*(F4 - E4) + (1-B3)*(E4 - D4) )) / G4</f>
        <v>-7.1303477608206166E-4</v>
      </c>
      <c r="D3" s="36" t="s">
        <v>60</v>
      </c>
      <c r="E3" s="36" t="s">
        <v>61</v>
      </c>
      <c r="F3" s="36" t="s">
        <v>62</v>
      </c>
      <c r="G3" s="128" t="s">
        <v>63</v>
      </c>
      <c r="H3" s="437" t="s">
        <v>260</v>
      </c>
      <c r="I3" s="436" t="s">
        <v>258</v>
      </c>
      <c r="J3" s="435" t="s">
        <v>259</v>
      </c>
    </row>
    <row r="4" spans="1:17" x14ac:dyDescent="0.25">
      <c r="A4">
        <v>0</v>
      </c>
      <c r="B4" s="129">
        <f>B3+C3</f>
        <v>4.9286965223917942E-2</v>
      </c>
      <c r="C4" s="129">
        <f>((1-B4)*B4) * ( (B4*(F4 - E4) + (1-B4)*(E4 - D4) )) / G4</f>
        <v>-6.9336306275776752E-4</v>
      </c>
      <c r="D4" s="135">
        <v>1</v>
      </c>
      <c r="E4" s="135">
        <v>1</v>
      </c>
      <c r="F4" s="135">
        <v>0.7</v>
      </c>
      <c r="G4" s="127">
        <f>(((1-B3)^2)*D4) + (2*(1-B3)*(B3)*E4) + ((B3^2)*F4)</f>
        <v>0.99924999999999997</v>
      </c>
      <c r="H4" s="136">
        <f>(1-B4)^2</f>
        <v>0.90385527449314773</v>
      </c>
      <c r="I4" s="136">
        <f>2*B4*(1-B4)</f>
        <v>9.3715520565868488E-2</v>
      </c>
      <c r="J4" s="136">
        <f>B4^2</f>
        <v>2.4292049409836967E-3</v>
      </c>
      <c r="K4" s="119"/>
    </row>
    <row r="5" spans="1:17" x14ac:dyDescent="0.25">
      <c r="A5">
        <v>1</v>
      </c>
      <c r="B5" s="129">
        <f>B4 + C4</f>
        <v>4.8593602161160175E-2</v>
      </c>
      <c r="C5" s="129">
        <f t="shared" ref="C5:C68" si="0">((1-B5)*B5) * ( (B5*(F5 - E5) + (1-B5)*(E5 - D5) )) / G5</f>
        <v>-6.7446920017839927E-4</v>
      </c>
      <c r="D5" s="135">
        <v>1</v>
      </c>
      <c r="E5" s="135">
        <v>1</v>
      </c>
      <c r="F5" s="135">
        <v>0.7</v>
      </c>
      <c r="G5" s="127">
        <f t="shared" ref="G5:G68" si="1">(((1-B4)^2)*D5) + (2*(1-B4)*(B4)*E5) + ((B4^2)*F5)</f>
        <v>0.99927123851770483</v>
      </c>
      <c r="H5" s="136">
        <f t="shared" ref="H5:H68" si="2">(1-B5)^2</f>
        <v>0.90517413384867684</v>
      </c>
      <c r="I5" s="136">
        <f t="shared" ref="I5:I68" si="3">2*B5*(1-B5)</f>
        <v>9.2464527980326131E-2</v>
      </c>
      <c r="J5" s="136">
        <f t="shared" ref="J5:J68" si="4">B5^2</f>
        <v>2.3613381709971107E-3</v>
      </c>
    </row>
    <row r="6" spans="1:17" x14ac:dyDescent="0.25">
      <c r="A6">
        <f>A5+1</f>
        <v>2</v>
      </c>
      <c r="B6" s="129">
        <f t="shared" ref="B6:B69" si="5">B5 + C5</f>
        <v>4.7919132960981776E-2</v>
      </c>
      <c r="C6" s="129">
        <f t="shared" si="0"/>
        <v>-6.5632773818724186E-4</v>
      </c>
      <c r="D6" s="135">
        <v>1</v>
      </c>
      <c r="E6" s="135">
        <v>1</v>
      </c>
      <c r="F6" s="135">
        <v>0.7</v>
      </c>
      <c r="G6" s="127">
        <f t="shared" si="1"/>
        <v>0.99929159854870098</v>
      </c>
      <c r="H6" s="136">
        <f t="shared" si="2"/>
        <v>0.90645797738176859</v>
      </c>
      <c r="I6" s="136">
        <f t="shared" si="3"/>
        <v>9.1245779314499051E-2</v>
      </c>
      <c r="J6" s="136">
        <f t="shared" si="4"/>
        <v>2.2962433037322502E-3</v>
      </c>
      <c r="K6" s="31"/>
    </row>
    <row r="7" spans="1:17" x14ac:dyDescent="0.25">
      <c r="A7">
        <f t="shared" ref="A7:A70" si="6">A6+1</f>
        <v>3</v>
      </c>
      <c r="B7" s="129">
        <f t="shared" si="5"/>
        <v>4.7262805222794538E-2</v>
      </c>
      <c r="C7" s="129">
        <f t="shared" si="0"/>
        <v>-6.3889963793764938E-4</v>
      </c>
      <c r="D7" s="135">
        <v>1</v>
      </c>
      <c r="E7" s="135">
        <v>1</v>
      </c>
      <c r="F7" s="135">
        <v>0.7</v>
      </c>
      <c r="G7" s="127">
        <f t="shared" si="1"/>
        <v>0.99931112700888025</v>
      </c>
      <c r="H7" s="136">
        <f t="shared" si="2"/>
        <v>0.90770816231193863</v>
      </c>
      <c r="I7" s="136">
        <f t="shared" si="3"/>
        <v>9.0058064930533449E-2</v>
      </c>
      <c r="J7" s="136">
        <f t="shared" si="4"/>
        <v>2.2337727575278145E-3</v>
      </c>
      <c r="K7" s="31"/>
    </row>
    <row r="8" spans="1:17" x14ac:dyDescent="0.25">
      <c r="A8">
        <f t="shared" si="6"/>
        <v>4</v>
      </c>
      <c r="B8" s="129">
        <f t="shared" si="5"/>
        <v>4.6623905584856885E-2</v>
      </c>
      <c r="C8" s="129">
        <f t="shared" si="0"/>
        <v>-6.2214833905646259E-4</v>
      </c>
      <c r="D8" s="135">
        <v>1</v>
      </c>
      <c r="E8" s="135">
        <v>1</v>
      </c>
      <c r="F8" s="135">
        <v>0.7</v>
      </c>
      <c r="G8" s="127">
        <f t="shared" si="1"/>
        <v>0.99932986817274161</v>
      </c>
      <c r="H8" s="136">
        <f t="shared" si="2"/>
        <v>0.90892597740227199</v>
      </c>
      <c r="I8" s="136">
        <f t="shared" si="3"/>
        <v>8.8900234025742472E-2</v>
      </c>
      <c r="J8" s="136">
        <f t="shared" si="4"/>
        <v>2.1737885719856492E-3</v>
      </c>
      <c r="K8" s="31"/>
    </row>
    <row r="9" spans="1:17" x14ac:dyDescent="0.25">
      <c r="A9">
        <f t="shared" si="6"/>
        <v>5</v>
      </c>
      <c r="B9" s="129">
        <f t="shared" si="5"/>
        <v>4.6001757245800426E-2</v>
      </c>
      <c r="C9" s="129">
        <f t="shared" si="0"/>
        <v>-6.0603957485431883E-4</v>
      </c>
      <c r="D9" s="135">
        <v>1</v>
      </c>
      <c r="E9" s="135">
        <v>1</v>
      </c>
      <c r="F9" s="135">
        <v>0.7</v>
      </c>
      <c r="G9" s="127">
        <f t="shared" si="1"/>
        <v>0.99934786342840443</v>
      </c>
      <c r="H9" s="136">
        <f t="shared" si="2"/>
        <v>0.91011264717810059</v>
      </c>
      <c r="I9" s="136">
        <f t="shared" si="3"/>
        <v>8.7771191152197739E-2</v>
      </c>
      <c r="J9" s="136">
        <f t="shared" si="4"/>
        <v>2.1161616697015521E-3</v>
      </c>
      <c r="K9" s="31"/>
    </row>
    <row r="10" spans="1:17" x14ac:dyDescent="0.25">
      <c r="A10">
        <f t="shared" si="6"/>
        <v>6</v>
      </c>
      <c r="B10" s="129">
        <f t="shared" si="5"/>
        <v>4.5395717670946106E-2</v>
      </c>
      <c r="C10" s="129">
        <f t="shared" si="0"/>
        <v>-5.9054120301507099E-4</v>
      </c>
      <c r="D10" s="135">
        <v>1</v>
      </c>
      <c r="E10" s="135">
        <v>1</v>
      </c>
      <c r="F10" s="135">
        <v>0.7</v>
      </c>
      <c r="G10" s="127">
        <f t="shared" si="1"/>
        <v>0.99936515149908944</v>
      </c>
      <c r="H10" s="136">
        <f t="shared" si="2"/>
        <v>0.91126933584096814</v>
      </c>
      <c r="I10" s="136">
        <f t="shared" si="3"/>
        <v>8.6669892976171711E-2</v>
      </c>
      <c r="J10" s="136">
        <f t="shared" si="4"/>
        <v>2.0607711828602485E-3</v>
      </c>
      <c r="K10" s="31"/>
    </row>
    <row r="11" spans="1:17" x14ac:dyDescent="0.25">
      <c r="A11">
        <f t="shared" si="6"/>
        <v>7</v>
      </c>
      <c r="B11" s="129">
        <f t="shared" si="5"/>
        <v>4.4805176467931036E-2</v>
      </c>
      <c r="C11" s="129">
        <f t="shared" si="0"/>
        <v>-5.7562305059436316E-4</v>
      </c>
      <c r="D11" s="135">
        <v>1</v>
      </c>
      <c r="E11" s="135">
        <v>1</v>
      </c>
      <c r="F11" s="135">
        <v>0.7</v>
      </c>
      <c r="G11" s="127">
        <f t="shared" si="1"/>
        <v>0.99938176864514194</v>
      </c>
      <c r="H11" s="136">
        <f t="shared" si="2"/>
        <v>0.91239715090246043</v>
      </c>
      <c r="I11" s="136">
        <f t="shared" si="3"/>
        <v>8.5595345259217193E-2</v>
      </c>
      <c r="J11" s="136">
        <f t="shared" si="4"/>
        <v>2.0075038383224413E-3</v>
      </c>
      <c r="K11" s="31"/>
    </row>
    <row r="12" spans="1:17" x14ac:dyDescent="0.25">
      <c r="A12">
        <f t="shared" si="6"/>
        <v>8</v>
      </c>
      <c r="B12" s="129">
        <f t="shared" si="5"/>
        <v>4.422955341733667E-2</v>
      </c>
      <c r="C12" s="129">
        <f t="shared" si="0"/>
        <v>-5.6125677197012107E-4</v>
      </c>
      <c r="D12" s="135">
        <v>1</v>
      </c>
      <c r="E12" s="135">
        <v>1</v>
      </c>
      <c r="F12" s="135">
        <v>0.7</v>
      </c>
      <c r="G12" s="127">
        <f t="shared" si="1"/>
        <v>0.9993977488485033</v>
      </c>
      <c r="H12" s="136">
        <f t="shared" si="2"/>
        <v>0.91349714656082359</v>
      </c>
      <c r="I12" s="136">
        <f t="shared" si="3"/>
        <v>8.4546600043679268E-2</v>
      </c>
      <c r="J12" s="136">
        <f t="shared" si="4"/>
        <v>1.9562533954970377E-3</v>
      </c>
      <c r="K12" s="31"/>
    </row>
    <row r="13" spans="1:17" x14ac:dyDescent="0.25">
      <c r="A13">
        <f t="shared" si="6"/>
        <v>9</v>
      </c>
      <c r="B13" s="129">
        <f t="shared" si="5"/>
        <v>4.3668296645366547E-2</v>
      </c>
      <c r="C13" s="129">
        <f t="shared" si="0"/>
        <v>-5.4741571853000588E-4</v>
      </c>
      <c r="D13" s="135">
        <v>1</v>
      </c>
      <c r="E13" s="135">
        <v>1</v>
      </c>
      <c r="F13" s="135">
        <v>0.7</v>
      </c>
      <c r="G13" s="127">
        <f t="shared" si="1"/>
        <v>0.99941312398135085</v>
      </c>
      <c r="H13" s="136">
        <f t="shared" si="2"/>
        <v>0.91457032684117467</v>
      </c>
      <c r="I13" s="136">
        <f t="shared" si="3"/>
        <v>8.352275302691764E-2</v>
      </c>
      <c r="J13" s="136">
        <f t="shared" si="4"/>
        <v>1.9069201319077311E-3</v>
      </c>
      <c r="K13" s="31"/>
    </row>
    <row r="14" spans="1:17" x14ac:dyDescent="0.25">
      <c r="A14">
        <f t="shared" si="6"/>
        <v>10</v>
      </c>
      <c r="B14" s="129">
        <f t="shared" si="5"/>
        <v>4.3120880926836538E-2</v>
      </c>
      <c r="C14" s="129">
        <f t="shared" si="0"/>
        <v>-5.3407481900688699E-4</v>
      </c>
      <c r="D14" s="135">
        <v>1</v>
      </c>
      <c r="E14" s="135">
        <v>1</v>
      </c>
      <c r="F14" s="135">
        <v>0.7</v>
      </c>
      <c r="G14" s="127">
        <f t="shared" si="1"/>
        <v>0.99942792396042768</v>
      </c>
      <c r="H14" s="136">
        <f t="shared" si="2"/>
        <v>0.91561764851823335</v>
      </c>
      <c r="I14" s="136">
        <f t="shared" si="3"/>
        <v>8.2522941109860248E-2</v>
      </c>
      <c r="J14" s="136">
        <f t="shared" si="4"/>
        <v>1.8594103719064151E-3</v>
      </c>
      <c r="K14" s="31"/>
    </row>
    <row r="15" spans="1:17" x14ac:dyDescent="0.25">
      <c r="A15">
        <f t="shared" si="6"/>
        <v>11</v>
      </c>
      <c r="B15" s="129">
        <f t="shared" si="5"/>
        <v>4.2586806107829653E-2</v>
      </c>
      <c r="C15" s="129">
        <f t="shared" si="0"/>
        <v>-5.2121046948512301E-4</v>
      </c>
      <c r="D15" s="135">
        <v>1</v>
      </c>
      <c r="E15" s="135">
        <v>1</v>
      </c>
      <c r="F15" s="135">
        <v>0.7</v>
      </c>
      <c r="G15" s="127">
        <f t="shared" si="1"/>
        <v>0.99944217688842807</v>
      </c>
      <c r="H15" s="136">
        <f t="shared" si="2"/>
        <v>0.91664002383880661</v>
      </c>
      <c r="I15" s="136">
        <f t="shared" si="3"/>
        <v>8.1546340106727552E-2</v>
      </c>
      <c r="J15" s="136">
        <f t="shared" si="4"/>
        <v>1.8136360544658771E-3</v>
      </c>
      <c r="K15" s="31"/>
    </row>
    <row r="16" spans="1:17" x14ac:dyDescent="0.25">
      <c r="A16">
        <f t="shared" si="6"/>
        <v>12</v>
      </c>
      <c r="B16" s="129">
        <f t="shared" si="5"/>
        <v>4.2065595638344527E-2</v>
      </c>
      <c r="C16" s="129">
        <f t="shared" si="0"/>
        <v>-5.088004321996359E-4</v>
      </c>
      <c r="D16" s="135">
        <v>1</v>
      </c>
      <c r="E16" s="135">
        <v>1</v>
      </c>
      <c r="F16" s="135">
        <v>0.7</v>
      </c>
      <c r="G16" s="127">
        <f t="shared" si="1"/>
        <v>0.99945590918366034</v>
      </c>
      <c r="H16" s="136">
        <f t="shared" si="2"/>
        <v>0.9176383230597196</v>
      </c>
      <c r="I16" s="136">
        <f t="shared" si="3"/>
        <v>8.0592162603871628E-2</v>
      </c>
      <c r="J16" s="136">
        <f t="shared" si="4"/>
        <v>1.7695143364087102E-3</v>
      </c>
      <c r="K16" s="31"/>
    </row>
    <row r="17" spans="1:12" x14ac:dyDescent="0.25">
      <c r="A17">
        <f t="shared" si="6"/>
        <v>13</v>
      </c>
      <c r="B17" s="129">
        <f t="shared" si="5"/>
        <v>4.1556795206144893E-2</v>
      </c>
      <c r="C17" s="129">
        <f t="shared" si="0"/>
        <v>-4.9682374233797014E-4</v>
      </c>
      <c r="D17" s="135">
        <v>1</v>
      </c>
      <c r="E17" s="135">
        <v>1</v>
      </c>
      <c r="F17" s="135">
        <v>0.7</v>
      </c>
      <c r="G17" s="127">
        <f t="shared" si="1"/>
        <v>0.9994691456990773</v>
      </c>
      <c r="H17" s="136">
        <f t="shared" si="2"/>
        <v>0.91861337681551569</v>
      </c>
      <c r="I17" s="136">
        <f t="shared" si="3"/>
        <v>7.9659655956678857E-2</v>
      </c>
      <c r="J17" s="136">
        <f t="shared" si="4"/>
        <v>1.7269672278054672E-3</v>
      </c>
      <c r="K17" s="31"/>
    </row>
    <row r="18" spans="1:12" x14ac:dyDescent="0.25">
      <c r="A18">
        <f t="shared" si="6"/>
        <v>14</v>
      </c>
      <c r="B18" s="129">
        <f t="shared" si="5"/>
        <v>4.1059971463806924E-2</v>
      </c>
      <c r="C18" s="129">
        <f t="shared" si="0"/>
        <v>-4.8526062213402984E-4</v>
      </c>
      <c r="D18" s="135">
        <v>1</v>
      </c>
      <c r="E18" s="135">
        <v>1</v>
      </c>
      <c r="F18" s="135">
        <v>0.7</v>
      </c>
      <c r="G18" s="127">
        <f t="shared" si="1"/>
        <v>0.99948190983165841</v>
      </c>
      <c r="H18" s="136">
        <f t="shared" si="2"/>
        <v>0.91956597832899478</v>
      </c>
      <c r="I18" s="136">
        <f t="shared" si="3"/>
        <v>7.8748100414396574E-2</v>
      </c>
      <c r="J18" s="136">
        <f t="shared" si="4"/>
        <v>1.685921256608639E-3</v>
      </c>
      <c r="K18" s="31"/>
    </row>
    <row r="19" spans="1:12" x14ac:dyDescent="0.25">
      <c r="A19">
        <f t="shared" si="6"/>
        <v>15</v>
      </c>
      <c r="B19" s="129">
        <f t="shared" si="5"/>
        <v>4.0574710841672891E-2</v>
      </c>
      <c r="C19" s="129">
        <f t="shared" si="0"/>
        <v>-4.7409240161217533E-4</v>
      </c>
      <c r="D19" s="135">
        <v>1</v>
      </c>
      <c r="E19" s="135">
        <v>1</v>
      </c>
      <c r="F19" s="135">
        <v>0.7</v>
      </c>
      <c r="G19" s="127">
        <f t="shared" si="1"/>
        <v>0.99949422362301743</v>
      </c>
      <c r="H19" s="136">
        <f t="shared" si="2"/>
        <v>0.92049688547653963</v>
      </c>
      <c r="I19" s="136">
        <f t="shared" si="3"/>
        <v>7.7856807363575045E-2</v>
      </c>
      <c r="J19" s="136">
        <f t="shared" si="4"/>
        <v>1.6463071598853676E-3</v>
      </c>
      <c r="K19" s="31"/>
    </row>
    <row r="20" spans="1:12" x14ac:dyDescent="0.25">
      <c r="A20">
        <f t="shared" si="6"/>
        <v>16</v>
      </c>
      <c r="B20" s="129">
        <f t="shared" si="5"/>
        <v>4.0100618440060715E-2</v>
      </c>
      <c r="C20" s="129">
        <f t="shared" si="0"/>
        <v>-4.6330144540280161E-4</v>
      </c>
      <c r="D20" s="135">
        <v>1</v>
      </c>
      <c r="E20" s="135">
        <v>1</v>
      </c>
      <c r="F20" s="135">
        <v>0.7</v>
      </c>
      <c r="G20" s="127">
        <f t="shared" si="1"/>
        <v>0.99950610785203442</v>
      </c>
      <c r="H20" s="136">
        <f t="shared" si="2"/>
        <v>0.92140682271915386</v>
      </c>
      <c r="I20" s="136">
        <f t="shared" si="3"/>
        <v>7.698511768157075E-2</v>
      </c>
      <c r="J20" s="136">
        <f t="shared" si="4"/>
        <v>1.6080595992753375E-3</v>
      </c>
      <c r="K20" s="31"/>
    </row>
    <row r="21" spans="1:12" x14ac:dyDescent="0.25">
      <c r="A21">
        <f t="shared" si="6"/>
        <v>17</v>
      </c>
      <c r="B21" s="129">
        <f t="shared" si="5"/>
        <v>3.963731699465791E-2</v>
      </c>
      <c r="C21" s="129">
        <f t="shared" si="0"/>
        <v>-4.5287108510632236E-4</v>
      </c>
      <c r="D21" s="135">
        <v>1</v>
      </c>
      <c r="E21" s="135">
        <v>1</v>
      </c>
      <c r="F21" s="135">
        <v>0.7</v>
      </c>
      <c r="G21" s="127">
        <f t="shared" si="1"/>
        <v>0.99951758212021735</v>
      </c>
      <c r="H21" s="136">
        <f t="shared" si="2"/>
        <v>0.92229648290921917</v>
      </c>
      <c r="I21" s="136">
        <f t="shared" si="3"/>
        <v>7.6132400192245833E-2</v>
      </c>
      <c r="J21" s="136">
        <f t="shared" si="4"/>
        <v>1.5711168985349968E-3</v>
      </c>
      <c r="K21" s="31"/>
    </row>
    <row r="22" spans="1:12" x14ac:dyDescent="0.25">
      <c r="A22">
        <f t="shared" si="6"/>
        <v>18</v>
      </c>
      <c r="B22" s="129">
        <f t="shared" si="5"/>
        <v>3.9184445909551585E-2</v>
      </c>
      <c r="C22" s="129">
        <f t="shared" si="0"/>
        <v>-4.4278555673239506E-4</v>
      </c>
      <c r="D22" s="135">
        <v>1</v>
      </c>
      <c r="E22" s="135">
        <v>1</v>
      </c>
      <c r="F22" s="135">
        <v>0.7</v>
      </c>
      <c r="G22" s="127">
        <f t="shared" si="1"/>
        <v>0.99952866493043957</v>
      </c>
      <c r="H22" s="136">
        <f t="shared" si="2"/>
        <v>0.92316652898213536</v>
      </c>
      <c r="I22" s="136">
        <f t="shared" si="3"/>
        <v>7.5298050216626014E-2</v>
      </c>
      <c r="J22" s="136">
        <f t="shared" si="4"/>
        <v>1.535420801238574E-3</v>
      </c>
      <c r="K22" s="31"/>
    </row>
    <row r="23" spans="1:12" x14ac:dyDescent="0.25">
      <c r="A23">
        <f t="shared" si="6"/>
        <v>19</v>
      </c>
      <c r="B23" s="129">
        <f t="shared" si="5"/>
        <v>3.8741660352819188E-2</v>
      </c>
      <c r="C23" s="129">
        <f t="shared" si="0"/>
        <v>-4.330299427859251E-4</v>
      </c>
      <c r="D23" s="135">
        <v>1</v>
      </c>
      <c r="E23" s="135">
        <v>1</v>
      </c>
      <c r="F23" s="135">
        <v>0.7</v>
      </c>
      <c r="G23" s="127">
        <f t="shared" si="1"/>
        <v>0.99953937375962842</v>
      </c>
      <c r="H23" s="136">
        <f t="shared" si="2"/>
        <v>0.92401759554125473</v>
      </c>
      <c r="I23" s="136">
        <f t="shared" si="3"/>
        <v>7.4481488211851965E-2</v>
      </c>
      <c r="J23" s="136">
        <f t="shared" si="4"/>
        <v>1.5009162468932022E-3</v>
      </c>
      <c r="K23" s="31"/>
    </row>
    <row r="24" spans="1:12" x14ac:dyDescent="0.25">
      <c r="A24">
        <f t="shared" si="6"/>
        <v>20</v>
      </c>
      <c r="B24" s="129">
        <f t="shared" si="5"/>
        <v>3.8308630410033261E-2</v>
      </c>
      <c r="C24" s="129">
        <f t="shared" si="0"/>
        <v>-4.2359011861145996E-4</v>
      </c>
      <c r="D24" s="135">
        <v>1</v>
      </c>
      <c r="E24" s="135">
        <v>1</v>
      </c>
      <c r="F24" s="135">
        <v>0.7</v>
      </c>
      <c r="G24" s="127">
        <f t="shared" si="1"/>
        <v>0.99954972512593199</v>
      </c>
      <c r="H24" s="136">
        <f t="shared" si="2"/>
        <v>0.92485029034382593</v>
      </c>
      <c r="I24" s="136">
        <f t="shared" si="3"/>
        <v>7.3682158492281463E-2</v>
      </c>
      <c r="J24" s="136">
        <f t="shared" si="4"/>
        <v>1.4675511638925251E-3</v>
      </c>
      <c r="K24" s="31"/>
    </row>
    <row r="25" spans="1:12" x14ac:dyDescent="0.25">
      <c r="A25">
        <f t="shared" si="6"/>
        <v>21</v>
      </c>
      <c r="B25" s="129">
        <f t="shared" si="5"/>
        <v>3.7885040291421798E-2</v>
      </c>
      <c r="C25" s="129">
        <f t="shared" si="0"/>
        <v>-1.3690808747519828E-3</v>
      </c>
      <c r="D25" s="135">
        <v>1</v>
      </c>
      <c r="E25" s="135">
        <v>1</v>
      </c>
      <c r="F25" s="135">
        <v>0.01</v>
      </c>
      <c r="G25" s="127">
        <f t="shared" si="1"/>
        <v>0.99854712434774628</v>
      </c>
      <c r="H25" s="136">
        <f t="shared" si="2"/>
        <v>0.92566519569503902</v>
      </c>
      <c r="I25" s="136">
        <f t="shared" si="3"/>
        <v>7.2899528027078289E-2</v>
      </c>
      <c r="J25" s="136">
        <f t="shared" si="4"/>
        <v>1.435276277882653E-3</v>
      </c>
      <c r="K25" s="31"/>
    </row>
    <row r="26" spans="1:12" x14ac:dyDescent="0.25">
      <c r="A26">
        <f t="shared" si="6"/>
        <v>22</v>
      </c>
      <c r="B26" s="129">
        <f t="shared" si="5"/>
        <v>3.6515959416669817E-2</v>
      </c>
      <c r="C26" s="129">
        <f t="shared" si="0"/>
        <v>-1.2736869215907564E-3</v>
      </c>
      <c r="D26" s="135">
        <v>1</v>
      </c>
      <c r="E26" s="135">
        <v>1</v>
      </c>
      <c r="F26" s="135">
        <v>0.01</v>
      </c>
      <c r="G26" s="127">
        <f t="shared" si="1"/>
        <v>0.99857907648489619</v>
      </c>
      <c r="H26" s="136">
        <f t="shared" si="2"/>
        <v>0.92830149645878013</v>
      </c>
      <c r="I26" s="136">
        <f t="shared" si="3"/>
        <v>7.0365088249099872E-2</v>
      </c>
      <c r="J26" s="136">
        <f t="shared" si="4"/>
        <v>1.333415292119877E-3</v>
      </c>
      <c r="K26" s="31"/>
    </row>
    <row r="27" spans="1:12" x14ac:dyDescent="0.25">
      <c r="A27">
        <f t="shared" si="6"/>
        <v>23</v>
      </c>
      <c r="B27" s="129">
        <f t="shared" si="5"/>
        <v>3.5242272495079059E-2</v>
      </c>
      <c r="C27" s="129">
        <f t="shared" si="0"/>
        <v>-1.1878318138565734E-3</v>
      </c>
      <c r="D27" s="135">
        <v>1</v>
      </c>
      <c r="E27" s="135">
        <v>1</v>
      </c>
      <c r="F27" s="135">
        <v>0.01</v>
      </c>
      <c r="G27" s="127">
        <f t="shared" si="1"/>
        <v>0.9986799188608011</v>
      </c>
      <c r="H27" s="136">
        <f t="shared" si="2"/>
        <v>0.93075747278045928</v>
      </c>
      <c r="I27" s="136">
        <f t="shared" si="3"/>
        <v>6.8000509448923302E-2</v>
      </c>
      <c r="J27" s="136">
        <f t="shared" si="4"/>
        <v>1.242017770617406E-3</v>
      </c>
      <c r="K27" s="31"/>
    </row>
    <row r="28" spans="1:12" x14ac:dyDescent="0.25">
      <c r="A28">
        <f t="shared" si="6"/>
        <v>24</v>
      </c>
      <c r="B28" s="129">
        <f t="shared" si="5"/>
        <v>3.4054440681222486E-2</v>
      </c>
      <c r="C28" s="129">
        <f t="shared" si="0"/>
        <v>-1.1103750235432884E-3</v>
      </c>
      <c r="D28" s="135">
        <v>1</v>
      </c>
      <c r="E28" s="135">
        <v>1</v>
      </c>
      <c r="F28" s="135">
        <v>0.01</v>
      </c>
      <c r="G28" s="127">
        <f t="shared" si="1"/>
        <v>0.99877040240708881</v>
      </c>
      <c r="H28" s="136">
        <f t="shared" si="2"/>
        <v>0.933050823567666</v>
      </c>
      <c r="I28" s="136">
        <f t="shared" si="3"/>
        <v>6.5789471502223168E-2</v>
      </c>
      <c r="J28" s="136">
        <f t="shared" si="4"/>
        <v>1.159704930110901E-3</v>
      </c>
      <c r="K28" s="31"/>
    </row>
    <row r="29" spans="1:12" x14ac:dyDescent="0.25">
      <c r="A29">
        <f t="shared" si="6"/>
        <v>25</v>
      </c>
      <c r="B29" s="129">
        <f t="shared" si="5"/>
        <v>3.2944065657679197E-2</v>
      </c>
      <c r="C29" s="129">
        <f t="shared" si="0"/>
        <v>-1.0402556467986469E-3</v>
      </c>
      <c r="D29" s="135">
        <v>1</v>
      </c>
      <c r="E29" s="135">
        <v>1</v>
      </c>
      <c r="F29" s="135">
        <v>0.01</v>
      </c>
      <c r="G29" s="127">
        <f t="shared" si="1"/>
        <v>0.99885189211919023</v>
      </c>
      <c r="H29" s="136">
        <f t="shared" si="2"/>
        <v>0.93519718014669917</v>
      </c>
      <c r="I29" s="136">
        <f t="shared" si="3"/>
        <v>6.3717508391243446E-2</v>
      </c>
      <c r="J29" s="136">
        <f t="shared" si="4"/>
        <v>1.0853114620574778E-3</v>
      </c>
      <c r="K29" s="31"/>
    </row>
    <row r="30" spans="1:12" x14ac:dyDescent="0.25">
      <c r="A30">
        <f t="shared" si="6"/>
        <v>26</v>
      </c>
      <c r="B30" s="129">
        <f t="shared" si="5"/>
        <v>3.1903810010880551E-2</v>
      </c>
      <c r="C30" s="129">
        <f t="shared" si="0"/>
        <v>-9.7657519385947766E-4</v>
      </c>
      <c r="D30" s="135">
        <v>1</v>
      </c>
      <c r="E30" s="135">
        <v>1</v>
      </c>
      <c r="F30" s="135">
        <v>0.01</v>
      </c>
      <c r="G30" s="127">
        <f t="shared" si="1"/>
        <v>0.9989255416525632</v>
      </c>
      <c r="H30" s="136">
        <f t="shared" si="2"/>
        <v>0.93721023307144913</v>
      </c>
      <c r="I30" s="136">
        <f t="shared" si="3"/>
        <v>6.1771913835340378E-2</v>
      </c>
      <c r="J30" s="136">
        <f t="shared" si="4"/>
        <v>1.0178530932103622E-3</v>
      </c>
      <c r="K30" s="31"/>
    </row>
    <row r="31" spans="1:12" x14ac:dyDescent="0.25">
      <c r="A31">
        <f t="shared" si="6"/>
        <v>27</v>
      </c>
      <c r="B31" s="129">
        <f t="shared" si="5"/>
        <v>3.0927234817021074E-2</v>
      </c>
      <c r="C31" s="129">
        <f t="shared" si="0"/>
        <v>-9.1856864023944548E-4</v>
      </c>
      <c r="D31" s="135">
        <v>1</v>
      </c>
      <c r="E31" s="135">
        <v>1</v>
      </c>
      <c r="F31" s="135">
        <v>0.01</v>
      </c>
      <c r="G31" s="127">
        <f t="shared" si="1"/>
        <v>0.99899232543772165</v>
      </c>
      <c r="H31" s="136">
        <f t="shared" si="2"/>
        <v>0.93910202421938493</v>
      </c>
      <c r="I31" s="136">
        <f t="shared" si="3"/>
        <v>5.9941481927187824E-2</v>
      </c>
      <c r="J31" s="136">
        <f t="shared" si="4"/>
        <v>9.5649385342716053E-4</v>
      </c>
      <c r="K31" s="31"/>
    </row>
    <row r="32" spans="1:12" x14ac:dyDescent="0.25">
      <c r="A32">
        <f t="shared" si="6"/>
        <v>28</v>
      </c>
      <c r="B32" s="129">
        <f t="shared" si="5"/>
        <v>3.0008666176781627E-2</v>
      </c>
      <c r="C32" s="129">
        <f t="shared" si="0"/>
        <v>-8.6558131784765849E-4</v>
      </c>
      <c r="D32" s="135">
        <v>1</v>
      </c>
      <c r="E32" s="135">
        <v>1</v>
      </c>
      <c r="F32" s="135">
        <v>0.01</v>
      </c>
      <c r="G32" s="127">
        <f t="shared" si="1"/>
        <v>0.9990530710851071</v>
      </c>
      <c r="H32" s="136">
        <f t="shared" si="2"/>
        <v>0.94088318769214618</v>
      </c>
      <c r="I32" s="136">
        <f t="shared" si="3"/>
        <v>5.8216292262144219E-2</v>
      </c>
      <c r="J32" s="136">
        <f t="shared" si="4"/>
        <v>9.0052004570951769E-4</v>
      </c>
      <c r="K32" s="31"/>
      <c r="L32" s="35" t="s">
        <v>65</v>
      </c>
    </row>
    <row r="33" spans="1:12" x14ac:dyDescent="0.25">
      <c r="A33">
        <f t="shared" si="6"/>
        <v>29</v>
      </c>
      <c r="B33" s="129">
        <f t="shared" si="5"/>
        <v>2.9143084858933969E-2</v>
      </c>
      <c r="C33" s="129">
        <f t="shared" si="0"/>
        <v>-8.1705034432380248E-4</v>
      </c>
      <c r="D33" s="135">
        <v>1</v>
      </c>
      <c r="E33" s="135">
        <v>1</v>
      </c>
      <c r="F33" s="135">
        <v>0.01</v>
      </c>
      <c r="G33" s="127">
        <f t="shared" si="1"/>
        <v>0.99910848515474748</v>
      </c>
      <c r="H33" s="136">
        <f t="shared" si="2"/>
        <v>0.94256314967722699</v>
      </c>
      <c r="I33" s="136">
        <f t="shared" si="3"/>
        <v>5.6587530927677883E-2</v>
      </c>
      <c r="J33" s="136">
        <f t="shared" si="4"/>
        <v>8.4931939509502632E-4</v>
      </c>
      <c r="K33" s="31"/>
    </row>
    <row r="34" spans="1:12" ht="15.75" x14ac:dyDescent="0.25">
      <c r="A34">
        <f t="shared" si="6"/>
        <v>30</v>
      </c>
      <c r="B34" s="129">
        <f t="shared" si="5"/>
        <v>2.8326034514610167E-2</v>
      </c>
      <c r="C34" s="129">
        <f t="shared" si="0"/>
        <v>-7.7248959956443945E-4</v>
      </c>
      <c r="D34" s="135">
        <v>1</v>
      </c>
      <c r="E34" s="135">
        <v>1</v>
      </c>
      <c r="F34" s="135">
        <v>0.01</v>
      </c>
      <c r="G34" s="127">
        <f t="shared" si="1"/>
        <v>0.99915917379885577</v>
      </c>
      <c r="H34" s="136">
        <f t="shared" si="2"/>
        <v>0.94415029520210259</v>
      </c>
      <c r="I34" s="136">
        <f t="shared" si="3"/>
        <v>5.5047340566574565E-2</v>
      </c>
      <c r="J34" s="136">
        <f t="shared" si="4"/>
        <v>8.0236423132288648E-4</v>
      </c>
      <c r="K34" s="31"/>
      <c r="L34" s="34" t="s">
        <v>229</v>
      </c>
    </row>
    <row r="35" spans="1:12" x14ac:dyDescent="0.25">
      <c r="A35">
        <f t="shared" si="6"/>
        <v>31</v>
      </c>
      <c r="B35" s="129">
        <f t="shared" si="5"/>
        <v>2.7553544915045726E-2</v>
      </c>
      <c r="C35" s="129">
        <f t="shared" si="0"/>
        <v>-7.314774954815086E-4</v>
      </c>
      <c r="D35" s="135">
        <v>1</v>
      </c>
      <c r="E35" s="135">
        <v>1</v>
      </c>
      <c r="F35" s="135">
        <v>0.01</v>
      </c>
      <c r="G35" s="127">
        <f t="shared" si="1"/>
        <v>0.99920565941099038</v>
      </c>
      <c r="H35" s="136">
        <f t="shared" si="2"/>
        <v>0.94565210800729405</v>
      </c>
      <c r="I35" s="136">
        <f t="shared" si="3"/>
        <v>5.3588694155320568E-2</v>
      </c>
      <c r="J35" s="136">
        <f t="shared" si="4"/>
        <v>7.5919783738544221E-4</v>
      </c>
      <c r="K35" s="31"/>
    </row>
    <row r="36" spans="1:12" x14ac:dyDescent="0.25">
      <c r="A36">
        <f t="shared" si="6"/>
        <v>32</v>
      </c>
      <c r="B36" s="129">
        <f t="shared" si="5"/>
        <v>2.6822067419564218E-2</v>
      </c>
      <c r="C36" s="129">
        <f t="shared" si="0"/>
        <v>-6.9364696070203758E-4</v>
      </c>
      <c r="D36" s="135">
        <v>1</v>
      </c>
      <c r="E36" s="135">
        <v>1</v>
      </c>
      <c r="F36" s="135">
        <v>0.01</v>
      </c>
      <c r="G36" s="127">
        <f t="shared" si="1"/>
        <v>0.99924839414098843</v>
      </c>
      <c r="H36" s="136">
        <f t="shared" si="2"/>
        <v>0.94707528846153133</v>
      </c>
      <c r="I36" s="136">
        <f t="shared" si="3"/>
        <v>5.2205288237809143E-2</v>
      </c>
      <c r="J36" s="136">
        <f t="shared" si="4"/>
        <v>7.1942330065964829E-4</v>
      </c>
      <c r="K36" s="31"/>
    </row>
    <row r="37" spans="1:12" x14ac:dyDescent="0.25">
      <c r="A37">
        <f t="shared" si="6"/>
        <v>33</v>
      </c>
      <c r="B37" s="129">
        <f t="shared" si="5"/>
        <v>2.612842045886218E-2</v>
      </c>
      <c r="C37" s="129">
        <f t="shared" si="0"/>
        <v>-6.5867719324329385E-4</v>
      </c>
      <c r="D37" s="135">
        <v>1</v>
      </c>
      <c r="E37" s="135">
        <v>1</v>
      </c>
      <c r="F37" s="135">
        <v>0.01</v>
      </c>
      <c r="G37" s="127">
        <f t="shared" si="1"/>
        <v>0.999287770932347</v>
      </c>
      <c r="H37" s="136">
        <f t="shared" si="2"/>
        <v>0.94842585343795072</v>
      </c>
      <c r="I37" s="136">
        <f t="shared" si="3"/>
        <v>5.0891452206374185E-2</v>
      </c>
      <c r="J37" s="136">
        <f t="shared" si="4"/>
        <v>6.8269435567508776E-4</v>
      </c>
      <c r="K37" s="31"/>
    </row>
    <row r="38" spans="1:12" x14ac:dyDescent="0.25">
      <c r="A38">
        <f t="shared" si="6"/>
        <v>34</v>
      </c>
      <c r="B38" s="129">
        <f t="shared" si="5"/>
        <v>2.5469743265618888E-2</v>
      </c>
      <c r="C38" s="129">
        <f t="shared" si="0"/>
        <v>-6.2628683319321894E-4</v>
      </c>
      <c r="D38" s="135">
        <v>1</v>
      </c>
      <c r="E38" s="135">
        <v>1</v>
      </c>
      <c r="F38" s="135">
        <v>0.01</v>
      </c>
      <c r="G38" s="127">
        <f t="shared" si="1"/>
        <v>0.99932413258788166</v>
      </c>
      <c r="H38" s="136">
        <f t="shared" si="2"/>
        <v>0.94970922129077873</v>
      </c>
      <c r="I38" s="136">
        <f t="shared" si="3"/>
        <v>4.9642070887204695E-2</v>
      </c>
      <c r="J38" s="136">
        <f t="shared" si="4"/>
        <v>6.4870782201653871E-4</v>
      </c>
      <c r="K38" s="31"/>
    </row>
    <row r="39" spans="1:12" x14ac:dyDescent="0.25">
      <c r="A39">
        <f t="shared" si="6"/>
        <v>35</v>
      </c>
      <c r="B39" s="129">
        <f t="shared" si="5"/>
        <v>2.4843456432425668E-2</v>
      </c>
      <c r="C39" s="129">
        <f t="shared" si="0"/>
        <v>-5.962282826388447E-4</v>
      </c>
      <c r="D39" s="135">
        <v>1</v>
      </c>
      <c r="E39" s="135">
        <v>1</v>
      </c>
      <c r="F39" s="135">
        <v>0.01</v>
      </c>
      <c r="G39" s="127">
        <f t="shared" si="1"/>
        <v>0.99935777925620362</v>
      </c>
      <c r="H39" s="136">
        <f t="shared" si="2"/>
        <v>0.95093028446265848</v>
      </c>
      <c r="I39" s="136">
        <f t="shared" si="3"/>
        <v>4.8452518209831673E-2</v>
      </c>
      <c r="J39" s="136">
        <f t="shared" si="4"/>
        <v>6.1719732750983229E-4</v>
      </c>
      <c r="K39" s="31"/>
    </row>
    <row r="40" spans="1:12" x14ac:dyDescent="0.25">
      <c r="A40">
        <f t="shared" si="6"/>
        <v>36</v>
      </c>
      <c r="B40" s="129">
        <f t="shared" si="5"/>
        <v>2.4247228149786824E-2</v>
      </c>
      <c r="C40" s="129">
        <f t="shared" si="0"/>
        <v>-5.6828295765461699E-4</v>
      </c>
      <c r="D40" s="135">
        <v>1</v>
      </c>
      <c r="E40" s="135">
        <v>1</v>
      </c>
      <c r="F40" s="135">
        <v>0.01</v>
      </c>
      <c r="G40" s="127">
        <f t="shared" si="1"/>
        <v>0.99938897464576526</v>
      </c>
      <c r="H40" s="136">
        <f t="shared" si="2"/>
        <v>0.95209347177337411</v>
      </c>
      <c r="I40" s="136">
        <f t="shared" si="3"/>
        <v>4.7318600153678017E-2</v>
      </c>
      <c r="J40" s="136">
        <f t="shared" si="4"/>
        <v>5.879280729478146E-4</v>
      </c>
      <c r="K40" s="31"/>
    </row>
    <row r="41" spans="1:12" x14ac:dyDescent="0.25">
      <c r="A41">
        <f t="shared" si="6"/>
        <v>37</v>
      </c>
      <c r="B41" s="129">
        <f t="shared" si="5"/>
        <v>2.3678945192132206E-2</v>
      </c>
      <c r="C41" s="129">
        <f t="shared" si="0"/>
        <v>-5.4225730153760465E-4</v>
      </c>
      <c r="D41" s="135">
        <v>1</v>
      </c>
      <c r="E41" s="135">
        <v>1</v>
      </c>
      <c r="F41" s="135">
        <v>0.01</v>
      </c>
      <c r="G41" s="127">
        <f t="shared" si="1"/>
        <v>0.99941795120778165</v>
      </c>
      <c r="H41" s="136">
        <f t="shared" si="2"/>
        <v>0.9532028020611476</v>
      </c>
      <c r="I41" s="136">
        <f t="shared" si="3"/>
        <v>4.6236505493440411E-2</v>
      </c>
      <c r="J41" s="136">
        <f t="shared" si="4"/>
        <v>5.6069244541200091E-4</v>
      </c>
      <c r="K41" s="31"/>
    </row>
    <row r="42" spans="1:12" x14ac:dyDescent="0.25">
      <c r="A42">
        <f t="shared" si="6"/>
        <v>38</v>
      </c>
      <c r="B42" s="129">
        <f t="shared" si="5"/>
        <v>2.3136687890594601E-2</v>
      </c>
      <c r="C42" s="129">
        <f t="shared" si="0"/>
        <v>-5.179794229099884E-4</v>
      </c>
      <c r="D42" s="135">
        <v>1</v>
      </c>
      <c r="E42" s="135">
        <v>1</v>
      </c>
      <c r="F42" s="135">
        <v>0.01</v>
      </c>
      <c r="G42" s="127">
        <f t="shared" si="1"/>
        <v>0.99944491447904216</v>
      </c>
      <c r="H42" s="136">
        <f t="shared" si="2"/>
        <v>0.95426193054535746</v>
      </c>
      <c r="I42" s="136">
        <f t="shared" si="3"/>
        <v>4.5202763128095624E-2</v>
      </c>
      <c r="J42" s="136">
        <f t="shared" si="4"/>
        <v>5.3530632654678683E-4</v>
      </c>
      <c r="K42" s="31"/>
    </row>
    <row r="43" spans="1:12" x14ac:dyDescent="0.25">
      <c r="A43">
        <f t="shared" si="6"/>
        <v>39</v>
      </c>
      <c r="B43" s="129">
        <f t="shared" si="5"/>
        <v>2.2618708467684611E-2</v>
      </c>
      <c r="C43" s="129">
        <f t="shared" si="0"/>
        <v>-4.9529624919780833E-4</v>
      </c>
      <c r="D43" s="135">
        <v>1</v>
      </c>
      <c r="E43" s="135">
        <v>1</v>
      </c>
      <c r="F43" s="135">
        <v>0.01</v>
      </c>
      <c r="G43" s="127">
        <f t="shared" si="1"/>
        <v>0.99947004673671846</v>
      </c>
      <c r="H43" s="136">
        <f t="shared" si="2"/>
        <v>0.95527418903737682</v>
      </c>
      <c r="I43" s="136">
        <f t="shared" si="3"/>
        <v>4.4214204989877007E-2</v>
      </c>
      <c r="J43" s="136">
        <f t="shared" si="4"/>
        <v>5.1160597274610756E-4</v>
      </c>
      <c r="K43" s="31"/>
    </row>
    <row r="44" spans="1:12" x14ac:dyDescent="0.25">
      <c r="A44">
        <f t="shared" si="6"/>
        <v>40</v>
      </c>
      <c r="B44" s="129">
        <f t="shared" si="5"/>
        <v>2.2123412218486804E-2</v>
      </c>
      <c r="C44" s="129">
        <f t="shared" si="0"/>
        <v>-4.7407110711852191E-4</v>
      </c>
      <c r="D44" s="135">
        <v>1</v>
      </c>
      <c r="E44" s="135">
        <v>1</v>
      </c>
      <c r="F44" s="135">
        <v>0.01</v>
      </c>
      <c r="G44" s="127">
        <f t="shared" si="1"/>
        <v>0.99949351008698128</v>
      </c>
      <c r="H44" s="136">
        <f t="shared" si="2"/>
        <v>0.95624262093121548</v>
      </c>
      <c r="I44" s="136">
        <f t="shared" si="3"/>
        <v>4.3267933700595423E-2</v>
      </c>
      <c r="J44" s="136">
        <f t="shared" si="4"/>
        <v>4.8944536818909122E-4</v>
      </c>
      <c r="K44" s="31"/>
    </row>
    <row r="45" spans="1:12" x14ac:dyDescent="0.25">
      <c r="A45">
        <f t="shared" si="6"/>
        <v>41</v>
      </c>
      <c r="B45" s="129">
        <f t="shared" si="5"/>
        <v>2.1649341111368282E-2</v>
      </c>
      <c r="C45" s="129">
        <f t="shared" si="0"/>
        <v>-4.5418165849983296E-4</v>
      </c>
      <c r="D45" s="135">
        <v>1</v>
      </c>
      <c r="E45" s="135">
        <v>1</v>
      </c>
      <c r="F45" s="135">
        <v>0.01</v>
      </c>
      <c r="G45" s="127">
        <f t="shared" si="1"/>
        <v>0.99951544908549284</v>
      </c>
      <c r="H45" s="136">
        <f t="shared" si="2"/>
        <v>0.95717001174781979</v>
      </c>
      <c r="I45" s="136">
        <f t="shared" si="3"/>
        <v>4.2361294281623801E-2</v>
      </c>
      <c r="J45" s="136">
        <f t="shared" si="4"/>
        <v>4.6869397055638082E-4</v>
      </c>
      <c r="K45" s="31"/>
    </row>
    <row r="46" spans="1:12" x14ac:dyDescent="0.25">
      <c r="A46">
        <f t="shared" si="6"/>
        <v>42</v>
      </c>
      <c r="B46" s="129">
        <f t="shared" si="5"/>
        <v>2.1195159452868449E-2</v>
      </c>
      <c r="C46" s="129">
        <f t="shared" si="0"/>
        <v>-4.3551813301122646E-4</v>
      </c>
      <c r="D46" s="135">
        <v>1</v>
      </c>
      <c r="E46" s="135">
        <v>1</v>
      </c>
      <c r="F46" s="135">
        <v>0.01</v>
      </c>
      <c r="G46" s="127">
        <f t="shared" si="1"/>
        <v>0.99953599296914919</v>
      </c>
      <c r="H46" s="136">
        <f t="shared" si="2"/>
        <v>0.95805891587849568</v>
      </c>
      <c r="I46" s="136">
        <f t="shared" si="3"/>
        <v>4.1491849337271861E-2</v>
      </c>
      <c r="J46" s="136">
        <f t="shared" si="4"/>
        <v>4.4923478423251878E-4</v>
      </c>
      <c r="K46" s="31"/>
    </row>
    <row r="47" spans="1:12" x14ac:dyDescent="0.25">
      <c r="A47">
        <f t="shared" si="6"/>
        <v>43</v>
      </c>
      <c r="B47" s="129">
        <f t="shared" si="5"/>
        <v>2.0759641319857223E-2</v>
      </c>
      <c r="C47" s="129">
        <f t="shared" si="0"/>
        <v>-4.1798180997802432E-4</v>
      </c>
      <c r="D47" s="135">
        <v>1</v>
      </c>
      <c r="E47" s="135">
        <v>1</v>
      </c>
      <c r="F47" s="135">
        <v>0.01</v>
      </c>
      <c r="G47" s="127">
        <f t="shared" si="1"/>
        <v>0.99955525756360986</v>
      </c>
      <c r="H47" s="136">
        <f t="shared" si="2"/>
        <v>0.95891168006801475</v>
      </c>
      <c r="I47" s="136">
        <f t="shared" si="3"/>
        <v>4.0657357224256202E-2</v>
      </c>
      <c r="J47" s="136">
        <f t="shared" si="4"/>
        <v>4.3096270772912336E-4</v>
      </c>
      <c r="K47" s="31"/>
    </row>
    <row r="48" spans="1:12" x14ac:dyDescent="0.25">
      <c r="A48">
        <f t="shared" si="6"/>
        <v>44</v>
      </c>
      <c r="B48" s="129">
        <f t="shared" si="5"/>
        <v>2.0341659509879199E-2</v>
      </c>
      <c r="C48" s="129">
        <f t="shared" si="0"/>
        <v>-4.0148370994562622E-4</v>
      </c>
      <c r="D48" s="135">
        <v>1</v>
      </c>
      <c r="E48" s="135">
        <v>1</v>
      </c>
      <c r="F48" s="135">
        <v>0.01</v>
      </c>
      <c r="G48" s="127">
        <f t="shared" si="1"/>
        <v>0.99957334691934829</v>
      </c>
      <c r="H48" s="136">
        <f t="shared" si="2"/>
        <v>0.95973046409185747</v>
      </c>
      <c r="I48" s="136">
        <f t="shared" si="3"/>
        <v>3.9855752796526679E-2</v>
      </c>
      <c r="J48" s="136">
        <f t="shared" si="4"/>
        <v>4.137831116158589E-4</v>
      </c>
      <c r="K48" s="31"/>
    </row>
    <row r="49" spans="1:11" x14ac:dyDescent="0.25">
      <c r="A49">
        <f t="shared" si="6"/>
        <v>45</v>
      </c>
      <c r="B49" s="129">
        <f t="shared" si="5"/>
        <v>1.9940175799933572E-2</v>
      </c>
      <c r="C49" s="129">
        <f t="shared" si="0"/>
        <v>-3.859434635142131E-4</v>
      </c>
      <c r="D49" s="135">
        <v>1</v>
      </c>
      <c r="E49" s="135">
        <v>1</v>
      </c>
      <c r="F49" s="135">
        <v>0.01</v>
      </c>
      <c r="G49" s="127">
        <f t="shared" si="1"/>
        <v>0.99959035471950031</v>
      </c>
      <c r="H49" s="136">
        <f t="shared" si="2"/>
        <v>0.96051725901106511</v>
      </c>
      <c r="I49" s="136">
        <f t="shared" si="3"/>
        <v>3.9085130378002632E-2</v>
      </c>
      <c r="J49" s="136">
        <f t="shared" si="4"/>
        <v>3.9761061093225645E-4</v>
      </c>
      <c r="K49" s="31"/>
    </row>
    <row r="50" spans="1:11" x14ac:dyDescent="0.25">
      <c r="A50">
        <f t="shared" si="6"/>
        <v>46</v>
      </c>
      <c r="B50" s="129">
        <f t="shared" si="5"/>
        <v>1.9554232336419359E-2</v>
      </c>
      <c r="C50" s="129">
        <f t="shared" si="0"/>
        <v>-3.7128833051533911E-4</v>
      </c>
      <c r="D50" s="135">
        <v>1</v>
      </c>
      <c r="E50" s="135">
        <v>1</v>
      </c>
      <c r="F50" s="135">
        <v>0.01</v>
      </c>
      <c r="G50" s="127">
        <f t="shared" si="1"/>
        <v>0.99960636549517712</v>
      </c>
      <c r="H50" s="136">
        <f t="shared" si="2"/>
        <v>0.96127390332942786</v>
      </c>
      <c r="I50" s="136">
        <f t="shared" si="3"/>
        <v>3.8343728668305377E-2</v>
      </c>
      <c r="J50" s="136">
        <f t="shared" si="4"/>
        <v>3.8236800226666852E-4</v>
      </c>
      <c r="K50" s="31"/>
    </row>
    <row r="51" spans="1:11" x14ac:dyDescent="0.25">
      <c r="A51">
        <f t="shared" si="6"/>
        <v>47</v>
      </c>
      <c r="B51" s="129">
        <f t="shared" si="5"/>
        <v>1.9182944005904021E-2</v>
      </c>
      <c r="C51" s="129">
        <f t="shared" si="0"/>
        <v>-3.5745234711836277E-4</v>
      </c>
      <c r="D51" s="135">
        <v>1</v>
      </c>
      <c r="E51" s="135">
        <v>1</v>
      </c>
      <c r="F51" s="135">
        <v>0.01</v>
      </c>
      <c r="G51" s="127">
        <f t="shared" si="1"/>
        <v>0.99962145567775595</v>
      </c>
      <c r="H51" s="136">
        <f t="shared" si="2"/>
        <v>0.96200209732892561</v>
      </c>
      <c r="I51" s="136">
        <f t="shared" si="3"/>
        <v>3.762991733034074E-2</v>
      </c>
      <c r="J51" s="136">
        <f t="shared" si="4"/>
        <v>3.6798534073364901E-4</v>
      </c>
      <c r="K51" s="31"/>
    </row>
    <row r="52" spans="1:11" x14ac:dyDescent="0.25">
      <c r="A52">
        <f t="shared" si="6"/>
        <v>48</v>
      </c>
      <c r="B52" s="129">
        <f t="shared" si="5"/>
        <v>1.8825491658785658E-2</v>
      </c>
      <c r="C52" s="129">
        <f t="shared" si="0"/>
        <v>-3.4437558214483809E-4</v>
      </c>
      <c r="D52" s="135">
        <v>1</v>
      </c>
      <c r="E52" s="135">
        <v>1</v>
      </c>
      <c r="F52" s="135">
        <v>0.01</v>
      </c>
      <c r="G52" s="127">
        <f t="shared" si="1"/>
        <v>0.99963569451267364</v>
      </c>
      <c r="H52" s="136">
        <f t="shared" si="2"/>
        <v>0.96270341581862373</v>
      </c>
      <c r="I52" s="136">
        <f t="shared" si="3"/>
        <v>3.6942185045181299E-2</v>
      </c>
      <c r="J52" s="136">
        <f t="shared" si="4"/>
        <v>3.5439913619500838E-4</v>
      </c>
      <c r="K52" s="31"/>
    </row>
    <row r="53" spans="1:11" x14ac:dyDescent="0.25">
      <c r="A53">
        <f t="shared" si="6"/>
        <v>49</v>
      </c>
      <c r="B53" s="129">
        <f t="shared" si="5"/>
        <v>1.8481116076640821E-2</v>
      </c>
      <c r="C53" s="129">
        <f t="shared" si="0"/>
        <v>-3.3200348689613407E-4</v>
      </c>
      <c r="D53" s="135">
        <v>1</v>
      </c>
      <c r="E53" s="135">
        <v>1</v>
      </c>
      <c r="F53" s="135">
        <v>0.01</v>
      </c>
      <c r="G53" s="127">
        <f t="shared" si="1"/>
        <v>0.99964914485516698</v>
      </c>
      <c r="H53" s="136">
        <f t="shared" si="2"/>
        <v>0.96337931949815658</v>
      </c>
      <c r="I53" s="136">
        <f t="shared" si="3"/>
        <v>3.6279128850405101E-2</v>
      </c>
      <c r="J53" s="136">
        <f t="shared" si="4"/>
        <v>3.4155165143827181E-4</v>
      </c>
      <c r="K53" s="31"/>
    </row>
    <row r="54" spans="1:11" x14ac:dyDescent="0.25">
      <c r="A54">
        <f t="shared" si="6"/>
        <v>50</v>
      </c>
      <c r="B54" s="129">
        <f t="shared" si="5"/>
        <v>1.8149112589744686E-2</v>
      </c>
      <c r="C54" s="129">
        <f t="shared" si="0"/>
        <v>-3.2028632529240768E-4</v>
      </c>
      <c r="D54" s="135">
        <v>1</v>
      </c>
      <c r="E54" s="135">
        <v>1</v>
      </c>
      <c r="F54" s="135">
        <v>0.01</v>
      </c>
      <c r="G54" s="127">
        <f t="shared" si="1"/>
        <v>0.99966186386507605</v>
      </c>
      <c r="H54" s="136">
        <f t="shared" si="2"/>
        <v>0.96403116510830578</v>
      </c>
      <c r="I54" s="136">
        <f t="shared" si="3"/>
        <v>3.5639444603898909E-2</v>
      </c>
      <c r="J54" s="136">
        <f t="shared" si="4"/>
        <v>3.2939028779522904E-4</v>
      </c>
      <c r="K54" s="31"/>
    </row>
    <row r="55" spans="1:11" x14ac:dyDescent="0.25">
      <c r="A55">
        <f t="shared" si="6"/>
        <v>51</v>
      </c>
      <c r="B55" s="129">
        <f t="shared" si="5"/>
        <v>1.7828826264452279E-2</v>
      </c>
      <c r="C55" s="129">
        <f t="shared" si="0"/>
        <v>-3.0917867318158026E-4</v>
      </c>
      <c r="D55" s="135">
        <v>1</v>
      </c>
      <c r="E55" s="135">
        <v>1</v>
      </c>
      <c r="F55" s="135">
        <v>0.01</v>
      </c>
      <c r="G55" s="127">
        <f t="shared" si="1"/>
        <v>0.99967390361508257</v>
      </c>
      <c r="H55" s="136">
        <f t="shared" si="2"/>
        <v>0.96466021451706352</v>
      </c>
      <c r="I55" s="136">
        <f t="shared" si="3"/>
        <v>3.5021918436968509E-2</v>
      </c>
      <c r="J55" s="136">
        <f t="shared" si="4"/>
        <v>3.1786704596802338E-4</v>
      </c>
      <c r="K55" s="31"/>
    </row>
    <row r="56" spans="1:11" x14ac:dyDescent="0.25">
      <c r="A56">
        <f t="shared" si="6"/>
        <v>52</v>
      </c>
      <c r="B56" s="129">
        <f t="shared" si="5"/>
        <v>1.7519647591270698E-2</v>
      </c>
      <c r="C56" s="129">
        <f t="shared" si="0"/>
        <v>-2.9863897738621016E-4</v>
      </c>
      <c r="D56" s="135">
        <v>1</v>
      </c>
      <c r="E56" s="135">
        <v>1</v>
      </c>
      <c r="F56" s="135">
        <v>0.01</v>
      </c>
      <c r="G56" s="127">
        <f t="shared" si="1"/>
        <v>0.9996853116244917</v>
      </c>
      <c r="H56" s="136">
        <f t="shared" si="2"/>
        <v>0.96526764286918099</v>
      </c>
      <c r="I56" s="136">
        <f t="shared" si="3"/>
        <v>3.4425419079096763E-2</v>
      </c>
      <c r="J56" s="136">
        <f t="shared" si="4"/>
        <v>3.0693805172231717E-4</v>
      </c>
      <c r="K56" s="31"/>
    </row>
    <row r="57" spans="1:11" x14ac:dyDescent="0.25">
      <c r="A57">
        <f t="shared" si="6"/>
        <v>53</v>
      </c>
      <c r="B57" s="129">
        <f t="shared" si="5"/>
        <v>1.7221008613884488E-2</v>
      </c>
      <c r="C57" s="129">
        <f t="shared" si="0"/>
        <v>-2.8862916647892422E-4</v>
      </c>
      <c r="D57" s="135">
        <v>1</v>
      </c>
      <c r="E57" s="135">
        <v>1</v>
      </c>
      <c r="F57" s="135">
        <v>0.01</v>
      </c>
      <c r="G57" s="127">
        <f t="shared" si="1"/>
        <v>0.99969613132879498</v>
      </c>
      <c r="H57" s="136">
        <f t="shared" si="2"/>
        <v>0.96585454590991038</v>
      </c>
      <c r="I57" s="136">
        <f t="shared" si="3"/>
        <v>3.3848890952410005E-2</v>
      </c>
      <c r="J57" s="136">
        <f t="shared" si="4"/>
        <v>2.9656313767948371E-4</v>
      </c>
      <c r="K57" s="31"/>
    </row>
    <row r="58" spans="1:11" x14ac:dyDescent="0.25">
      <c r="A58">
        <f t="shared" si="6"/>
        <v>54</v>
      </c>
      <c r="B58" s="129">
        <f t="shared" si="5"/>
        <v>1.6932379447405565E-2</v>
      </c>
      <c r="C58" s="129">
        <f t="shared" si="0"/>
        <v>-2.7911430646527803E-4</v>
      </c>
      <c r="D58" s="135">
        <v>1</v>
      </c>
      <c r="E58" s="135">
        <v>1</v>
      </c>
      <c r="F58" s="135">
        <v>0.01</v>
      </c>
      <c r="G58" s="127">
        <f t="shared" si="1"/>
        <v>0.99970640249369713</v>
      </c>
      <c r="H58" s="136">
        <f t="shared" si="2"/>
        <v>0.96642194657893976</v>
      </c>
      <c r="I58" s="136">
        <f t="shared" si="3"/>
        <v>3.3291347947309285E-2</v>
      </c>
      <c r="J58" s="136">
        <f t="shared" si="4"/>
        <v>2.8670547375092239E-4</v>
      </c>
      <c r="K58" s="31"/>
    </row>
    <row r="59" spans="1:11" x14ac:dyDescent="0.25">
      <c r="A59">
        <f t="shared" si="6"/>
        <v>55</v>
      </c>
      <c r="B59" s="129">
        <f t="shared" si="5"/>
        <v>1.6653265140940288E-2</v>
      </c>
      <c r="C59" s="129">
        <f t="shared" si="0"/>
        <v>-2.7006229554844564E-4</v>
      </c>
      <c r="D59" s="135">
        <v>1</v>
      </c>
      <c r="E59" s="135">
        <v>1</v>
      </c>
      <c r="F59" s="135">
        <v>0.01</v>
      </c>
      <c r="G59" s="127">
        <f t="shared" si="1"/>
        <v>0.99971616158098653</v>
      </c>
      <c r="H59" s="136">
        <f t="shared" si="2"/>
        <v>0.96697080095797372</v>
      </c>
      <c r="I59" s="136">
        <f t="shared" si="3"/>
        <v>3.2751867802171659E-2</v>
      </c>
      <c r="J59" s="136">
        <f t="shared" si="4"/>
        <v>2.7733123985445695E-4</v>
      </c>
      <c r="K59" s="31"/>
    </row>
    <row r="60" spans="1:11" x14ac:dyDescent="0.25">
      <c r="A60">
        <f t="shared" si="6"/>
        <v>56</v>
      </c>
      <c r="B60" s="129">
        <f t="shared" si="5"/>
        <v>1.6383202845391843E-2</v>
      </c>
      <c r="C60" s="129">
        <f t="shared" si="0"/>
        <v>-2.6144359298679138E-4</v>
      </c>
      <c r="D60" s="135">
        <v>1</v>
      </c>
      <c r="E60" s="135">
        <v>1</v>
      </c>
      <c r="F60" s="135">
        <v>0.01</v>
      </c>
      <c r="G60" s="127">
        <f t="shared" si="1"/>
        <v>0.99972544207254388</v>
      </c>
      <c r="H60" s="136">
        <f t="shared" si="2"/>
        <v>0.96750200364468952</v>
      </c>
      <c r="I60" s="136">
        <f t="shared" si="3"/>
        <v>3.2229587019837178E-2</v>
      </c>
      <c r="J60" s="136">
        <f t="shared" si="4"/>
        <v>2.684093354732554E-4</v>
      </c>
      <c r="K60" s="31"/>
    </row>
    <row r="61" spans="1:11" x14ac:dyDescent="0.25">
      <c r="A61">
        <f t="shared" si="6"/>
        <v>57</v>
      </c>
      <c r="B61" s="129">
        <f t="shared" si="5"/>
        <v>1.6121759252405051E-2</v>
      </c>
      <c r="C61" s="129">
        <f t="shared" si="0"/>
        <v>-2.532309777606086E-4</v>
      </c>
      <c r="D61" s="135">
        <v>1</v>
      </c>
      <c r="E61" s="135">
        <v>1</v>
      </c>
      <c r="F61" s="135">
        <v>0.01</v>
      </c>
      <c r="G61" s="127">
        <f t="shared" si="1"/>
        <v>0.99973427475788135</v>
      </c>
      <c r="H61" s="136">
        <f t="shared" si="2"/>
        <v>0.96801639261658246</v>
      </c>
      <c r="I61" s="136">
        <f t="shared" si="3"/>
        <v>3.1723696262025085E-2</v>
      </c>
      <c r="J61" s="136">
        <f t="shared" si="4"/>
        <v>2.5991112139250785E-4</v>
      </c>
      <c r="K61" s="31"/>
    </row>
    <row r="62" spans="1:11" x14ac:dyDescent="0.25">
      <c r="A62">
        <f t="shared" si="6"/>
        <v>58</v>
      </c>
      <c r="B62" s="129">
        <f t="shared" si="5"/>
        <v>1.5868528274644442E-2</v>
      </c>
      <c r="C62" s="129">
        <f t="shared" si="0"/>
        <v>-2.4539933336049555E-4</v>
      </c>
      <c r="D62" s="135">
        <v>1</v>
      </c>
      <c r="E62" s="135">
        <v>1</v>
      </c>
      <c r="F62" s="135">
        <v>0.01</v>
      </c>
      <c r="G62" s="127">
        <f t="shared" si="1"/>
        <v>0.99974268798982147</v>
      </c>
      <c r="H62" s="136">
        <f t="shared" si="2"/>
        <v>0.96851475364031425</v>
      </c>
      <c r="I62" s="136">
        <f t="shared" si="3"/>
        <v>3.1233436170082503E-2</v>
      </c>
      <c r="J62" s="136">
        <f t="shared" si="4"/>
        <v>2.5181018960319013E-4</v>
      </c>
      <c r="K62" s="31"/>
    </row>
    <row r="63" spans="1:11" x14ac:dyDescent="0.25">
      <c r="A63">
        <f t="shared" si="6"/>
        <v>59</v>
      </c>
      <c r="B63" s="129">
        <f t="shared" si="5"/>
        <v>1.5623128941283947E-2</v>
      </c>
      <c r="C63" s="129">
        <f t="shared" si="0"/>
        <v>-2.3792545551521395E-4</v>
      </c>
      <c r="D63" s="135">
        <v>1</v>
      </c>
      <c r="E63" s="135">
        <v>1</v>
      </c>
      <c r="F63" s="135">
        <v>0.01</v>
      </c>
      <c r="G63" s="127">
        <f t="shared" si="1"/>
        <v>0.9997507079122927</v>
      </c>
      <c r="H63" s="136">
        <f t="shared" si="2"/>
        <v>0.96899782427534809</v>
      </c>
      <c r="I63" s="136">
        <f t="shared" si="3"/>
        <v>3.0758093566735926E-2</v>
      </c>
      <c r="J63" s="136">
        <f t="shared" si="4"/>
        <v>2.4408215791598404E-4</v>
      </c>
      <c r="K63" s="31"/>
    </row>
    <row r="64" spans="1:11" x14ac:dyDescent="0.25">
      <c r="A64">
        <f t="shared" si="6"/>
        <v>60</v>
      </c>
      <c r="B64" s="129">
        <f t="shared" si="5"/>
        <v>1.5385203485768733E-2</v>
      </c>
      <c r="C64" s="129">
        <f t="shared" si="0"/>
        <v>-2.3078788010646455E-4</v>
      </c>
      <c r="D64" s="135">
        <v>1</v>
      </c>
      <c r="E64" s="135">
        <v>1</v>
      </c>
      <c r="F64" s="135">
        <v>0.01</v>
      </c>
      <c r="G64" s="127">
        <f t="shared" si="1"/>
        <v>0.99975835866366325</v>
      </c>
      <c r="H64" s="136">
        <f t="shared" si="2"/>
        <v>0.96946629751476099</v>
      </c>
      <c r="I64" s="136">
        <f t="shared" si="3"/>
        <v>3.0296997998940443E-2</v>
      </c>
      <c r="J64" s="136">
        <f t="shared" si="4"/>
        <v>2.3670448629851035E-4</v>
      </c>
      <c r="K64" s="31"/>
    </row>
    <row r="65" spans="1:11" x14ac:dyDescent="0.25">
      <c r="A65">
        <f t="shared" si="6"/>
        <v>61</v>
      </c>
      <c r="B65" s="129">
        <f t="shared" si="5"/>
        <v>1.5154415605662268E-2</v>
      </c>
      <c r="C65" s="129">
        <f t="shared" si="0"/>
        <v>-2.2396672888409745E-4</v>
      </c>
      <c r="D65" s="135">
        <v>1</v>
      </c>
      <c r="E65" s="135">
        <v>1</v>
      </c>
      <c r="F65" s="135">
        <v>0.01</v>
      </c>
      <c r="G65" s="127">
        <f t="shared" si="1"/>
        <v>0.99976566255856447</v>
      </c>
      <c r="H65" s="136">
        <f t="shared" si="2"/>
        <v>0.96992082510102473</v>
      </c>
      <c r="I65" s="136">
        <f t="shared" si="3"/>
        <v>2.9849518586626256E-2</v>
      </c>
      <c r="J65" s="136">
        <f t="shared" si="4"/>
        <v>2.2965631234914008E-4</v>
      </c>
      <c r="K65" s="31"/>
    </row>
    <row r="66" spans="1:11" x14ac:dyDescent="0.25">
      <c r="A66">
        <f t="shared" si="6"/>
        <v>62</v>
      </c>
      <c r="B66" s="129">
        <f t="shared" si="5"/>
        <v>1.493044887677817E-2</v>
      </c>
      <c r="C66" s="129">
        <f t="shared" si="0"/>
        <v>-2.1744357090805835E-4</v>
      </c>
      <c r="D66" s="135">
        <v>1</v>
      </c>
      <c r="E66" s="135">
        <v>1</v>
      </c>
      <c r="F66" s="135">
        <v>0.01</v>
      </c>
      <c r="G66" s="127">
        <f t="shared" si="1"/>
        <v>0.99977264025077439</v>
      </c>
      <c r="H66" s="136">
        <f t="shared" si="2"/>
        <v>0.97036202055010568</v>
      </c>
      <c r="I66" s="136">
        <f t="shared" si="3"/>
        <v>2.9415061146232165E-2</v>
      </c>
      <c r="J66" s="136">
        <f t="shared" si="4"/>
        <v>2.2291830366208651E-4</v>
      </c>
      <c r="K66" s="31"/>
    </row>
    <row r="67" spans="1:11" x14ac:dyDescent="0.25">
      <c r="A67">
        <f t="shared" si="6"/>
        <v>63</v>
      </c>
      <c r="B67" s="129">
        <f t="shared" si="5"/>
        <v>1.4713005305870112E-2</v>
      </c>
      <c r="C67" s="129">
        <f t="shared" si="0"/>
        <v>-2.1120129791125458E-4</v>
      </c>
      <c r="D67" s="135">
        <v>1</v>
      </c>
      <c r="E67" s="135">
        <v>1</v>
      </c>
      <c r="F67" s="135">
        <v>0.01</v>
      </c>
      <c r="G67" s="127">
        <f t="shared" si="1"/>
        <v>0.99977931087937444</v>
      </c>
      <c r="H67" s="136">
        <f t="shared" si="2"/>
        <v>0.97079046191339025</v>
      </c>
      <c r="I67" s="136">
        <f t="shared" si="3"/>
        <v>2.8993065561479098E-2</v>
      </c>
      <c r="J67" s="136">
        <f t="shared" si="4"/>
        <v>2.1647252513056205E-4</v>
      </c>
      <c r="K67" s="31"/>
    </row>
    <row r="68" spans="1:11" x14ac:dyDescent="0.25">
      <c r="A68">
        <f t="shared" si="6"/>
        <v>64</v>
      </c>
      <c r="B68" s="129">
        <f t="shared" si="5"/>
        <v>1.4501804007958858E-2</v>
      </c>
      <c r="C68" s="129">
        <f t="shared" si="0"/>
        <v>-2.0522401200749648E-4</v>
      </c>
      <c r="D68" s="135">
        <v>1</v>
      </c>
      <c r="E68" s="135">
        <v>1</v>
      </c>
      <c r="F68" s="135">
        <v>0.01</v>
      </c>
      <c r="G68" s="127">
        <f t="shared" si="1"/>
        <v>0.99978569220012059</v>
      </c>
      <c r="H68" s="136">
        <f t="shared" si="2"/>
        <v>0.97120669430356754</v>
      </c>
      <c r="I68" s="136">
        <f t="shared" si="3"/>
        <v>2.8583003376947212E-2</v>
      </c>
      <c r="J68" s="136">
        <f t="shared" si="4"/>
        <v>2.1030231948525159E-4</v>
      </c>
      <c r="K68" s="31"/>
    </row>
    <row r="69" spans="1:11" x14ac:dyDescent="0.25">
      <c r="A69">
        <f t="shared" si="6"/>
        <v>65</v>
      </c>
      <c r="B69" s="129">
        <f t="shared" si="5"/>
        <v>1.4296579995951362E-2</v>
      </c>
      <c r="C69" s="129">
        <f t="shared" ref="C69:C132" si="7">((1-B69)*B69) * ( (B69*(F69 - E69) + (1-B69)*(E69 - D69) )) / G69</f>
        <v>-1.9949692436656099E-4</v>
      </c>
      <c r="D69" s="135">
        <v>1</v>
      </c>
      <c r="E69" s="135">
        <v>1</v>
      </c>
      <c r="F69" s="135">
        <v>0.01</v>
      </c>
      <c r="G69" s="127">
        <f t="shared" ref="G69:G132" si="8">(((1-B68)^2)*D69) + (2*(1-B68)*(B68)*E69) + ((B68^2)*F69)</f>
        <v>0.99979180070370954</v>
      </c>
      <c r="H69" s="136">
        <f t="shared" ref="H69:H132" si="9">(1-B69)^2</f>
        <v>0.97161123220767798</v>
      </c>
      <c r="I69" s="136">
        <f t="shared" ref="I69:I132" si="10">2*B69*(1-B69)</f>
        <v>2.8184375592741451E-2</v>
      </c>
      <c r="J69" s="136">
        <f t="shared" ref="J69:J132" si="11">B69^2</f>
        <v>2.0439219958063662E-4</v>
      </c>
      <c r="K69" s="31"/>
    </row>
    <row r="70" spans="1:11" x14ac:dyDescent="0.25">
      <c r="A70">
        <f t="shared" si="6"/>
        <v>66</v>
      </c>
      <c r="B70" s="129">
        <f t="shared" ref="B70:B133" si="12">B69 + C69</f>
        <v>1.40970830715848E-2</v>
      </c>
      <c r="C70" s="129">
        <f t="shared" si="7"/>
        <v>-1.9400626364907505E-4</v>
      </c>
      <c r="D70" s="135">
        <v>1</v>
      </c>
      <c r="E70" s="135">
        <v>1</v>
      </c>
      <c r="F70" s="135">
        <v>0.01</v>
      </c>
      <c r="G70" s="127">
        <f t="shared" si="8"/>
        <v>0.99979765172241519</v>
      </c>
      <c r="H70" s="136">
        <f t="shared" si="9"/>
        <v>0.97200456160795767</v>
      </c>
      <c r="I70" s="136">
        <f t="shared" si="10"/>
        <v>2.7796710640915278E-2</v>
      </c>
      <c r="J70" s="136">
        <f t="shared" si="11"/>
        <v>1.9872775112716274E-4</v>
      </c>
      <c r="K70" s="31"/>
    </row>
    <row r="71" spans="1:11" x14ac:dyDescent="0.25">
      <c r="A71">
        <f t="shared" ref="A71:A134" si="13">A70+1</f>
        <v>67</v>
      </c>
      <c r="B71" s="129">
        <f t="shared" si="12"/>
        <v>1.3903076807935726E-2</v>
      </c>
      <c r="C71" s="129">
        <f t="shared" si="7"/>
        <v>-1.8873919314140865E-4</v>
      </c>
      <c r="D71" s="135">
        <v>1</v>
      </c>
      <c r="E71" s="135">
        <v>1</v>
      </c>
      <c r="F71" s="135">
        <v>0.01</v>
      </c>
      <c r="G71" s="127">
        <f t="shared" si="8"/>
        <v>0.99980325952638416</v>
      </c>
      <c r="H71" s="136">
        <f t="shared" si="9"/>
        <v>0.972387141928856</v>
      </c>
      <c r="I71" s="136">
        <f t="shared" si="10"/>
        <v>2.7419562526416731E-2</v>
      </c>
      <c r="J71" s="136">
        <f t="shared" si="11"/>
        <v>1.9329554472736024E-4</v>
      </c>
      <c r="K71" s="31"/>
    </row>
    <row r="72" spans="1:11" x14ac:dyDescent="0.25">
      <c r="A72">
        <f t="shared" si="13"/>
        <v>68</v>
      </c>
      <c r="B72" s="129">
        <f t="shared" si="12"/>
        <v>1.3714337614794316E-2</v>
      </c>
      <c r="C72" s="129">
        <f t="shared" si="7"/>
        <v>-1.8368373565850465E-4</v>
      </c>
      <c r="D72" s="135">
        <v>1</v>
      </c>
      <c r="E72" s="135">
        <v>1</v>
      </c>
      <c r="F72" s="135">
        <v>0.01</v>
      </c>
      <c r="G72" s="127">
        <f t="shared" si="8"/>
        <v>0.99980863741072001</v>
      </c>
      <c r="H72" s="136">
        <f t="shared" si="9"/>
        <v>0.97275940782662385</v>
      </c>
      <c r="I72" s="136">
        <f t="shared" si="10"/>
        <v>2.7052509117163507E-2</v>
      </c>
      <c r="J72" s="136">
        <f t="shared" si="11"/>
        <v>1.8808305621256224E-4</v>
      </c>
      <c r="K72" s="31"/>
    </row>
    <row r="73" spans="1:11" x14ac:dyDescent="0.25">
      <c r="A73">
        <f t="shared" si="13"/>
        <v>69</v>
      </c>
      <c r="B73" s="129">
        <f t="shared" si="12"/>
        <v>1.3530653879135811E-2</v>
      </c>
      <c r="C73" s="129">
        <f t="shared" si="7"/>
        <v>-1.7882870539342823E-4</v>
      </c>
      <c r="D73" s="135">
        <v>1</v>
      </c>
      <c r="E73" s="135">
        <v>1</v>
      </c>
      <c r="F73" s="135">
        <v>0.01</v>
      </c>
      <c r="G73" s="127">
        <f t="shared" si="8"/>
        <v>0.99981379777434942</v>
      </c>
      <c r="H73" s="136">
        <f t="shared" si="9"/>
        <v>0.97312177083612539</v>
      </c>
      <c r="I73" s="136">
        <f t="shared" si="10"/>
        <v>2.6695150569477678E-2</v>
      </c>
      <c r="J73" s="136">
        <f t="shared" si="11"/>
        <v>1.8307859439697298E-4</v>
      </c>
      <c r="K73" s="31"/>
    </row>
    <row r="74" spans="1:11" x14ac:dyDescent="0.25">
      <c r="A74">
        <f t="shared" si="13"/>
        <v>70</v>
      </c>
      <c r="B74" s="129">
        <f t="shared" si="12"/>
        <v>1.3351825173742383E-2</v>
      </c>
      <c r="C74" s="129">
        <f t="shared" si="7"/>
        <v>-1.7416364598881679E-4</v>
      </c>
      <c r="D74" s="135">
        <v>1</v>
      </c>
      <c r="E74" s="135">
        <v>1</v>
      </c>
      <c r="F74" s="135">
        <v>0.01</v>
      </c>
      <c r="G74" s="127">
        <f t="shared" si="8"/>
        <v>0.99981875219154703</v>
      </c>
      <c r="H74" s="136">
        <f t="shared" si="9"/>
        <v>0.97347462088798553</v>
      </c>
      <c r="I74" s="136">
        <f t="shared" si="10"/>
        <v>2.6347107876544405E-2</v>
      </c>
      <c r="J74" s="136">
        <f t="shared" si="11"/>
        <v>1.7827123547018082E-4</v>
      </c>
      <c r="K74" s="31"/>
    </row>
    <row r="75" spans="1:11" x14ac:dyDescent="0.25">
      <c r="A75">
        <f t="shared" si="13"/>
        <v>71</v>
      </c>
      <c r="B75" s="129">
        <f t="shared" si="12"/>
        <v>1.3177661527753567E-2</v>
      </c>
      <c r="C75" s="129">
        <f t="shared" si="7"/>
        <v>-1.696787741893991E-4</v>
      </c>
      <c r="D75" s="135">
        <v>1</v>
      </c>
      <c r="E75" s="135">
        <v>1</v>
      </c>
      <c r="F75" s="135">
        <v>0.01</v>
      </c>
      <c r="G75" s="127">
        <f t="shared" si="8"/>
        <v>0.99982351147688464</v>
      </c>
      <c r="H75" s="136">
        <f t="shared" si="9"/>
        <v>0.97381832770783294</v>
      </c>
      <c r="I75" s="136">
        <f t="shared" si="10"/>
        <v>2.6008021528827061E-2</v>
      </c>
      <c r="J75" s="136">
        <f t="shared" si="11"/>
        <v>1.7365076334003646E-4</v>
      </c>
      <c r="K75" s="31"/>
    </row>
    <row r="76" spans="1:11" x14ac:dyDescent="0.25">
      <c r="A76">
        <f t="shared" si="13"/>
        <v>72</v>
      </c>
      <c r="B76" s="129">
        <f t="shared" si="12"/>
        <v>1.3007982753564167E-2</v>
      </c>
      <c r="C76" s="129">
        <f t="shared" si="7"/>
        <v>-1.6536492850805962E-4</v>
      </c>
      <c r="D76" s="135">
        <v>1</v>
      </c>
      <c r="E76" s="135">
        <v>1</v>
      </c>
      <c r="F76" s="135">
        <v>0.01</v>
      </c>
      <c r="G76" s="127">
        <f t="shared" si="8"/>
        <v>0.99982808574429338</v>
      </c>
      <c r="H76" s="136">
        <f t="shared" si="9"/>
        <v>0.97415324210818866</v>
      </c>
      <c r="I76" s="136">
        <f t="shared" si="10"/>
        <v>2.567755027649429E-2</v>
      </c>
      <c r="J76" s="136">
        <f t="shared" si="11"/>
        <v>1.6920761531702281E-4</v>
      </c>
      <c r="K76" s="31"/>
    </row>
    <row r="77" spans="1:11" x14ac:dyDescent="0.25">
      <c r="A77">
        <f t="shared" si="13"/>
        <v>73</v>
      </c>
      <c r="B77" s="129">
        <f t="shared" si="12"/>
        <v>1.2842617825056107E-2</v>
      </c>
      <c r="C77" s="129">
        <f t="shared" si="7"/>
        <v>-1.6121352240203743E-4</v>
      </c>
      <c r="D77" s="135">
        <v>1</v>
      </c>
      <c r="E77" s="135">
        <v>1</v>
      </c>
      <c r="F77" s="135">
        <v>0.01</v>
      </c>
      <c r="G77" s="127">
        <f t="shared" si="8"/>
        <v>0.99983248446083617</v>
      </c>
      <c r="H77" s="136">
        <f t="shared" si="9"/>
        <v>0.97447969718248817</v>
      </c>
      <c r="I77" s="136">
        <f t="shared" si="10"/>
        <v>2.5355369984911315E-2</v>
      </c>
      <c r="J77" s="136">
        <f t="shared" si="11"/>
        <v>1.6493283260044886E-4</v>
      </c>
      <c r="K77" s="31"/>
    </row>
    <row r="78" spans="1:11" x14ac:dyDescent="0.25">
      <c r="A78">
        <f t="shared" si="13"/>
        <v>74</v>
      </c>
      <c r="B78" s="129">
        <f t="shared" si="12"/>
        <v>1.268140430265407E-2</v>
      </c>
      <c r="C78" s="129">
        <f t="shared" si="7"/>
        <v>-1.5721650151200755E-4</v>
      </c>
      <c r="D78" s="135">
        <v>1</v>
      </c>
      <c r="E78" s="135">
        <v>1</v>
      </c>
      <c r="F78" s="135">
        <v>0.01</v>
      </c>
      <c r="G78" s="127">
        <f t="shared" si="8"/>
        <v>0.99983671649572547</v>
      </c>
      <c r="H78" s="136">
        <f t="shared" si="9"/>
        <v>0.97479800940977923</v>
      </c>
      <c r="I78" s="136">
        <f t="shared" si="10"/>
        <v>2.5041172575133396E-2</v>
      </c>
      <c r="J78" s="136">
        <f t="shared" si="11"/>
        <v>1.6081801508737318E-4</v>
      </c>
      <c r="K78" s="31"/>
    </row>
    <row r="79" spans="1:11" x14ac:dyDescent="0.25">
      <c r="A79">
        <f t="shared" si="13"/>
        <v>75</v>
      </c>
      <c r="B79" s="129">
        <f t="shared" si="12"/>
        <v>1.2524187801142063E-2</v>
      </c>
      <c r="C79" s="129">
        <f t="shared" si="7"/>
        <v>-1.5336630456607965E-4</v>
      </c>
      <c r="D79" s="135">
        <v>1</v>
      </c>
      <c r="E79" s="135">
        <v>1</v>
      </c>
      <c r="F79" s="135">
        <v>0.01</v>
      </c>
      <c r="G79" s="127">
        <f t="shared" si="8"/>
        <v>0.99984079016506344</v>
      </c>
      <c r="H79" s="136">
        <f t="shared" si="9"/>
        <v>0.97510847967779413</v>
      </c>
      <c r="I79" s="136">
        <f t="shared" si="10"/>
        <v>2.4734665042127575E-2</v>
      </c>
      <c r="J79" s="136">
        <f t="shared" si="11"/>
        <v>1.5685528007827566E-4</v>
      </c>
      <c r="K79" s="31"/>
    </row>
    <row r="80" spans="1:11" x14ac:dyDescent="0.25">
      <c r="A80">
        <f t="shared" si="13"/>
        <v>76</v>
      </c>
      <c r="B80" s="129">
        <f t="shared" si="12"/>
        <v>1.2370821496575984E-2</v>
      </c>
      <c r="C80" s="129">
        <f t="shared" si="7"/>
        <v>-1.4965582759407357E-4</v>
      </c>
      <c r="D80" s="135">
        <v>1</v>
      </c>
      <c r="E80" s="135">
        <v>1</v>
      </c>
      <c r="F80" s="135">
        <v>0.01</v>
      </c>
      <c r="G80" s="127">
        <f t="shared" si="8"/>
        <v>0.99984471327272251</v>
      </c>
      <c r="H80" s="136">
        <f t="shared" si="9"/>
        <v>0.97541139423134815</v>
      </c>
      <c r="I80" s="136">
        <f t="shared" si="10"/>
        <v>2.4435568544151676E-2</v>
      </c>
      <c r="J80" s="136">
        <f t="shared" si="11"/>
        <v>1.5303722450014646E-4</v>
      </c>
      <c r="K80" s="31"/>
    </row>
    <row r="81" spans="1:11" x14ac:dyDescent="0.25">
      <c r="A81">
        <f t="shared" si="13"/>
        <v>77</v>
      </c>
      <c r="B81" s="129">
        <f t="shared" si="12"/>
        <v>1.2221165668981911E-2</v>
      </c>
      <c r="C81" s="129">
        <f t="shared" si="7"/>
        <v>-1.4607839113557456E-4</v>
      </c>
      <c r="D81" s="135">
        <v>1</v>
      </c>
      <c r="E81" s="135">
        <v>1</v>
      </c>
      <c r="F81" s="135">
        <v>0.01</v>
      </c>
      <c r="G81" s="127">
        <f t="shared" si="8"/>
        <v>0.99984849314774482</v>
      </c>
      <c r="H81" s="136">
        <f t="shared" si="9"/>
        <v>0.9757070255523449</v>
      </c>
      <c r="I81" s="136">
        <f t="shared" si="10"/>
        <v>2.4143617557346418E-2</v>
      </c>
      <c r="J81" s="136">
        <f t="shared" si="11"/>
        <v>1.4935689030870207E-4</v>
      </c>
      <c r="K81" s="31"/>
    </row>
    <row r="82" spans="1:11" x14ac:dyDescent="0.25">
      <c r="A82">
        <f t="shared" si="13"/>
        <v>78</v>
      </c>
      <c r="B82" s="129">
        <f t="shared" si="12"/>
        <v>1.2075087277846336E-2</v>
      </c>
      <c r="C82" s="129">
        <f t="shared" si="7"/>
        <v>-1.4262771015891474E-4</v>
      </c>
      <c r="D82" s="135">
        <v>1</v>
      </c>
      <c r="E82" s="135">
        <v>1</v>
      </c>
      <c r="F82" s="135">
        <v>0.01</v>
      </c>
      <c r="G82" s="127">
        <f t="shared" si="8"/>
        <v>0.99985213667859441</v>
      </c>
      <c r="H82" s="136">
        <f t="shared" si="9"/>
        <v>0.97599563317707494</v>
      </c>
      <c r="I82" s="136">
        <f t="shared" si="10"/>
        <v>2.3858559090157459E-2</v>
      </c>
      <c r="J82" s="136">
        <f t="shared" si="11"/>
        <v>1.4580773276760643E-4</v>
      </c>
      <c r="K82" s="31"/>
    </row>
    <row r="83" spans="1:11" x14ac:dyDescent="0.25">
      <c r="A83">
        <f t="shared" si="13"/>
        <v>79</v>
      </c>
      <c r="B83" s="129">
        <f t="shared" si="12"/>
        <v>1.1932459567687421E-2</v>
      </c>
      <c r="C83" s="129">
        <f t="shared" si="7"/>
        <v>-1.3929786643793998E-4</v>
      </c>
      <c r="D83" s="135">
        <v>1</v>
      </c>
      <c r="E83" s="135">
        <v>1</v>
      </c>
      <c r="F83" s="135">
        <v>0.01</v>
      </c>
      <c r="G83" s="127">
        <f t="shared" si="8"/>
        <v>0.99985565034456003</v>
      </c>
      <c r="H83" s="136">
        <f t="shared" si="9"/>
        <v>0.97627746445595964</v>
      </c>
      <c r="I83" s="136">
        <f t="shared" si="10"/>
        <v>2.3580151952705852E-2</v>
      </c>
      <c r="J83" s="136">
        <f t="shared" si="11"/>
        <v>1.4238359133449506E-4</v>
      </c>
      <c r="K83" s="31"/>
    </row>
    <row r="84" spans="1:11" x14ac:dyDescent="0.25">
      <c r="A84">
        <f t="shared" si="13"/>
        <v>80</v>
      </c>
      <c r="B84" s="129">
        <f t="shared" si="12"/>
        <v>1.179316170124948E-2</v>
      </c>
      <c r="C84" s="129">
        <f t="shared" si="7"/>
        <v>-1.3608328315970695E-4</v>
      </c>
      <c r="D84" s="135">
        <v>1</v>
      </c>
      <c r="E84" s="135">
        <v>1</v>
      </c>
      <c r="F84" s="135">
        <v>0.01</v>
      </c>
      <c r="G84" s="127">
        <f t="shared" si="8"/>
        <v>0.99985904024457883</v>
      </c>
      <c r="H84" s="136">
        <f t="shared" si="9"/>
        <v>0.97655275526041296</v>
      </c>
      <c r="I84" s="136">
        <f t="shared" si="10"/>
        <v>2.3308166076675327E-2</v>
      </c>
      <c r="J84" s="136">
        <f t="shared" si="11"/>
        <v>1.3907866291181753E-4</v>
      </c>
      <c r="K84" s="31"/>
    </row>
    <row r="85" spans="1:11" x14ac:dyDescent="0.25">
      <c r="A85">
        <f t="shared" si="13"/>
        <v>81</v>
      </c>
      <c r="B85" s="129">
        <f t="shared" si="12"/>
        <v>1.1657078418089774E-2</v>
      </c>
      <c r="C85" s="129">
        <f t="shared" si="7"/>
        <v>-1.3297870155954376E-4</v>
      </c>
      <c r="D85" s="135">
        <v>1</v>
      </c>
      <c r="E85" s="135">
        <v>1</v>
      </c>
      <c r="F85" s="135">
        <v>0.01</v>
      </c>
      <c r="G85" s="127">
        <f t="shared" si="8"/>
        <v>0.99986231212371735</v>
      </c>
      <c r="H85" s="136">
        <f t="shared" si="9"/>
        <v>0.97682173064106581</v>
      </c>
      <c r="I85" s="136">
        <f t="shared" si="10"/>
        <v>2.304238188168856E-2</v>
      </c>
      <c r="J85" s="136">
        <f t="shared" si="11"/>
        <v>1.3588747724549438E-4</v>
      </c>
      <c r="K85" s="31"/>
    </row>
    <row r="86" spans="1:11" x14ac:dyDescent="0.25">
      <c r="A86">
        <f t="shared" si="13"/>
        <v>82</v>
      </c>
      <c r="B86" s="129">
        <f t="shared" si="12"/>
        <v>1.152409971653023E-2</v>
      </c>
      <c r="C86" s="129">
        <f t="shared" si="7"/>
        <v>-1.2997915940056763E-4</v>
      </c>
      <c r="D86" s="135">
        <v>1</v>
      </c>
      <c r="E86" s="135">
        <v>1</v>
      </c>
      <c r="F86" s="135">
        <v>0.01</v>
      </c>
      <c r="G86" s="127">
        <f t="shared" si="8"/>
        <v>0.99986547139752691</v>
      </c>
      <c r="H86" s="136">
        <f t="shared" si="9"/>
        <v>0.97708460544121611</v>
      </c>
      <c r="I86" s="136">
        <f t="shared" si="10"/>
        <v>2.2782589684507398E-2</v>
      </c>
      <c r="J86" s="136">
        <f t="shared" si="11"/>
        <v>1.3280487427653215E-4</v>
      </c>
      <c r="K86" s="31"/>
    </row>
    <row r="87" spans="1:11" x14ac:dyDescent="0.25">
      <c r="A87">
        <f t="shared" si="13"/>
        <v>83</v>
      </c>
      <c r="B87" s="129">
        <f t="shared" si="12"/>
        <v>1.1394120557129662E-2</v>
      </c>
      <c r="C87" s="129">
        <f t="shared" si="7"/>
        <v>-1.2707997113311164E-4</v>
      </c>
      <c r="D87" s="135">
        <v>1</v>
      </c>
      <c r="E87" s="135">
        <v>1</v>
      </c>
      <c r="F87" s="135">
        <v>0.01</v>
      </c>
      <c r="G87" s="127">
        <f t="shared" si="8"/>
        <v>0.99986852317446628</v>
      </c>
      <c r="H87" s="136">
        <f t="shared" si="9"/>
        <v>0.97734158486901113</v>
      </c>
      <c r="I87" s="136">
        <f t="shared" si="10"/>
        <v>2.2528589147718516E-2</v>
      </c>
      <c r="J87" s="136">
        <f t="shared" si="11"/>
        <v>1.2982598327040477E-4</v>
      </c>
      <c r="K87" s="31"/>
    </row>
    <row r="88" spans="1:11" x14ac:dyDescent="0.25">
      <c r="A88">
        <f t="shared" si="13"/>
        <v>84</v>
      </c>
      <c r="B88" s="129">
        <f t="shared" si="12"/>
        <v>1.1267040585996551E-2</v>
      </c>
      <c r="C88" s="129">
        <f t="shared" si="7"/>
        <v>-1.2427670958584428E-4</v>
      </c>
      <c r="D88" s="135">
        <v>1</v>
      </c>
      <c r="E88" s="135">
        <v>1</v>
      </c>
      <c r="F88" s="135">
        <v>0.01</v>
      </c>
      <c r="G88" s="127">
        <f t="shared" si="8"/>
        <v>0.99987147227656237</v>
      </c>
      <c r="H88" s="136">
        <f t="shared" si="9"/>
        <v>0.97759286503157328</v>
      </c>
      <c r="I88" s="136">
        <f t="shared" si="10"/>
        <v>2.2280188764860112E-2</v>
      </c>
      <c r="J88" s="136">
        <f t="shared" si="11"/>
        <v>1.2694620356649348E-4</v>
      </c>
      <c r="K88" s="31"/>
    </row>
    <row r="89" spans="1:11" x14ac:dyDescent="0.25">
      <c r="A89">
        <f t="shared" si="13"/>
        <v>85</v>
      </c>
      <c r="B89" s="129">
        <f t="shared" si="12"/>
        <v>1.1142763876410706E-2</v>
      </c>
      <c r="C89" s="129">
        <f t="shared" si="7"/>
        <v>-1.2156518905491681E-4</v>
      </c>
      <c r="D89" s="135">
        <v>1</v>
      </c>
      <c r="E89" s="135">
        <v>1</v>
      </c>
      <c r="F89" s="135">
        <v>0.01</v>
      </c>
      <c r="G89" s="127">
        <f t="shared" si="8"/>
        <v>0.99987432325846914</v>
      </c>
      <c r="H89" s="136">
        <f t="shared" si="9"/>
        <v>0.97783863343398414</v>
      </c>
      <c r="I89" s="136">
        <f t="shared" si="10"/>
        <v>2.2037205379210525E-2</v>
      </c>
      <c r="J89" s="136">
        <f t="shared" si="11"/>
        <v>1.2416118680544334E-4</v>
      </c>
      <c r="K89" s="31"/>
    </row>
    <row r="90" spans="1:11" x14ac:dyDescent="0.25">
      <c r="A90">
        <f t="shared" si="13"/>
        <v>86</v>
      </c>
      <c r="B90" s="129">
        <f t="shared" si="12"/>
        <v>1.102119868735579E-2</v>
      </c>
      <c r="C90" s="129">
        <f t="shared" si="7"/>
        <v>-1.1894144967045446E-4</v>
      </c>
      <c r="D90" s="135">
        <v>1</v>
      </c>
      <c r="E90" s="135">
        <v>1</v>
      </c>
      <c r="F90" s="135">
        <v>0.01</v>
      </c>
      <c r="G90" s="127">
        <f t="shared" si="8"/>
        <v>0.99987708042506274</v>
      </c>
      <c r="H90" s="136">
        <f t="shared" si="9"/>
        <v>0.9780790694457947</v>
      </c>
      <c r="I90" s="136">
        <f t="shared" si="10"/>
        <v>2.1799463733699235E-2</v>
      </c>
      <c r="J90" s="136">
        <f t="shared" si="11"/>
        <v>1.2146682050617298E-4</v>
      </c>
      <c r="K90" s="31"/>
    </row>
    <row r="91" spans="1:11" x14ac:dyDescent="0.25">
      <c r="A91">
        <f t="shared" si="13"/>
        <v>87</v>
      </c>
      <c r="B91" s="129">
        <f t="shared" si="12"/>
        <v>1.0902257237685335E-2</v>
      </c>
      <c r="C91" s="129">
        <f t="shared" si="7"/>
        <v>-1.1640174293130305E-4</v>
      </c>
      <c r="D91" s="135">
        <v>1</v>
      </c>
      <c r="E91" s="135">
        <v>1</v>
      </c>
      <c r="F91" s="135">
        <v>0.01</v>
      </c>
      <c r="G91" s="127">
        <f t="shared" si="8"/>
        <v>0.99987974784769895</v>
      </c>
      <c r="H91" s="136">
        <f t="shared" si="9"/>
        <v>0.978314344737506</v>
      </c>
      <c r="I91" s="136">
        <f t="shared" si="10"/>
        <v>2.1566796049617344E-2</v>
      </c>
      <c r="J91" s="136">
        <f t="shared" si="11"/>
        <v>1.1885921287666227E-4</v>
      </c>
      <c r="K91" s="31"/>
    </row>
    <row r="92" spans="1:11" x14ac:dyDescent="0.25">
      <c r="A92">
        <f t="shared" si="13"/>
        <v>88</v>
      </c>
      <c r="B92" s="129">
        <f t="shared" si="12"/>
        <v>1.0785855494754032E-2</v>
      </c>
      <c r="C92" s="129">
        <f t="shared" si="7"/>
        <v>-1.1394251830931208E-4</v>
      </c>
      <c r="D92" s="135">
        <v>1</v>
      </c>
      <c r="E92" s="135">
        <v>1</v>
      </c>
      <c r="F92" s="135">
        <v>0.01</v>
      </c>
      <c r="G92" s="127">
        <f t="shared" si="8"/>
        <v>0.99988232937925203</v>
      </c>
      <c r="H92" s="136">
        <f t="shared" si="9"/>
        <v>0.97854462368924555</v>
      </c>
      <c r="I92" s="136">
        <f t="shared" si="10"/>
        <v>2.1339041632000632E-2</v>
      </c>
      <c r="J92" s="136">
        <f t="shared" si="11"/>
        <v>1.1633467875371574E-4</v>
      </c>
      <c r="K92" s="31"/>
    </row>
    <row r="93" spans="1:11" x14ac:dyDescent="0.25">
      <c r="A93">
        <f t="shared" si="13"/>
        <v>89</v>
      </c>
      <c r="B93" s="129">
        <f t="shared" si="12"/>
        <v>1.0671912976444719E-2</v>
      </c>
      <c r="C93" s="129">
        <f t="shared" si="7"/>
        <v>-1.115604108337221E-4</v>
      </c>
      <c r="D93" s="135">
        <v>1</v>
      </c>
      <c r="E93" s="135">
        <v>1</v>
      </c>
      <c r="F93" s="135">
        <v>0.01</v>
      </c>
      <c r="G93" s="127">
        <f t="shared" si="8"/>
        <v>0.99988482866803374</v>
      </c>
      <c r="H93" s="136">
        <f t="shared" si="9"/>
        <v>0.97877006377368725</v>
      </c>
      <c r="I93" s="136">
        <f t="shared" si="10"/>
        <v>2.1116046499735818E-2</v>
      </c>
      <c r="J93" s="136">
        <f t="shared" si="11"/>
        <v>1.1388972657680918E-4</v>
      </c>
      <c r="K93" s="31"/>
    </row>
    <row r="94" spans="1:11" x14ac:dyDescent="0.25">
      <c r="A94">
        <f t="shared" si="13"/>
        <v>90</v>
      </c>
      <c r="B94" s="129">
        <f t="shared" si="12"/>
        <v>1.0560352565610998E-2</v>
      </c>
      <c r="C94" s="129">
        <f t="shared" si="7"/>
        <v>-1.0925222957455101E-4</v>
      </c>
      <c r="D94" s="135">
        <v>1</v>
      </c>
      <c r="E94" s="135">
        <v>1</v>
      </c>
      <c r="F94" s="135">
        <v>0.01</v>
      </c>
      <c r="G94" s="127">
        <f t="shared" si="8"/>
        <v>0.99988724917068883</v>
      </c>
      <c r="H94" s="136">
        <f t="shared" si="9"/>
        <v>0.97899081591508785</v>
      </c>
      <c r="I94" s="136">
        <f t="shared" si="10"/>
        <v>2.089766303860198E-2</v>
      </c>
      <c r="J94" s="136">
        <f t="shared" si="11"/>
        <v>1.1152104631000678E-4</v>
      </c>
      <c r="K94" s="31"/>
    </row>
    <row r="95" spans="1:11" x14ac:dyDescent="0.25">
      <c r="A95">
        <f t="shared" si="13"/>
        <v>91</v>
      </c>
      <c r="B95" s="129">
        <f t="shared" si="12"/>
        <v>1.0451100336036447E-2</v>
      </c>
      <c r="C95" s="129">
        <f t="shared" si="7"/>
        <v>-1.070149469513453E-4</v>
      </c>
      <c r="D95" s="135">
        <v>1</v>
      </c>
      <c r="E95" s="135">
        <v>1</v>
      </c>
      <c r="F95" s="135">
        <v>0.01</v>
      </c>
      <c r="G95" s="127">
        <f t="shared" si="8"/>
        <v>0.99988959416415291</v>
      </c>
      <c r="H95" s="136">
        <f t="shared" si="9"/>
        <v>0.97920702482616095</v>
      </c>
      <c r="I95" s="136">
        <f t="shared" si="10"/>
        <v>2.0683749675605091E-2</v>
      </c>
      <c r="J95" s="136">
        <f t="shared" si="11"/>
        <v>1.0922549823390113E-4</v>
      </c>
      <c r="K95" s="31"/>
    </row>
    <row r="96" spans="1:11" x14ac:dyDescent="0.25">
      <c r="A96">
        <f t="shared" si="13"/>
        <v>92</v>
      </c>
      <c r="B96" s="129">
        <f t="shared" si="12"/>
        <v>1.0344085389085102E-2</v>
      </c>
      <c r="C96" s="129">
        <f t="shared" si="7"/>
        <v>-1.0484568880038045E-4</v>
      </c>
      <c r="D96" s="135">
        <v>1</v>
      </c>
      <c r="E96" s="135">
        <v>1</v>
      </c>
      <c r="F96" s="135">
        <v>0.01</v>
      </c>
      <c r="G96" s="127">
        <f t="shared" si="8"/>
        <v>0.99989186675674835</v>
      </c>
      <c r="H96" s="136">
        <f t="shared" si="9"/>
        <v>0.97941882932436641</v>
      </c>
      <c r="I96" s="136">
        <f t="shared" si="10"/>
        <v>2.0474170573096834E-2</v>
      </c>
      <c r="J96" s="136">
        <f t="shared" si="11"/>
        <v>1.0700010253668388E-4</v>
      </c>
      <c r="K96" s="31"/>
    </row>
    <row r="97" spans="1:11" x14ac:dyDescent="0.25">
      <c r="A97">
        <f t="shared" si="13"/>
        <v>93</v>
      </c>
      <c r="B97" s="129">
        <f t="shared" si="12"/>
        <v>1.0239239700284722E-2</v>
      </c>
      <c r="C97" s="129">
        <f t="shared" si="7"/>
        <v>-1.0274172513943568E-4</v>
      </c>
      <c r="D97" s="135">
        <v>1</v>
      </c>
      <c r="E97" s="135">
        <v>1</v>
      </c>
      <c r="F97" s="135">
        <v>0.01</v>
      </c>
      <c r="G97" s="127">
        <f t="shared" si="8"/>
        <v>0.99989406989848861</v>
      </c>
      <c r="H97" s="136">
        <f t="shared" si="9"/>
        <v>0.97962636262907044</v>
      </c>
      <c r="I97" s="136">
        <f t="shared" si="10"/>
        <v>2.0268795341289669E-2</v>
      </c>
      <c r="J97" s="136">
        <f t="shared" si="11"/>
        <v>1.0484202963988676E-4</v>
      </c>
      <c r="K97" s="31"/>
    </row>
    <row r="98" spans="1:11" x14ac:dyDescent="0.25">
      <c r="A98">
        <f t="shared" si="13"/>
        <v>94</v>
      </c>
      <c r="B98" s="129">
        <f t="shared" si="12"/>
        <v>1.0136497975145285E-2</v>
      </c>
      <c r="C98" s="129">
        <f t="shared" si="7"/>
        <v>-1.0070046157471001E-4</v>
      </c>
      <c r="D98" s="135">
        <v>1</v>
      </c>
      <c r="E98" s="135">
        <v>1</v>
      </c>
      <c r="F98" s="135">
        <v>0.01</v>
      </c>
      <c r="G98" s="127">
        <f t="shared" si="8"/>
        <v>0.99989620639065646</v>
      </c>
      <c r="H98" s="136">
        <f t="shared" si="9"/>
        <v>0.97982975264090955</v>
      </c>
      <c r="I98" s="136">
        <f t="shared" si="10"/>
        <v>2.006749876789032E-2</v>
      </c>
      <c r="J98" s="136">
        <f t="shared" si="11"/>
        <v>1.0274859120012447E-4</v>
      </c>
      <c r="K98" s="31"/>
    </row>
    <row r="99" spans="1:11" x14ac:dyDescent="0.25">
      <c r="A99">
        <f t="shared" si="13"/>
        <v>95</v>
      </c>
      <c r="B99" s="129">
        <f t="shared" si="12"/>
        <v>1.0035797513570576E-2</v>
      </c>
      <c r="C99" s="129">
        <f t="shared" si="7"/>
        <v>-9.8719431299355023E-5</v>
      </c>
      <c r="D99" s="135">
        <v>1</v>
      </c>
      <c r="E99" s="135">
        <v>1</v>
      </c>
      <c r="F99" s="135">
        <v>0.01</v>
      </c>
      <c r="G99" s="127">
        <f t="shared" si="8"/>
        <v>0.99989827889471183</v>
      </c>
      <c r="H99" s="136">
        <f t="shared" si="9"/>
        <v>0.98002912220459237</v>
      </c>
      <c r="I99" s="136">
        <f t="shared" si="10"/>
        <v>1.9870160563674372E-2</v>
      </c>
      <c r="J99" s="136">
        <f t="shared" si="11"/>
        <v>1.0071723173338935E-4</v>
      </c>
      <c r="K99" s="31"/>
    </row>
    <row r="100" spans="1:11" x14ac:dyDescent="0.25">
      <c r="A100">
        <f t="shared" si="13"/>
        <v>96</v>
      </c>
      <c r="B100" s="129">
        <f t="shared" si="12"/>
        <v>9.9370780822712213E-3</v>
      </c>
      <c r="C100" s="129">
        <f t="shared" si="7"/>
        <v>-9.6796287637526224E-5</v>
      </c>
      <c r="D100" s="135">
        <v>1</v>
      </c>
      <c r="E100" s="135">
        <v>1</v>
      </c>
      <c r="F100" s="135">
        <v>0.01</v>
      </c>
      <c r="G100" s="127">
        <f t="shared" si="8"/>
        <v>0.99990028994058411</v>
      </c>
      <c r="H100" s="136">
        <f t="shared" si="9"/>
        <v>0.98022458935627077</v>
      </c>
      <c r="I100" s="136">
        <f t="shared" si="10"/>
        <v>1.9676665122916135E-2</v>
      </c>
      <c r="J100" s="136">
        <f t="shared" si="11"/>
        <v>9.8745520813155099E-5</v>
      </c>
      <c r="K100" s="31"/>
    </row>
    <row r="101" spans="1:11" x14ac:dyDescent="0.25">
      <c r="A101">
        <f t="shared" si="13"/>
        <v>97</v>
      </c>
      <c r="B101" s="129">
        <f t="shared" si="12"/>
        <v>9.840281794633695E-3</v>
      </c>
      <c r="C101" s="129">
        <f t="shared" si="7"/>
        <v>-9.4928797091859121E-5</v>
      </c>
      <c r="D101" s="135">
        <v>1</v>
      </c>
      <c r="E101" s="135">
        <v>1</v>
      </c>
      <c r="F101" s="135">
        <v>0.01</v>
      </c>
      <c r="G101" s="127">
        <f t="shared" si="8"/>
        <v>0.99990224193439503</v>
      </c>
      <c r="H101" s="136">
        <f t="shared" si="9"/>
        <v>0.98041626755653044</v>
      </c>
      <c r="I101" s="136">
        <f t="shared" si="10"/>
        <v>1.9486901297671791E-2</v>
      </c>
      <c r="J101" s="136">
        <f t="shared" si="11"/>
        <v>9.6831145797799339E-5</v>
      </c>
      <c r="K101" s="31"/>
    </row>
    <row r="102" spans="1:11" x14ac:dyDescent="0.25">
      <c r="A102">
        <f t="shared" si="13"/>
        <v>98</v>
      </c>
      <c r="B102" s="129">
        <f t="shared" si="12"/>
        <v>9.7453529975418361E-3</v>
      </c>
      <c r="C102" s="129">
        <f t="shared" si="7"/>
        <v>-9.3114832855893494E-5</v>
      </c>
      <c r="D102" s="135">
        <v>1</v>
      </c>
      <c r="E102" s="135">
        <v>1</v>
      </c>
      <c r="F102" s="135">
        <v>0.01</v>
      </c>
      <c r="G102" s="127">
        <f t="shared" si="8"/>
        <v>0.99990413716566029</v>
      </c>
      <c r="H102" s="136">
        <f t="shared" si="9"/>
        <v>0.98060426590996297</v>
      </c>
      <c r="I102" s="136">
        <f t="shared" si="10"/>
        <v>1.9300762184990276E-2</v>
      </c>
      <c r="J102" s="136">
        <f t="shared" si="11"/>
        <v>9.4971905046697656E-5</v>
      </c>
      <c r="K102" s="31"/>
    </row>
    <row r="103" spans="1:11" x14ac:dyDescent="0.25">
      <c r="A103">
        <f t="shared" si="13"/>
        <v>99</v>
      </c>
      <c r="B103" s="129">
        <f t="shared" si="12"/>
        <v>9.6522381646859425E-3</v>
      </c>
      <c r="C103" s="129">
        <f t="shared" si="7"/>
        <v>-9.1352368756247396E-5</v>
      </c>
      <c r="D103" s="135">
        <v>1</v>
      </c>
      <c r="E103" s="135">
        <v>1</v>
      </c>
      <c r="F103" s="135">
        <v>0.01</v>
      </c>
      <c r="G103" s="127">
        <f t="shared" si="8"/>
        <v>0.99990597781400381</v>
      </c>
      <c r="H103" s="136">
        <f t="shared" si="9"/>
        <v>0.98078868937221586</v>
      </c>
      <c r="I103" s="136">
        <f t="shared" si="10"/>
        <v>1.9118144926196245E-2</v>
      </c>
      <c r="J103" s="136">
        <f t="shared" si="11"/>
        <v>9.3165701587819856E-5</v>
      </c>
      <c r="K103" s="31"/>
    </row>
    <row r="104" spans="1:11" x14ac:dyDescent="0.25">
      <c r="A104">
        <f t="shared" si="13"/>
        <v>100</v>
      </c>
      <c r="B104" s="129">
        <f t="shared" si="12"/>
        <v>9.5608857959296953E-3</v>
      </c>
      <c r="C104" s="129">
        <f t="shared" si="7"/>
        <v>-8.9639473592311581E-5</v>
      </c>
      <c r="D104" s="135">
        <v>1</v>
      </c>
      <c r="E104" s="135">
        <v>1</v>
      </c>
      <c r="F104" s="135">
        <v>0.01</v>
      </c>
      <c r="G104" s="127">
        <f t="shared" si="8"/>
        <v>0.99990776595542796</v>
      </c>
      <c r="H104" s="136">
        <f t="shared" si="9"/>
        <v>0.98096963894534339</v>
      </c>
      <c r="I104" s="136">
        <f t="shared" si="10"/>
        <v>1.893895051745377E-2</v>
      </c>
      <c r="J104" s="136">
        <f t="shared" si="11"/>
        <v>9.1410537202810197E-5</v>
      </c>
      <c r="K104" s="31"/>
    </row>
    <row r="105" spans="1:11" x14ac:dyDescent="0.25">
      <c r="A105">
        <f t="shared" si="13"/>
        <v>101</v>
      </c>
      <c r="B105" s="129">
        <f t="shared" si="12"/>
        <v>9.4712463223373834E-3</v>
      </c>
      <c r="C105" s="129">
        <f t="shared" si="7"/>
        <v>-8.797430584392932E-5</v>
      </c>
      <c r="D105" s="135">
        <v>1</v>
      </c>
      <c r="E105" s="135">
        <v>1</v>
      </c>
      <c r="F105" s="135">
        <v>0.01</v>
      </c>
      <c r="G105" s="127">
        <f t="shared" si="8"/>
        <v>0.99990950356816921</v>
      </c>
      <c r="H105" s="136">
        <f t="shared" si="9"/>
        <v>0.98114721186222353</v>
      </c>
      <c r="I105" s="136">
        <f t="shared" si="10"/>
        <v>1.8763083630877989E-2</v>
      </c>
      <c r="J105" s="136">
        <f t="shared" si="11"/>
        <v>8.9704506898389413E-5</v>
      </c>
      <c r="K105" s="31"/>
    </row>
    <row r="106" spans="1:11" x14ac:dyDescent="0.25">
      <c r="A106">
        <f t="shared" si="13"/>
        <v>102</v>
      </c>
      <c r="B106" s="129">
        <f t="shared" si="12"/>
        <v>9.383272016493454E-3</v>
      </c>
      <c r="C106" s="129">
        <f t="shared" si="7"/>
        <v>-8.6355108719972392E-5</v>
      </c>
      <c r="D106" s="135">
        <v>1</v>
      </c>
      <c r="E106" s="135">
        <v>1</v>
      </c>
      <c r="F106" s="135">
        <v>0.01</v>
      </c>
      <c r="G106" s="127">
        <f t="shared" si="8"/>
        <v>0.99991119253817051</v>
      </c>
      <c r="H106" s="136">
        <f t="shared" si="9"/>
        <v>0.98132150176074862</v>
      </c>
      <c r="I106" s="136">
        <f t="shared" si="10"/>
        <v>1.8590452445515888E-2</v>
      </c>
      <c r="J106" s="136">
        <f t="shared" si="11"/>
        <v>8.8045793735509124E-5</v>
      </c>
      <c r="K106" s="31"/>
    </row>
    <row r="107" spans="1:11" x14ac:dyDescent="0.25">
      <c r="A107">
        <f t="shared" si="13"/>
        <v>103</v>
      </c>
      <c r="B107" s="129">
        <f t="shared" si="12"/>
        <v>9.2969169077734819E-3</v>
      </c>
      <c r="C107" s="129">
        <f t="shared" si="7"/>
        <v>-8.4780205522946817E-5</v>
      </c>
      <c r="D107" s="135">
        <v>1</v>
      </c>
      <c r="E107" s="135">
        <v>1</v>
      </c>
      <c r="F107" s="135">
        <v>0.01</v>
      </c>
      <c r="G107" s="127">
        <f t="shared" si="8"/>
        <v>0.99991283466420189</v>
      </c>
      <c r="H107" s="136">
        <f t="shared" si="9"/>
        <v>0.98149259884844309</v>
      </c>
      <c r="I107" s="136">
        <f t="shared" si="10"/>
        <v>1.8420968487566875E-2</v>
      </c>
      <c r="J107" s="136">
        <f t="shared" si="11"/>
        <v>8.643266399004444E-5</v>
      </c>
      <c r="K107" s="31"/>
    </row>
    <row r="108" spans="1:11" x14ac:dyDescent="0.25">
      <c r="A108">
        <f t="shared" si="13"/>
        <v>104</v>
      </c>
      <c r="B108" s="129">
        <f t="shared" si="12"/>
        <v>9.2121367022505347E-3</v>
      </c>
      <c r="C108" s="129">
        <f t="shared" si="7"/>
        <v>-8.3247995306784349E-5</v>
      </c>
      <c r="D108" s="135">
        <v>1</v>
      </c>
      <c r="E108" s="135">
        <v>1</v>
      </c>
      <c r="F108" s="135">
        <v>0.01</v>
      </c>
      <c r="G108" s="127">
        <f t="shared" si="8"/>
        <v>0.99991443166264993</v>
      </c>
      <c r="H108" s="136">
        <f t="shared" si="9"/>
        <v>0.9816605900581199</v>
      </c>
      <c r="I108" s="136">
        <f t="shared" si="10"/>
        <v>1.8254546479259167E-2</v>
      </c>
      <c r="J108" s="136">
        <f t="shared" si="11"/>
        <v>8.4863462620951357E-5</v>
      </c>
      <c r="K108" s="31"/>
    </row>
    <row r="109" spans="1:11" x14ac:dyDescent="0.25">
      <c r="A109">
        <f t="shared" si="13"/>
        <v>105</v>
      </c>
      <c r="B109" s="129">
        <f t="shared" si="12"/>
        <v>9.12888870694375E-3</v>
      </c>
      <c r="C109" s="129">
        <f t="shared" si="7"/>
        <v>-8.1756948806816746E-5</v>
      </c>
      <c r="D109" s="135">
        <v>1</v>
      </c>
      <c r="E109" s="135">
        <v>1</v>
      </c>
      <c r="F109" s="135">
        <v>0.01</v>
      </c>
      <c r="G109" s="127">
        <f t="shared" si="8"/>
        <v>0.99991598517200531</v>
      </c>
      <c r="H109" s="136">
        <f t="shared" si="9"/>
        <v>0.98182555919513625</v>
      </c>
      <c r="I109" s="136">
        <f t="shared" si="10"/>
        <v>1.8091104195839969E-2</v>
      </c>
      <c r="J109" s="136">
        <f t="shared" si="11"/>
        <v>8.3336609023765138E-5</v>
      </c>
      <c r="K109" s="31"/>
    </row>
    <row r="110" spans="1:11" x14ac:dyDescent="0.25">
      <c r="A110">
        <f t="shared" si="13"/>
        <v>106</v>
      </c>
      <c r="B110" s="129">
        <f t="shared" si="12"/>
        <v>9.0471317581369334E-3</v>
      </c>
      <c r="C110" s="129">
        <f t="shared" si="7"/>
        <v>-8.0305604622607282E-5</v>
      </c>
      <c r="D110" s="135">
        <v>1</v>
      </c>
      <c r="E110" s="135">
        <v>1</v>
      </c>
      <c r="F110" s="135">
        <v>0.01</v>
      </c>
      <c r="G110" s="127">
        <f t="shared" si="8"/>
        <v>0.99991749675706643</v>
      </c>
      <c r="H110" s="136">
        <f t="shared" si="9"/>
        <v>0.98198758707677514</v>
      </c>
      <c r="I110" s="136">
        <f t="shared" si="10"/>
        <v>1.7930562330175686E-2</v>
      </c>
      <c r="J110" s="136">
        <f t="shared" si="11"/>
        <v>8.1850593049089882E-5</v>
      </c>
      <c r="K110" s="31"/>
    </row>
    <row r="111" spans="1:11" x14ac:dyDescent="0.25">
      <c r="A111">
        <f t="shared" si="13"/>
        <v>107</v>
      </c>
      <c r="B111" s="129">
        <f t="shared" si="12"/>
        <v>8.9668261535143269E-3</v>
      </c>
      <c r="C111" s="129">
        <f t="shared" si="7"/>
        <v>-7.8892565635844278E-5</v>
      </c>
      <c r="D111" s="135">
        <v>1</v>
      </c>
      <c r="E111" s="135">
        <v>1</v>
      </c>
      <c r="F111" s="135">
        <v>0.01</v>
      </c>
      <c r="G111" s="127">
        <f t="shared" si="8"/>
        <v>0.99991896791288126</v>
      </c>
      <c r="H111" s="136">
        <f t="shared" si="9"/>
        <v>0.9821467516642387</v>
      </c>
      <c r="I111" s="136">
        <f t="shared" si="10"/>
        <v>1.7772844364493959E-2</v>
      </c>
      <c r="J111" s="136">
        <f t="shared" si="11"/>
        <v>8.040397126734854E-5</v>
      </c>
      <c r="K111" s="31"/>
    </row>
    <row r="112" spans="1:11" x14ac:dyDescent="0.25">
      <c r="A112">
        <f t="shared" si="13"/>
        <v>108</v>
      </c>
      <c r="B112" s="129">
        <f t="shared" si="12"/>
        <v>8.8879335878784826E-3</v>
      </c>
      <c r="C112" s="129">
        <f t="shared" si="7"/>
        <v>-7.7516495646897624E-5</v>
      </c>
      <c r="D112" s="135">
        <v>1</v>
      </c>
      <c r="E112" s="135">
        <v>1</v>
      </c>
      <c r="F112" s="135">
        <v>0.01</v>
      </c>
      <c r="G112" s="127">
        <f t="shared" si="8"/>
        <v>0.9999204000684454</v>
      </c>
      <c r="H112" s="136">
        <f t="shared" si="9"/>
        <v>0.98230312818770571</v>
      </c>
      <c r="I112" s="136">
        <f t="shared" si="10"/>
        <v>1.7617876448831889E-2</v>
      </c>
      <c r="J112" s="136">
        <f t="shared" si="11"/>
        <v>7.899536346253848E-5</v>
      </c>
      <c r="K112" s="31"/>
    </row>
    <row r="113" spans="1:11" x14ac:dyDescent="0.25">
      <c r="A113">
        <f t="shared" si="13"/>
        <v>109</v>
      </c>
      <c r="B113" s="129">
        <f t="shared" si="12"/>
        <v>8.8104170922315844E-3</v>
      </c>
      <c r="C113" s="129">
        <f t="shared" si="7"/>
        <v>-7.6176116214916336E-5</v>
      </c>
      <c r="D113" s="135">
        <v>1</v>
      </c>
      <c r="E113" s="135">
        <v>1</v>
      </c>
      <c r="F113" s="135">
        <v>0.01</v>
      </c>
      <c r="G113" s="127">
        <f t="shared" si="8"/>
        <v>0.99992179459017216</v>
      </c>
      <c r="H113" s="136">
        <f t="shared" si="9"/>
        <v>0.98245678926487578</v>
      </c>
      <c r="I113" s="136">
        <f t="shared" si="10"/>
        <v>1.7465587285784994E-2</v>
      </c>
      <c r="J113" s="136">
        <f t="shared" si="11"/>
        <v>7.7623449339086446E-5</v>
      </c>
      <c r="K113" s="31"/>
    </row>
    <row r="114" spans="1:11" x14ac:dyDescent="0.25">
      <c r="A114">
        <f t="shared" si="13"/>
        <v>110</v>
      </c>
      <c r="B114" s="129">
        <f t="shared" si="12"/>
        <v>8.7342409760166675E-3</v>
      </c>
      <c r="C114" s="129">
        <f t="shared" si="7"/>
        <v>-7.4870203687509723E-5</v>
      </c>
      <c r="D114" s="135">
        <v>1</v>
      </c>
      <c r="E114" s="135">
        <v>1</v>
      </c>
      <c r="F114" s="135">
        <v>0.01</v>
      </c>
      <c r="G114" s="127">
        <f t="shared" si="8"/>
        <v>0.99992315278515409</v>
      </c>
      <c r="H114" s="136">
        <f t="shared" si="9"/>
        <v>0.98260780501339373</v>
      </c>
      <c r="I114" s="136">
        <f t="shared" si="10"/>
        <v>1.7315908021179077E-2</v>
      </c>
      <c r="J114" s="136">
        <f t="shared" si="11"/>
        <v>7.6286965427128589E-5</v>
      </c>
      <c r="K114" s="31"/>
    </row>
    <row r="115" spans="1:11" x14ac:dyDescent="0.25">
      <c r="A115">
        <f t="shared" si="13"/>
        <v>111</v>
      </c>
      <c r="B115" s="129">
        <f t="shared" si="12"/>
        <v>8.6593707723291585E-3</v>
      </c>
      <c r="C115" s="129">
        <f t="shared" si="7"/>
        <v>-7.3597586407124119E-5</v>
      </c>
      <c r="D115" s="135">
        <v>1</v>
      </c>
      <c r="E115" s="135">
        <v>1</v>
      </c>
      <c r="F115" s="135">
        <v>0.01</v>
      </c>
      <c r="G115" s="127">
        <f t="shared" si="8"/>
        <v>0.99992447590422706</v>
      </c>
      <c r="H115" s="136">
        <f t="shared" si="9"/>
        <v>0.98275624315751442</v>
      </c>
      <c r="I115" s="136">
        <f t="shared" si="10"/>
        <v>1.7168772140312979E-2</v>
      </c>
      <c r="J115" s="136">
        <f t="shared" si="11"/>
        <v>7.4984702172668492E-5</v>
      </c>
      <c r="K115" s="31"/>
    </row>
    <row r="116" spans="1:11" x14ac:dyDescent="0.25">
      <c r="A116">
        <f t="shared" si="13"/>
        <v>112</v>
      </c>
      <c r="B116" s="129">
        <f t="shared" si="12"/>
        <v>8.5857731859220344E-3</v>
      </c>
      <c r="C116" s="129">
        <f t="shared" si="7"/>
        <v>-7.2357142082203735E-5</v>
      </c>
      <c r="D116" s="135">
        <v>1</v>
      </c>
      <c r="E116" s="135">
        <v>1</v>
      </c>
      <c r="F116" s="135">
        <v>0.01</v>
      </c>
      <c r="G116" s="127">
        <f t="shared" si="8"/>
        <v>0.9999257651448491</v>
      </c>
      <c r="H116" s="136">
        <f t="shared" si="9"/>
        <v>0.98290216912935602</v>
      </c>
      <c r="I116" s="136">
        <f t="shared" si="10"/>
        <v>1.7024115369443874E-2</v>
      </c>
      <c r="J116" s="136">
        <f t="shared" si="11"/>
        <v>7.3715501200097804E-5</v>
      </c>
      <c r="K116" s="31"/>
    </row>
    <row r="117" spans="1:11" x14ac:dyDescent="0.25">
      <c r="A117">
        <f t="shared" si="13"/>
        <v>113</v>
      </c>
      <c r="B117" s="129">
        <f t="shared" si="12"/>
        <v>8.5134160438398304E-3</v>
      </c>
      <c r="C117" s="129">
        <f t="shared" si="7"/>
        <v>-7.114779531211986E-5</v>
      </c>
      <c r="D117" s="135">
        <v>1</v>
      </c>
      <c r="E117" s="135">
        <v>1</v>
      </c>
      <c r="F117" s="135">
        <v>0.01</v>
      </c>
      <c r="G117" s="127">
        <f t="shared" si="8"/>
        <v>0.99992702165381198</v>
      </c>
      <c r="H117" s="136">
        <f t="shared" si="9"/>
        <v>0.98304564616505585</v>
      </c>
      <c r="I117" s="136">
        <f t="shared" si="10"/>
        <v>1.6881875582208643E-2</v>
      </c>
      <c r="J117" s="136">
        <f t="shared" si="11"/>
        <v>7.2478252735509434E-5</v>
      </c>
      <c r="K117" s="31"/>
    </row>
    <row r="118" spans="1:11" x14ac:dyDescent="0.25">
      <c r="A118">
        <f t="shared" si="13"/>
        <v>114</v>
      </c>
      <c r="B118" s="129">
        <f t="shared" si="12"/>
        <v>8.4422682485277099E-3</v>
      </c>
      <c r="C118" s="129">
        <f t="shared" si="7"/>
        <v>-6.99685152556743E-5</v>
      </c>
      <c r="D118" s="135">
        <v>1</v>
      </c>
      <c r="E118" s="135">
        <v>1</v>
      </c>
      <c r="F118" s="135">
        <v>0.01</v>
      </c>
      <c r="G118" s="127">
        <f t="shared" si="8"/>
        <v>0.99992824652979184</v>
      </c>
      <c r="H118" s="136">
        <f t="shared" si="9"/>
        <v>0.98318673539612478</v>
      </c>
      <c r="I118" s="136">
        <f t="shared" si="10"/>
        <v>1.6741992710695222E-2</v>
      </c>
      <c r="J118" s="136">
        <f t="shared" si="11"/>
        <v>7.1271893180099125E-5</v>
      </c>
      <c r="K118" s="31"/>
    </row>
    <row r="119" spans="1:11" x14ac:dyDescent="0.25">
      <c r="A119">
        <f t="shared" si="13"/>
        <v>115</v>
      </c>
      <c r="B119" s="129">
        <f t="shared" si="12"/>
        <v>8.3722997332720348E-3</v>
      </c>
      <c r="C119" s="129">
        <f t="shared" si="7"/>
        <v>-6.8818313433737343E-5</v>
      </c>
      <c r="D119" s="135">
        <v>1</v>
      </c>
      <c r="E119" s="135">
        <v>1</v>
      </c>
      <c r="F119" s="135">
        <v>0.01</v>
      </c>
      <c r="G119" s="127">
        <f t="shared" si="8"/>
        <v>0.99992944082575175</v>
      </c>
      <c r="H119" s="136">
        <f t="shared" si="9"/>
        <v>0.98332549593627971</v>
      </c>
      <c r="I119" s="136">
        <f t="shared" si="10"/>
        <v>1.6604408660896575E-2</v>
      </c>
      <c r="J119" s="136">
        <f t="shared" si="11"/>
        <v>7.0095402823746987E-5</v>
      </c>
      <c r="K119" s="31"/>
    </row>
    <row r="120" spans="1:11" x14ac:dyDescent="0.25">
      <c r="A120">
        <f t="shared" si="13"/>
        <v>116</v>
      </c>
      <c r="B120" s="129">
        <f t="shared" si="12"/>
        <v>8.3034814198382975E-3</v>
      </c>
      <c r="C120" s="129">
        <f t="shared" si="7"/>
        <v>-6.7696241657272654E-5</v>
      </c>
      <c r="D120" s="135">
        <v>1</v>
      </c>
      <c r="E120" s="135">
        <v>1</v>
      </c>
      <c r="F120" s="135">
        <v>0.01</v>
      </c>
      <c r="G120" s="127">
        <f t="shared" si="8"/>
        <v>0.99993060555120461</v>
      </c>
      <c r="H120" s="136">
        <f t="shared" si="9"/>
        <v>0.98346198496401305</v>
      </c>
      <c r="I120" s="136">
        <f t="shared" si="10"/>
        <v>1.6469067232297397E-2</v>
      </c>
      <c r="J120" s="136">
        <f t="shared" si="11"/>
        <v>6.8947803689599832E-5</v>
      </c>
      <c r="K120" s="31"/>
    </row>
    <row r="121" spans="1:11" x14ac:dyDescent="0.25">
      <c r="A121">
        <f t="shared" si="13"/>
        <v>117</v>
      </c>
      <c r="B121" s="129">
        <f t="shared" si="12"/>
        <v>8.2357851781810244E-3</v>
      </c>
      <c r="C121" s="129">
        <f t="shared" si="7"/>
        <v>-6.6601390072638139E-5</v>
      </c>
      <c r="D121" s="135">
        <v>1</v>
      </c>
      <c r="E121" s="135">
        <v>1</v>
      </c>
      <c r="F121" s="135">
        <v>0.01</v>
      </c>
      <c r="G121" s="127">
        <f t="shared" si="8"/>
        <v>0.99993174167434729</v>
      </c>
      <c r="H121" s="136">
        <f t="shared" si="9"/>
        <v>0.98359625780113913</v>
      </c>
      <c r="I121" s="136">
        <f t="shared" si="10"/>
        <v>1.6335914041359756E-2</v>
      </c>
      <c r="J121" s="136">
        <f t="shared" si="11"/>
        <v>6.7828157501146255E-5</v>
      </c>
      <c r="K121" s="31"/>
    </row>
    <row r="122" spans="1:11" x14ac:dyDescent="0.25">
      <c r="A122">
        <f t="shared" si="13"/>
        <v>118</v>
      </c>
      <c r="B122" s="129">
        <f t="shared" si="12"/>
        <v>8.1691837881083858E-3</v>
      </c>
      <c r="C122" s="129">
        <f t="shared" si="7"/>
        <v>-6.5532885316637663E-5</v>
      </c>
      <c r="D122" s="135">
        <v>1</v>
      </c>
      <c r="E122" s="135">
        <v>1</v>
      </c>
      <c r="F122" s="135">
        <v>0.01</v>
      </c>
      <c r="G122" s="127">
        <f t="shared" si="8"/>
        <v>0.99993285012407396</v>
      </c>
      <c r="H122" s="136">
        <f t="shared" si="9"/>
        <v>0.98372836798754715</v>
      </c>
      <c r="I122" s="136">
        <f t="shared" si="10"/>
        <v>1.6204896448688985E-2</v>
      </c>
      <c r="J122" s="136">
        <f t="shared" si="11"/>
        <v>6.6735563763892873E-5</v>
      </c>
      <c r="K122" s="31"/>
    </row>
    <row r="123" spans="1:11" x14ac:dyDescent="0.25">
      <c r="A123">
        <f t="shared" si="13"/>
        <v>119</v>
      </c>
      <c r="B123" s="129">
        <f t="shared" si="12"/>
        <v>8.103650902791748E-3</v>
      </c>
      <c r="C123" s="129">
        <f t="shared" si="7"/>
        <v>-6.4489888774337261E-5</v>
      </c>
      <c r="D123" s="135">
        <v>1</v>
      </c>
      <c r="E123" s="135">
        <v>1</v>
      </c>
      <c r="F123" s="135">
        <v>0.01</v>
      </c>
      <c r="G123" s="127">
        <f t="shared" si="8"/>
        <v>0.99993393179187373</v>
      </c>
      <c r="H123" s="136">
        <f t="shared" si="9"/>
        <v>0.98385836735237087</v>
      </c>
      <c r="I123" s="136">
        <f t="shared" si="10"/>
        <v>1.6075963489674862E-2</v>
      </c>
      <c r="J123" s="136">
        <f t="shared" si="11"/>
        <v>6.5669157954317511E-5</v>
      </c>
      <c r="K123" s="31"/>
    </row>
    <row r="124" spans="1:11" x14ac:dyDescent="0.25">
      <c r="A124">
        <f t="shared" si="13"/>
        <v>120</v>
      </c>
      <c r="B124" s="129">
        <f t="shared" si="12"/>
        <v>8.03916101401741E-3</v>
      </c>
      <c r="C124" s="129">
        <f t="shared" si="7"/>
        <v>-6.3471594933155152E-5</v>
      </c>
      <c r="D124" s="135">
        <v>1</v>
      </c>
      <c r="E124" s="135">
        <v>1</v>
      </c>
      <c r="F124" s="135">
        <v>0.01</v>
      </c>
      <c r="G124" s="127">
        <f t="shared" si="8"/>
        <v>0.99993498753362531</v>
      </c>
      <c r="H124" s="136">
        <f t="shared" si="9"/>
        <v>0.98398630608177462</v>
      </c>
      <c r="I124" s="136">
        <f t="shared" si="10"/>
        <v>1.5949065808416225E-2</v>
      </c>
      <c r="J124" s="136">
        <f t="shared" si="11"/>
        <v>6.462810980929743E-5</v>
      </c>
      <c r="K124" s="31"/>
    </row>
    <row r="125" spans="1:11" x14ac:dyDescent="0.25">
      <c r="A125">
        <f t="shared" si="13"/>
        <v>121</v>
      </c>
      <c r="B125" s="129">
        <f t="shared" si="12"/>
        <v>7.9756894190842545E-3</v>
      </c>
      <c r="C125" s="129">
        <f t="shared" si="7"/>
        <v>-6.247722982719397E-5</v>
      </c>
      <c r="D125" s="135">
        <v>1</v>
      </c>
      <c r="E125" s="135">
        <v>1</v>
      </c>
      <c r="F125" s="135">
        <v>0.01</v>
      </c>
      <c r="G125" s="127">
        <f t="shared" si="8"/>
        <v>0.99993601817128897</v>
      </c>
      <c r="H125" s="136">
        <f t="shared" si="9"/>
        <v>0.98411223278354121</v>
      </c>
      <c r="I125" s="136">
        <f t="shared" si="10"/>
        <v>1.5824155594749124E-2</v>
      </c>
      <c r="J125" s="136">
        <f t="shared" si="11"/>
        <v>6.3611621709692528E-5</v>
      </c>
      <c r="K125" s="31"/>
    </row>
    <row r="126" spans="1:11" x14ac:dyDescent="0.25">
      <c r="A126">
        <f t="shared" si="13"/>
        <v>122</v>
      </c>
      <c r="B126" s="129">
        <f t="shared" si="12"/>
        <v>7.9132121892570607E-3</v>
      </c>
      <c r="C126" s="129">
        <f t="shared" si="7"/>
        <v>-6.1506049566203888E-5</v>
      </c>
      <c r="D126" s="135">
        <v>1</v>
      </c>
      <c r="E126" s="135">
        <v>1</v>
      </c>
      <c r="F126" s="135">
        <v>0.01</v>
      </c>
      <c r="G126" s="127">
        <f t="shared" si="8"/>
        <v>0.9999370244945075</v>
      </c>
      <c r="H126" s="136">
        <f t="shared" si="9"/>
        <v>0.98423619454863798</v>
      </c>
      <c r="I126" s="136">
        <f t="shared" si="10"/>
        <v>1.5701186524209709E-2</v>
      </c>
      <c r="J126" s="136">
        <f t="shared" si="11"/>
        <v>6.261892715220652E-5</v>
      </c>
      <c r="K126" s="31"/>
    </row>
    <row r="127" spans="1:11" x14ac:dyDescent="0.25">
      <c r="A127">
        <f t="shared" si="13"/>
        <v>123</v>
      </c>
      <c r="B127" s="129">
        <f t="shared" si="12"/>
        <v>7.8517061396908561E-3</v>
      </c>
      <c r="C127" s="129">
        <f t="shared" si="7"/>
        <v>-6.0557338943955506E-5</v>
      </c>
      <c r="D127" s="135">
        <v>1</v>
      </c>
      <c r="E127" s="135">
        <v>1</v>
      </c>
      <c r="F127" s="135">
        <v>0.01</v>
      </c>
      <c r="G127" s="127">
        <f t="shared" si="8"/>
        <v>0.99993800726211923</v>
      </c>
      <c r="H127" s="136">
        <f t="shared" si="9"/>
        <v>0.98435823700992231</v>
      </c>
      <c r="I127" s="136">
        <f t="shared" si="10"/>
        <v>1.5580113700773593E-2</v>
      </c>
      <c r="J127" s="136">
        <f t="shared" si="11"/>
        <v>6.1649289304059081E-5</v>
      </c>
      <c r="K127" s="31"/>
    </row>
    <row r="128" spans="1:11" x14ac:dyDescent="0.25">
      <c r="A128">
        <f t="shared" si="13"/>
        <v>124</v>
      </c>
      <c r="B128" s="129">
        <f t="shared" si="12"/>
        <v>7.7911488007469006E-3</v>
      </c>
      <c r="C128" s="129">
        <f t="shared" si="7"/>
        <v>-5.963041012116138E-5</v>
      </c>
      <c r="D128" s="135">
        <v>1</v>
      </c>
      <c r="E128" s="135">
        <v>1</v>
      </c>
      <c r="F128" s="135">
        <v>0.01</v>
      </c>
      <c r="G128" s="127">
        <f t="shared" si="8"/>
        <v>0.99993896720358899</v>
      </c>
      <c r="H128" s="136">
        <f t="shared" si="9"/>
        <v>0.98447840439814149</v>
      </c>
      <c r="I128" s="136">
        <f t="shared" si="10"/>
        <v>1.546089360222304E-2</v>
      </c>
      <c r="J128" s="136">
        <f t="shared" si="11"/>
        <v>6.0701999635379864E-5</v>
      </c>
      <c r="K128" s="31"/>
    </row>
    <row r="129" spans="1:11" x14ac:dyDescent="0.25">
      <c r="A129">
        <f t="shared" si="13"/>
        <v>125</v>
      </c>
      <c r="B129" s="129">
        <f t="shared" si="12"/>
        <v>7.7315183906257389E-3</v>
      </c>
      <c r="C129" s="129">
        <f t="shared" si="7"/>
        <v>-5.8724601378416367E-5</v>
      </c>
      <c r="D129" s="135">
        <v>1</v>
      </c>
      <c r="E129" s="135">
        <v>1</v>
      </c>
      <c r="F129" s="135">
        <v>0.01</v>
      </c>
      <c r="G129" s="127">
        <f t="shared" si="8"/>
        <v>0.9999399050203609</v>
      </c>
      <c r="H129" s="136">
        <f t="shared" si="9"/>
        <v>0.98459673959537319</v>
      </c>
      <c r="I129" s="136">
        <f t="shared" si="10"/>
        <v>1.534348402800231E-2</v>
      </c>
      <c r="J129" s="136">
        <f t="shared" si="11"/>
        <v>5.9776376624584016E-5</v>
      </c>
      <c r="K129" s="31"/>
    </row>
    <row r="130" spans="1:11" x14ac:dyDescent="0.25">
      <c r="A130">
        <f t="shared" si="13"/>
        <v>126</v>
      </c>
      <c r="B130" s="129">
        <f t="shared" si="12"/>
        <v>7.6727937892473227E-3</v>
      </c>
      <c r="C130" s="129">
        <f t="shared" si="7"/>
        <v>-5.7839275934934813E-5</v>
      </c>
      <c r="D130" s="135">
        <v>1</v>
      </c>
      <c r="E130" s="135">
        <v>1</v>
      </c>
      <c r="F130" s="135">
        <v>0.01</v>
      </c>
      <c r="G130" s="127">
        <f t="shared" si="8"/>
        <v>0.9999408213871418</v>
      </c>
      <c r="H130" s="136">
        <f t="shared" si="9"/>
        <v>0.98471328418603765</v>
      </c>
      <c r="I130" s="136">
        <f t="shared" si="10"/>
        <v>1.522784404943002E-2</v>
      </c>
      <c r="J130" s="136">
        <f t="shared" si="11"/>
        <v>5.8871764532312288E-5</v>
      </c>
      <c r="K130" s="31"/>
    </row>
    <row r="131" spans="1:11" x14ac:dyDescent="0.25">
      <c r="A131">
        <f t="shared" si="13"/>
        <v>127</v>
      </c>
      <c r="B131" s="129">
        <f t="shared" si="12"/>
        <v>7.6149545133123876E-3</v>
      </c>
      <c r="C131" s="129">
        <f t="shared" si="7"/>
        <v>-5.6973820829147265E-5</v>
      </c>
      <c r="D131" s="135">
        <v>1</v>
      </c>
      <c r="E131" s="135">
        <v>1</v>
      </c>
      <c r="F131" s="135">
        <v>0.01</v>
      </c>
      <c r="G131" s="127">
        <f t="shared" si="8"/>
        <v>0.99994171695311296</v>
      </c>
      <c r="H131" s="136">
        <f t="shared" si="9"/>
        <v>0.98482807850561505</v>
      </c>
      <c r="I131" s="136">
        <f t="shared" si="10"/>
        <v>1.5113933962145141E-2</v>
      </c>
      <c r="J131" s="136">
        <f t="shared" si="11"/>
        <v>5.7987532239816699E-5</v>
      </c>
      <c r="K131" s="31"/>
    </row>
    <row r="132" spans="1:11" x14ac:dyDescent="0.25">
      <c r="A132">
        <f t="shared" si="13"/>
        <v>128</v>
      </c>
      <c r="B132" s="129">
        <f t="shared" si="12"/>
        <v>7.5579806924832406E-3</v>
      </c>
      <c r="C132" s="129">
        <f t="shared" si="7"/>
        <v>-5.6127645857481293E-5</v>
      </c>
      <c r="D132" s="135">
        <v>1</v>
      </c>
      <c r="E132" s="135">
        <v>1</v>
      </c>
      <c r="F132" s="135">
        <v>0.01</v>
      </c>
      <c r="G132" s="127">
        <f t="shared" si="8"/>
        <v>0.99994259234308258</v>
      </c>
      <c r="H132" s="136">
        <f t="shared" si="9"/>
        <v>0.98494116168718149</v>
      </c>
      <c r="I132" s="136">
        <f t="shared" si="10"/>
        <v>1.5001715240670583E-2</v>
      </c>
      <c r="J132" s="136">
        <f t="shared" si="11"/>
        <v>5.7123072147949448E-5</v>
      </c>
      <c r="K132" s="31"/>
    </row>
    <row r="133" spans="1:11" x14ac:dyDescent="0.25">
      <c r="A133">
        <f t="shared" si="13"/>
        <v>129</v>
      </c>
      <c r="B133" s="129">
        <f t="shared" si="12"/>
        <v>7.501853046625759E-3</v>
      </c>
      <c r="C133" s="129">
        <f t="shared" ref="C133:C196" si="14">((1-B133)*B133) * ( (B133*(F133 - E133) + (1-B133)*(E133 - D133) )) / G133</f>
        <v>-5.5300182567896228E-5</v>
      </c>
      <c r="D133" s="135">
        <v>1</v>
      </c>
      <c r="E133" s="135">
        <v>1</v>
      </c>
      <c r="F133" s="135">
        <v>0.01</v>
      </c>
      <c r="G133" s="127">
        <f t="shared" ref="G133:G196" si="15">(((1-B132)^2)*D133) + (2*(1-B132)*(B132)*E133) + ((B132^2)*F133)</f>
        <v>0.99994344815857361</v>
      </c>
      <c r="H133" s="136">
        <f t="shared" ref="H133:H196" si="16">(1-B133)^2</f>
        <v>0.98505257170588167</v>
      </c>
      <c r="I133" s="136">
        <f t="shared" ref="I133:I196" si="17">2*B133*(1-B133)</f>
        <v>1.4891150494985182E-2</v>
      </c>
      <c r="J133" s="136">
        <f t="shared" ref="J133:J196" si="18">B133^2</f>
        <v>5.6277799133168185E-5</v>
      </c>
      <c r="K133" s="31"/>
    </row>
    <row r="134" spans="1:11" x14ac:dyDescent="0.25">
      <c r="A134">
        <f t="shared" si="13"/>
        <v>130</v>
      </c>
      <c r="B134" s="129">
        <f t="shared" ref="B134:B197" si="19">B133 + C133</f>
        <v>7.446552864057863E-3</v>
      </c>
      <c r="C134" s="129">
        <f t="shared" si="14"/>
        <v>-5.4490883304966627E-5</v>
      </c>
      <c r="D134" s="135">
        <v>1</v>
      </c>
      <c r="E134" s="135">
        <v>1</v>
      </c>
      <c r="F134" s="135">
        <v>0.01</v>
      </c>
      <c r="G134" s="127">
        <f t="shared" si="15"/>
        <v>0.99994428497885812</v>
      </c>
      <c r="H134" s="136">
        <f t="shared" si="16"/>
        <v>0.98516234542144154</v>
      </c>
      <c r="I134" s="136">
        <f t="shared" si="17"/>
        <v>1.4782203429001309E-2</v>
      </c>
      <c r="J134" s="136">
        <f t="shared" si="18"/>
        <v>5.5451149557208362E-5</v>
      </c>
      <c r="K134" s="31"/>
    </row>
    <row r="135" spans="1:11" x14ac:dyDescent="0.25">
      <c r="A135">
        <f t="shared" ref="A135:A198" si="20">A134+1</f>
        <v>131</v>
      </c>
      <c r="B135" s="129">
        <f t="shared" si="19"/>
        <v>7.3920619807528965E-3</v>
      </c>
      <c r="C135" s="129">
        <f t="shared" si="14"/>
        <v>-5.3699220303518756E-5</v>
      </c>
      <c r="D135" s="135">
        <v>1</v>
      </c>
      <c r="E135" s="135">
        <v>1</v>
      </c>
      <c r="F135" s="135">
        <v>0.01</v>
      </c>
      <c r="G135" s="127">
        <f t="shared" si="15"/>
        <v>0.99994510336193843</v>
      </c>
      <c r="H135" s="136">
        <f t="shared" si="16"/>
        <v>0.98527051861882142</v>
      </c>
      <c r="I135" s="136">
        <f t="shared" si="17"/>
        <v>1.4674838800851207E-2</v>
      </c>
      <c r="J135" s="136">
        <f t="shared" si="18"/>
        <v>5.4642580327292436E-5</v>
      </c>
      <c r="K135" s="31"/>
    </row>
    <row r="136" spans="1:11" x14ac:dyDescent="0.25">
      <c r="A136">
        <f t="shared" si="20"/>
        <v>132</v>
      </c>
      <c r="B136" s="129">
        <f t="shared" si="19"/>
        <v>7.3383627604493781E-3</v>
      </c>
      <c r="C136" s="129">
        <f t="shared" si="14"/>
        <v>-5.2924684828019627E-5</v>
      </c>
      <c r="D136" s="135">
        <v>1</v>
      </c>
      <c r="E136" s="135">
        <v>1</v>
      </c>
      <c r="F136" s="135">
        <v>0.01</v>
      </c>
      <c r="G136" s="127">
        <f t="shared" si="15"/>
        <v>0.99994590384547588</v>
      </c>
      <c r="H136" s="136">
        <f t="shared" si="16"/>
        <v>0.98537712604710515</v>
      </c>
      <c r="I136" s="136">
        <f t="shared" si="17"/>
        <v>1.4569022384890854E-2</v>
      </c>
      <c r="J136" s="136">
        <f t="shared" si="18"/>
        <v>5.385156800395022E-5</v>
      </c>
      <c r="K136" s="31"/>
    </row>
    <row r="137" spans="1:11" x14ac:dyDescent="0.25">
      <c r="A137">
        <f t="shared" si="20"/>
        <v>133</v>
      </c>
      <c r="B137" s="129">
        <f t="shared" si="19"/>
        <v>7.2854380756213581E-3</v>
      </c>
      <c r="C137" s="129">
        <f t="shared" si="14"/>
        <v>-5.2166786355097433E-5</v>
      </c>
      <c r="D137" s="135">
        <v>1</v>
      </c>
      <c r="E137" s="135">
        <v>1</v>
      </c>
      <c r="F137" s="135">
        <v>0.01</v>
      </c>
      <c r="G137" s="127">
        <f t="shared" si="15"/>
        <v>0.99994668694767608</v>
      </c>
      <c r="H137" s="136">
        <f t="shared" si="16"/>
        <v>0.98548220145671106</v>
      </c>
      <c r="I137" s="136">
        <f t="shared" si="17"/>
        <v>1.446472093533529E-2</v>
      </c>
      <c r="J137" s="136">
        <f t="shared" si="18"/>
        <v>5.3077607953713441E-5</v>
      </c>
      <c r="K137" s="31"/>
    </row>
    <row r="138" spans="1:11" x14ac:dyDescent="0.25">
      <c r="A138">
        <f t="shared" si="20"/>
        <v>134</v>
      </c>
      <c r="B138" s="129">
        <f t="shared" si="19"/>
        <v>7.2332712892662606E-3</v>
      </c>
      <c r="C138" s="129">
        <f t="shared" si="14"/>
        <v>-5.1425051796741019E-5</v>
      </c>
      <c r="D138" s="135">
        <v>1</v>
      </c>
      <c r="E138" s="135">
        <v>1</v>
      </c>
      <c r="F138" s="135">
        <v>0.01</v>
      </c>
      <c r="G138" s="127">
        <f t="shared" si="15"/>
        <v>0.99994745316812583</v>
      </c>
      <c r="H138" s="136">
        <f t="shared" si="16"/>
        <v>0.98558577763501176</v>
      </c>
      <c r="I138" s="136">
        <f t="shared" si="17"/>
        <v>1.4361902151444275E-2</v>
      </c>
      <c r="J138" s="136">
        <f t="shared" si="18"/>
        <v>5.2320213544123594E-5</v>
      </c>
      <c r="K138" s="31"/>
    </row>
    <row r="139" spans="1:11" x14ac:dyDescent="0.25">
      <c r="A139">
        <f t="shared" si="20"/>
        <v>135</v>
      </c>
      <c r="B139" s="129">
        <f t="shared" si="19"/>
        <v>7.1818462374695193E-3</v>
      </c>
      <c r="C139" s="129">
        <f t="shared" si="14"/>
        <v>-5.0699024761881033E-5</v>
      </c>
      <c r="D139" s="135">
        <v>1</v>
      </c>
      <c r="E139" s="135">
        <v>1</v>
      </c>
      <c r="F139" s="135">
        <v>0.01</v>
      </c>
      <c r="G139" s="127">
        <f t="shared" si="15"/>
        <v>0.99994820298859144</v>
      </c>
      <c r="H139" s="136">
        <f t="shared" si="16"/>
        <v>0.98568788644043959</v>
      </c>
      <c r="I139" s="136">
        <f t="shared" si="17"/>
        <v>1.4260534644181729E-2</v>
      </c>
      <c r="J139" s="136">
        <f t="shared" si="18"/>
        <v>5.1578915378655091E-5</v>
      </c>
      <c r="K139" s="31"/>
    </row>
    <row r="140" spans="1:11" x14ac:dyDescent="0.25">
      <c r="A140">
        <f t="shared" si="20"/>
        <v>136</v>
      </c>
      <c r="B140" s="129">
        <f t="shared" si="19"/>
        <v>7.131147212707638E-3</v>
      </c>
      <c r="C140" s="129">
        <f t="shared" si="14"/>
        <v>-4.9988264854200586E-5</v>
      </c>
      <c r="D140" s="135">
        <v>1</v>
      </c>
      <c r="E140" s="135">
        <v>1</v>
      </c>
      <c r="F140" s="135">
        <v>0.01</v>
      </c>
      <c r="G140" s="127">
        <f t="shared" si="15"/>
        <v>0.99994893687377517</v>
      </c>
      <c r="H140" s="136">
        <f t="shared" si="16"/>
        <v>0.98578855883515393</v>
      </c>
      <c r="I140" s="136">
        <f t="shared" si="17"/>
        <v>1.4160587904276659E-2</v>
      </c>
      <c r="J140" s="136">
        <f t="shared" si="18"/>
        <v>5.0853260569307914E-5</v>
      </c>
      <c r="K140" s="31"/>
    </row>
    <row r="141" spans="1:11" x14ac:dyDescent="0.25">
      <c r="A141">
        <f t="shared" si="20"/>
        <v>137</v>
      </c>
      <c r="B141" s="129">
        <f t="shared" si="19"/>
        <v>7.081158947853437E-3</v>
      </c>
      <c r="C141" s="129">
        <f t="shared" si="14"/>
        <v>-4.9292347004158252E-5</v>
      </c>
      <c r="D141" s="135">
        <v>1</v>
      </c>
      <c r="E141" s="135">
        <v>1</v>
      </c>
      <c r="F141" s="135">
        <v>0.01</v>
      </c>
      <c r="G141" s="127">
        <f t="shared" si="15"/>
        <v>0.99994965527203628</v>
      </c>
      <c r="H141" s="136">
        <f t="shared" si="16"/>
        <v>0.98588782491633786</v>
      </c>
      <c r="I141" s="136">
        <f t="shared" si="17"/>
        <v>1.4062032271617344E-2</v>
      </c>
      <c r="J141" s="136">
        <f t="shared" si="18"/>
        <v>5.0142812044764793E-5</v>
      </c>
      <c r="K141" s="31"/>
    </row>
    <row r="142" spans="1:11" x14ac:dyDescent="0.25">
      <c r="A142">
        <f t="shared" si="20"/>
        <v>138</v>
      </c>
      <c r="B142" s="129">
        <f t="shared" si="19"/>
        <v>7.0318666008492786E-3</v>
      </c>
      <c r="C142" s="129">
        <f t="shared" si="14"/>
        <v>-4.8610860833331413E-5</v>
      </c>
      <c r="D142" s="135">
        <v>1</v>
      </c>
      <c r="E142" s="135">
        <v>1</v>
      </c>
      <c r="F142" s="135">
        <v>0.01</v>
      </c>
      <c r="G142" s="127">
        <f t="shared" si="15"/>
        <v>0.99995035861607573</v>
      </c>
      <c r="H142" s="136">
        <f t="shared" si="16"/>
        <v>0.9859857139461935</v>
      </c>
      <c r="I142" s="136">
        <f t="shared" si="17"/>
        <v>1.3964838905914278E-2</v>
      </c>
      <c r="J142" s="136">
        <f t="shared" si="18"/>
        <v>4.9447147892139591E-5</v>
      </c>
      <c r="K142" s="31"/>
    </row>
    <row r="143" spans="1:11" x14ac:dyDescent="0.25">
      <c r="A143">
        <f t="shared" si="20"/>
        <v>139</v>
      </c>
      <c r="B143" s="129">
        <f t="shared" si="19"/>
        <v>6.9832557400159468E-3</v>
      </c>
      <c r="C143" s="129">
        <f t="shared" si="14"/>
        <v>-4.7943410049305096E-5</v>
      </c>
      <c r="D143" s="135">
        <v>1</v>
      </c>
      <c r="E143" s="135">
        <v>1</v>
      </c>
      <c r="F143" s="135">
        <v>0.01</v>
      </c>
      <c r="G143" s="127">
        <f t="shared" si="15"/>
        <v>0.99995104732358664</v>
      </c>
      <c r="H143" s="136">
        <f t="shared" si="16"/>
        <v>0.98608225438069863</v>
      </c>
      <c r="I143" s="136">
        <f t="shared" si="17"/>
        <v>1.3868979758570963E-2</v>
      </c>
      <c r="J143" s="136">
        <f t="shared" si="18"/>
        <v>4.8765860730465666E-5</v>
      </c>
      <c r="K143" s="31"/>
    </row>
    <row r="144" spans="1:11" x14ac:dyDescent="0.25">
      <c r="A144">
        <f t="shared" si="20"/>
        <v>140</v>
      </c>
      <c r="B144" s="129">
        <f t="shared" si="19"/>
        <v>6.9353123299666416E-3</v>
      </c>
      <c r="C144" s="129">
        <f t="shared" si="14"/>
        <v>-4.7289611869440057E-5</v>
      </c>
      <c r="D144" s="135">
        <v>1</v>
      </c>
      <c r="E144" s="135">
        <v>1</v>
      </c>
      <c r="F144" s="135">
        <v>0.01</v>
      </c>
      <c r="G144" s="127">
        <f t="shared" si="15"/>
        <v>0.99995172179787684</v>
      </c>
      <c r="H144" s="136">
        <f t="shared" si="16"/>
        <v>0.9861774738971808</v>
      </c>
      <c r="I144" s="136">
        <f t="shared" si="17"/>
        <v>1.3774427545704907E-2</v>
      </c>
      <c r="J144" s="136">
        <f t="shared" si="18"/>
        <v>4.8098557114187329E-5</v>
      </c>
      <c r="K144" s="31"/>
    </row>
    <row r="145" spans="1:11" x14ac:dyDescent="0.25">
      <c r="A145">
        <f t="shared" si="20"/>
        <v>141</v>
      </c>
      <c r="B145" s="129">
        <f t="shared" si="19"/>
        <v>6.8880227180972012E-3</v>
      </c>
      <c r="C145" s="129">
        <f t="shared" si="14"/>
        <v>-4.6649096471955966E-5</v>
      </c>
      <c r="D145" s="135">
        <v>1</v>
      </c>
      <c r="E145" s="135">
        <v>1</v>
      </c>
      <c r="F145" s="135">
        <v>0.01</v>
      </c>
      <c r="G145" s="127">
        <f t="shared" si="15"/>
        <v>0.99995238242845685</v>
      </c>
      <c r="H145" s="136">
        <f t="shared" si="16"/>
        <v>0.98627139942077069</v>
      </c>
      <c r="I145" s="136">
        <f t="shared" si="17"/>
        <v>1.3681155722264356E-2</v>
      </c>
      <c r="J145" s="136">
        <f t="shared" si="18"/>
        <v>4.7444856965023156E-5</v>
      </c>
      <c r="K145" s="31"/>
    </row>
    <row r="146" spans="1:11" x14ac:dyDescent="0.25">
      <c r="A146">
        <f t="shared" si="20"/>
        <v>142</v>
      </c>
      <c r="B146" s="129">
        <f t="shared" si="19"/>
        <v>6.8413736216252456E-3</v>
      </c>
      <c r="C146" s="129">
        <f t="shared" si="14"/>
        <v>-4.6021506472859385E-5</v>
      </c>
      <c r="D146" s="135">
        <v>1</v>
      </c>
      <c r="E146" s="135">
        <v>1</v>
      </c>
      <c r="F146" s="135">
        <v>0.01</v>
      </c>
      <c r="G146" s="127">
        <f t="shared" si="15"/>
        <v>0.9999530295916047</v>
      </c>
      <c r="H146" s="136">
        <f t="shared" si="16"/>
        <v>0.98636405714978004</v>
      </c>
      <c r="I146" s="136">
        <f t="shared" si="17"/>
        <v>1.3589138457189152E-2</v>
      </c>
      <c r="J146" s="136">
        <f t="shared" si="18"/>
        <v>4.6804393030669731E-5</v>
      </c>
      <c r="K146" s="31"/>
    </row>
    <row r="147" spans="1:11" x14ac:dyDescent="0.25">
      <c r="A147">
        <f t="shared" si="20"/>
        <v>143</v>
      </c>
      <c r="B147" s="129">
        <f t="shared" si="19"/>
        <v>6.7953521151523861E-3</v>
      </c>
      <c r="C147" s="129">
        <f t="shared" si="14"/>
        <v>-4.5406496427335619E-5</v>
      </c>
      <c r="D147" s="135">
        <v>1</v>
      </c>
      <c r="E147" s="135">
        <v>1</v>
      </c>
      <c r="F147" s="135">
        <v>0.01</v>
      </c>
      <c r="G147" s="127">
        <f t="shared" si="15"/>
        <v>0.99995366365089944</v>
      </c>
      <c r="H147" s="136">
        <f t="shared" si="16"/>
        <v>0.98645547258006416</v>
      </c>
      <c r="I147" s="136">
        <f t="shared" si="17"/>
        <v>1.349835060956696E-2</v>
      </c>
      <c r="J147" s="136">
        <f t="shared" si="18"/>
        <v>4.6176810368906005E-5</v>
      </c>
      <c r="K147" s="31"/>
    </row>
    <row r="148" spans="1:11" x14ac:dyDescent="0.25">
      <c r="A148">
        <f t="shared" si="20"/>
        <v>144</v>
      </c>
      <c r="B148" s="129">
        <f t="shared" si="19"/>
        <v>6.7499456187250506E-3</v>
      </c>
      <c r="C148" s="129">
        <f t="shared" si="14"/>
        <v>-4.4803732354305093E-5</v>
      </c>
      <c r="D148" s="135">
        <v>1</v>
      </c>
      <c r="E148" s="135">
        <v>1</v>
      </c>
      <c r="F148" s="135">
        <v>0.01</v>
      </c>
      <c r="G148" s="127">
        <f t="shared" si="15"/>
        <v>0.99995428495773475</v>
      </c>
      <c r="H148" s="136">
        <f t="shared" si="16"/>
        <v>0.9865456705284058</v>
      </c>
      <c r="I148" s="136">
        <f t="shared" si="17"/>
        <v>1.340876770573861E-2</v>
      </c>
      <c r="J148" s="136">
        <f t="shared" si="18"/>
        <v>4.5561765855745507E-5</v>
      </c>
      <c r="K148" s="31"/>
    </row>
    <row r="149" spans="1:11" x14ac:dyDescent="0.25">
      <c r="A149">
        <f t="shared" si="20"/>
        <v>145</v>
      </c>
      <c r="B149" s="129">
        <f t="shared" si="19"/>
        <v>6.7051418863707454E-3</v>
      </c>
      <c r="C149" s="129">
        <f t="shared" si="14"/>
        <v>-4.4212891282922896E-5</v>
      </c>
      <c r="D149" s="135">
        <v>1</v>
      </c>
      <c r="E149" s="135">
        <v>1</v>
      </c>
      <c r="F149" s="135">
        <v>0.01</v>
      </c>
      <c r="G149" s="127">
        <f t="shared" si="15"/>
        <v>0.99995489385180303</v>
      </c>
      <c r="H149" s="136">
        <f t="shared" si="16"/>
        <v>0.98663467515497494</v>
      </c>
      <c r="I149" s="136">
        <f t="shared" si="17"/>
        <v>1.3320365917308764E-2</v>
      </c>
      <c r="J149" s="136">
        <f t="shared" si="18"/>
        <v>4.4958927716363439E-5</v>
      </c>
      <c r="K149" s="31"/>
    </row>
    <row r="150" spans="1:11" x14ac:dyDescent="0.25">
      <c r="A150">
        <f t="shared" si="20"/>
        <v>146</v>
      </c>
      <c r="B150" s="129">
        <f t="shared" si="19"/>
        <v>6.6609289950878229E-3</v>
      </c>
      <c r="C150" s="129">
        <f t="shared" si="14"/>
        <v>-4.3633660819871175E-5</v>
      </c>
      <c r="D150" s="135">
        <v>1</v>
      </c>
      <c r="E150" s="135">
        <v>1</v>
      </c>
      <c r="F150" s="135">
        <v>0.01</v>
      </c>
      <c r="G150" s="127">
        <f t="shared" si="15"/>
        <v>0.99995549066156086</v>
      </c>
      <c r="H150" s="136">
        <f t="shared" si="16"/>
        <v>0.98672250998490185</v>
      </c>
      <c r="I150" s="136">
        <f t="shared" si="17"/>
        <v>1.3233122040020442E-2</v>
      </c>
      <c r="J150" s="136">
        <f t="shared" si="18"/>
        <v>4.4367975077601673E-5</v>
      </c>
      <c r="K150" s="31"/>
    </row>
    <row r="151" spans="1:11" x14ac:dyDescent="0.25">
      <c r="A151">
        <f t="shared" si="20"/>
        <v>147</v>
      </c>
      <c r="B151" s="129">
        <f t="shared" si="19"/>
        <v>6.6172953342679515E-3</v>
      </c>
      <c r="C151" s="129">
        <f t="shared" si="14"/>
        <v>-4.3065738736362205E-5</v>
      </c>
      <c r="D151" s="135">
        <v>1</v>
      </c>
      <c r="E151" s="135">
        <v>1</v>
      </c>
      <c r="F151" s="135">
        <v>0.01</v>
      </c>
      <c r="G151" s="127">
        <f t="shared" si="15"/>
        <v>0.99995607570467315</v>
      </c>
      <c r="H151" s="136">
        <f t="shared" si="16"/>
        <v>0.98680919792900512</v>
      </c>
      <c r="I151" s="136">
        <f t="shared" si="17"/>
        <v>1.3147013473454055E-2</v>
      </c>
      <c r="J151" s="136">
        <f t="shared" si="18"/>
        <v>4.3788597540924396E-5</v>
      </c>
      <c r="K151" s="31"/>
    </row>
    <row r="152" spans="1:11" x14ac:dyDescent="0.25">
      <c r="A152">
        <f t="shared" si="20"/>
        <v>148</v>
      </c>
      <c r="B152" s="129">
        <f t="shared" si="19"/>
        <v>6.5742295955315893E-3</v>
      </c>
      <c r="C152" s="129">
        <f t="shared" si="14"/>
        <v>-4.2508832573832759E-5</v>
      </c>
      <c r="D152" s="135">
        <v>1</v>
      </c>
      <c r="E152" s="135">
        <v>1</v>
      </c>
      <c r="F152" s="135">
        <v>0.01</v>
      </c>
      <c r="G152" s="127">
        <f t="shared" si="15"/>
        <v>0.99995664928843453</v>
      </c>
      <c r="H152" s="136">
        <f t="shared" si="16"/>
        <v>0.98689476130371168</v>
      </c>
      <c r="I152" s="136">
        <f t="shared" si="17"/>
        <v>1.3062018201513653E-2</v>
      </c>
      <c r="J152" s="136">
        <f t="shared" si="18"/>
        <v>4.3220494774763447E-5</v>
      </c>
      <c r="K152" s="31"/>
    </row>
    <row r="153" spans="1:11" x14ac:dyDescent="0.25">
      <c r="A153">
        <f t="shared" si="20"/>
        <v>149</v>
      </c>
      <c r="B153" s="129">
        <f t="shared" si="19"/>
        <v>6.5317207629577564E-3</v>
      </c>
      <c r="C153" s="129">
        <f t="shared" si="14"/>
        <v>-4.1962659267368923E-5</v>
      </c>
      <c r="D153" s="135">
        <v>1</v>
      </c>
      <c r="E153" s="135">
        <v>1</v>
      </c>
      <c r="F153" s="135">
        <v>0.01</v>
      </c>
      <c r="G153" s="127">
        <f t="shared" si="15"/>
        <v>0.99995721171017304</v>
      </c>
      <c r="H153" s="136">
        <f t="shared" si="16"/>
        <v>0.98697922185020981</v>
      </c>
      <c r="I153" s="136">
        <f t="shared" si="17"/>
        <v>1.2978114773665006E-2</v>
      </c>
      <c r="J153" s="136">
        <f t="shared" si="18"/>
        <v>4.2663376125253455E-5</v>
      </c>
      <c r="K153" s="31"/>
    </row>
    <row r="154" spans="1:11" x14ac:dyDescent="0.25">
      <c r="A154">
        <f t="shared" si="20"/>
        <v>150</v>
      </c>
      <c r="B154" s="129">
        <f t="shared" si="19"/>
        <v>6.4897581036903879E-3</v>
      </c>
      <c r="C154" s="129">
        <f t="shared" si="14"/>
        <v>-4.1426944785956256E-5</v>
      </c>
      <c r="D154" s="135">
        <v>1</v>
      </c>
      <c r="E154" s="135">
        <v>1</v>
      </c>
      <c r="F154" s="135">
        <v>0.01</v>
      </c>
      <c r="G154" s="127">
        <f t="shared" si="15"/>
        <v>0.99995776325763597</v>
      </c>
      <c r="H154" s="136">
        <f t="shared" si="16"/>
        <v>0.98706260075286367</v>
      </c>
      <c r="I154" s="136">
        <f t="shared" si="17"/>
        <v>1.2895282286891947E-2</v>
      </c>
      <c r="J154" s="136">
        <f t="shared" si="18"/>
        <v>4.2116960244415057E-5</v>
      </c>
      <c r="K154" s="31"/>
    </row>
    <row r="155" spans="1:11" x14ac:dyDescent="0.25">
      <c r="A155">
        <f t="shared" si="20"/>
        <v>151</v>
      </c>
      <c r="B155" s="129">
        <f t="shared" si="19"/>
        <v>6.448331158904432E-3</v>
      </c>
      <c r="C155" s="129">
        <f t="shared" si="14"/>
        <v>-4.090142378870139E-5</v>
      </c>
      <c r="D155" s="135">
        <v>1</v>
      </c>
      <c r="E155" s="135">
        <v>1</v>
      </c>
      <c r="F155" s="135">
        <v>0.01</v>
      </c>
      <c r="G155" s="127">
        <f t="shared" si="15"/>
        <v>0.99995830420935805</v>
      </c>
      <c r="H155" s="136">
        <f t="shared" si="16"/>
        <v>0.98714491865692611</v>
      </c>
      <c r="I155" s="136">
        <f t="shared" si="17"/>
        <v>1.2813500368339068E-2</v>
      </c>
      <c r="J155" s="136">
        <f t="shared" si="18"/>
        <v>4.1580974734897775E-5</v>
      </c>
      <c r="K155" s="31"/>
    </row>
    <row r="156" spans="1:11" x14ac:dyDescent="0.25">
      <c r="A156">
        <f t="shared" si="20"/>
        <v>152</v>
      </c>
      <c r="B156" s="129">
        <f t="shared" si="19"/>
        <v>6.4074297351157305E-3</v>
      </c>
      <c r="C156" s="129">
        <f t="shared" si="14"/>
        <v>-4.0385839296220116E-5</v>
      </c>
      <c r="D156" s="135">
        <v>1</v>
      </c>
      <c r="E156" s="135">
        <v>1</v>
      </c>
      <c r="F156" s="135">
        <v>0.01</v>
      </c>
      <c r="G156" s="127">
        <f t="shared" si="15"/>
        <v>0.99995883483501247</v>
      </c>
      <c r="H156" s="136">
        <f t="shared" si="16"/>
        <v>0.9872261956855789</v>
      </c>
      <c r="I156" s="136">
        <f t="shared" si="17"/>
        <v>1.2732749158610571E-2</v>
      </c>
      <c r="J156" s="136">
        <f t="shared" si="18"/>
        <v>4.105515581044524E-5</v>
      </c>
      <c r="K156" s="31"/>
    </row>
    <row r="157" spans="1:11" x14ac:dyDescent="0.25">
      <c r="A157">
        <f t="shared" si="20"/>
        <v>153</v>
      </c>
      <c r="B157" s="129">
        <f t="shared" si="19"/>
        <v>6.3670438958195108E-3</v>
      </c>
      <c r="C157" s="129">
        <f t="shared" si="14"/>
        <v>-3.98799423764317E-5</v>
      </c>
      <c r="D157" s="135">
        <v>1</v>
      </c>
      <c r="E157" s="135">
        <v>1</v>
      </c>
      <c r="F157" s="135">
        <v>0.01</v>
      </c>
      <c r="G157" s="127">
        <f t="shared" si="15"/>
        <v>0.99995935539574754</v>
      </c>
      <c r="H157" s="136">
        <f t="shared" si="16"/>
        <v>0.98730645145633222</v>
      </c>
      <c r="I157" s="136">
        <f t="shared" si="17"/>
        <v>1.2653009295696436E-2</v>
      </c>
      <c r="J157" s="136">
        <f t="shared" si="18"/>
        <v>4.0539247971292493E-5</v>
      </c>
      <c r="K157" s="31"/>
    </row>
    <row r="158" spans="1:11" x14ac:dyDescent="0.25">
      <c r="A158">
        <f t="shared" si="20"/>
        <v>154</v>
      </c>
      <c r="B158" s="129">
        <f t="shared" si="19"/>
        <v>6.3271639534430791E-3</v>
      </c>
      <c r="C158" s="129">
        <f t="shared" si="14"/>
        <v>-3.9383491844042435E-5</v>
      </c>
      <c r="D158" s="135">
        <v>1</v>
      </c>
      <c r="E158" s="135">
        <v>1</v>
      </c>
      <c r="F158" s="135">
        <v>0.01</v>
      </c>
      <c r="G158" s="127">
        <f t="shared" si="15"/>
        <v>0.99995986614450838</v>
      </c>
      <c r="H158" s="136">
        <f t="shared" si="16"/>
        <v>0.98738570509680745</v>
      </c>
      <c r="I158" s="136">
        <f t="shared" si="17"/>
        <v>1.2574261899498659E-2</v>
      </c>
      <c r="J158" s="136">
        <f t="shared" si="18"/>
        <v>4.0033003693749456E-5</v>
      </c>
      <c r="K158" s="31"/>
    </row>
    <row r="159" spans="1:11" x14ac:dyDescent="0.25">
      <c r="A159">
        <f t="shared" si="20"/>
        <v>155</v>
      </c>
      <c r="B159" s="129">
        <f t="shared" si="19"/>
        <v>6.2877804615990365E-3</v>
      </c>
      <c r="C159" s="129">
        <f t="shared" si="14"/>
        <v>-3.8896253973040882E-5</v>
      </c>
      <c r="D159" s="135">
        <v>1</v>
      </c>
      <c r="E159" s="135">
        <v>1</v>
      </c>
      <c r="F159" s="135">
        <v>0.01</v>
      </c>
      <c r="G159" s="127">
        <f t="shared" si="15"/>
        <v>0.99996036732634297</v>
      </c>
      <c r="H159" s="136">
        <f t="shared" si="16"/>
        <v>0.98746397525993512</v>
      </c>
      <c r="I159" s="136">
        <f t="shared" si="17"/>
        <v>1.2496488556931539E-2</v>
      </c>
      <c r="J159" s="136">
        <f t="shared" si="18"/>
        <v>3.953618313326659E-5</v>
      </c>
      <c r="K159" s="31"/>
    </row>
    <row r="160" spans="1:11" x14ac:dyDescent="0.25">
      <c r="A160">
        <f t="shared" si="20"/>
        <v>156</v>
      </c>
      <c r="B160" s="129">
        <f t="shared" si="19"/>
        <v>6.2488842076259959E-3</v>
      </c>
      <c r="C160" s="129">
        <f t="shared" si="14"/>
        <v>-3.841800222156497E-5</v>
      </c>
      <c r="D160" s="135">
        <v>1</v>
      </c>
      <c r="E160" s="135">
        <v>1</v>
      </c>
      <c r="F160" s="135">
        <v>0.01</v>
      </c>
      <c r="G160" s="127">
        <f t="shared" si="15"/>
        <v>0.99996085917869804</v>
      </c>
      <c r="H160" s="136">
        <f t="shared" si="16"/>
        <v>0.98754128013858822</v>
      </c>
      <c r="I160" s="136">
        <f t="shared" si="17"/>
        <v>1.2419671307571356E-2</v>
      </c>
      <c r="J160" s="136">
        <f t="shared" si="18"/>
        <v>3.9048553840317571E-5</v>
      </c>
      <c r="K160" s="31"/>
    </row>
    <row r="161" spans="1:11" x14ac:dyDescent="0.25">
      <c r="A161">
        <f t="shared" si="20"/>
        <v>157</v>
      </c>
      <c r="B161" s="129">
        <f t="shared" si="19"/>
        <v>6.2104662054044309E-3</v>
      </c>
      <c r="C161" s="129">
        <f t="shared" si="14"/>
        <v>-3.7948516968536179E-5</v>
      </c>
      <c r="D161" s="135">
        <v>1</v>
      </c>
      <c r="E161" s="135">
        <v>1</v>
      </c>
      <c r="F161" s="135">
        <v>0.01</v>
      </c>
      <c r="G161" s="127">
        <f t="shared" si="15"/>
        <v>0.99996134193169794</v>
      </c>
      <c r="H161" s="136">
        <f t="shared" si="16"/>
        <v>0.98761763747967957</v>
      </c>
      <c r="I161" s="136">
        <f t="shared" si="17"/>
        <v>1.234379262983192E-2</v>
      </c>
      <c r="J161" s="136">
        <f t="shared" si="18"/>
        <v>3.8569890488470508E-5</v>
      </c>
      <c r="K161" s="31"/>
    </row>
    <row r="162" spans="1:11" x14ac:dyDescent="0.25">
      <c r="A162">
        <f t="shared" si="20"/>
        <v>158</v>
      </c>
      <c r="B162" s="129">
        <f t="shared" si="19"/>
        <v>6.1725176884358949E-3</v>
      </c>
      <c r="C162" s="129">
        <f t="shared" si="14"/>
        <v>-3.7487585261489224E-5</v>
      </c>
      <c r="D162" s="135">
        <v>1</v>
      </c>
      <c r="E162" s="135">
        <v>1</v>
      </c>
      <c r="F162" s="135">
        <v>0.01</v>
      </c>
      <c r="G162" s="127">
        <f t="shared" si="15"/>
        <v>0.99996181580841637</v>
      </c>
      <c r="H162" s="136">
        <f t="shared" si="16"/>
        <v>0.98769306459774231</v>
      </c>
      <c r="I162" s="136">
        <f t="shared" si="17"/>
        <v>1.2268835427643681E-2</v>
      </c>
      <c r="J162" s="136">
        <f t="shared" si="18"/>
        <v>3.8099974614054001E-5</v>
      </c>
      <c r="K162" s="31"/>
    </row>
    <row r="163" spans="1:11" x14ac:dyDescent="0.25">
      <c r="A163">
        <f t="shared" si="20"/>
        <v>159</v>
      </c>
      <c r="B163" s="129">
        <f t="shared" si="19"/>
        <v>6.1350301031744053E-3</v>
      </c>
      <c r="C163" s="129">
        <f t="shared" si="14"/>
        <v>-3.7035000575056503E-5</v>
      </c>
      <c r="D163" s="135">
        <v>1</v>
      </c>
      <c r="E163" s="135">
        <v>1</v>
      </c>
      <c r="F163" s="135">
        <v>0.01</v>
      </c>
      <c r="G163" s="127">
        <f t="shared" si="15"/>
        <v>0.99996228102513207</v>
      </c>
      <c r="H163" s="136">
        <f t="shared" si="16"/>
        <v>0.9877675783880181</v>
      </c>
      <c r="I163" s="136">
        <f t="shared" si="17"/>
        <v>1.2194783017615098E-2</v>
      </c>
      <c r="J163" s="136">
        <f t="shared" si="18"/>
        <v>3.7638594366856156E-5</v>
      </c>
      <c r="K163" s="31"/>
    </row>
    <row r="164" spans="1:11" x14ac:dyDescent="0.25">
      <c r="A164">
        <f t="shared" si="20"/>
        <v>160</v>
      </c>
      <c r="B164" s="129">
        <f t="shared" si="19"/>
        <v>6.0979951025993484E-3</v>
      </c>
      <c r="C164" s="129">
        <f t="shared" si="14"/>
        <v>-3.6590562579596048E-5</v>
      </c>
      <c r="D164" s="135">
        <v>1</v>
      </c>
      <c r="E164" s="135">
        <v>1</v>
      </c>
      <c r="F164" s="135">
        <v>0.01</v>
      </c>
      <c r="G164" s="127">
        <f t="shared" si="15"/>
        <v>0.99996273779157685</v>
      </c>
      <c r="H164" s="136">
        <f t="shared" si="16"/>
        <v>0.98784119533907266</v>
      </c>
      <c r="I164" s="136">
        <f t="shared" si="17"/>
        <v>1.2121619116656046E-2</v>
      </c>
      <c r="J164" s="136">
        <f t="shared" si="18"/>
        <v>3.7185544271325638E-5</v>
      </c>
      <c r="K164" s="31"/>
    </row>
    <row r="165" spans="1:11" x14ac:dyDescent="0.25">
      <c r="A165">
        <f t="shared" si="20"/>
        <v>161</v>
      </c>
      <c r="B165" s="129">
        <f t="shared" si="19"/>
        <v>6.0614045400197523E-3</v>
      </c>
      <c r="C165" s="129">
        <f t="shared" si="14"/>
        <v>-3.6154076919478924E-5</v>
      </c>
      <c r="D165" s="135">
        <v>1</v>
      </c>
      <c r="E165" s="135">
        <v>1</v>
      </c>
      <c r="F165" s="135">
        <v>0.01</v>
      </c>
      <c r="G165" s="127">
        <f t="shared" si="15"/>
        <v>0.99996318631117131</v>
      </c>
      <c r="H165" s="136">
        <f t="shared" si="16"/>
        <v>0.98791393154495821</v>
      </c>
      <c r="I165" s="136">
        <f t="shared" si="17"/>
        <v>1.2049327830043959E-2</v>
      </c>
      <c r="J165" s="136">
        <f t="shared" si="18"/>
        <v>3.6740624997772066E-5</v>
      </c>
      <c r="K165" s="31"/>
    </row>
    <row r="166" spans="1:11" x14ac:dyDescent="0.25">
      <c r="A166">
        <f t="shared" si="20"/>
        <v>162</v>
      </c>
      <c r="B166" s="129">
        <f t="shared" si="19"/>
        <v>6.0252504631002736E-3</v>
      </c>
      <c r="C166" s="129">
        <f t="shared" si="14"/>
        <v>-3.5725355000577906E-5</v>
      </c>
      <c r="D166" s="135">
        <v>1</v>
      </c>
      <c r="E166" s="135">
        <v>1</v>
      </c>
      <c r="F166" s="135">
        <v>0.01</v>
      </c>
      <c r="G166" s="127">
        <f t="shared" si="15"/>
        <v>0.99996362678125217</v>
      </c>
      <c r="H166" s="136">
        <f t="shared" si="16"/>
        <v>0.98798580271694247</v>
      </c>
      <c r="I166" s="136">
        <f t="shared" si="17"/>
        <v>1.1977893639914366E-2</v>
      </c>
      <c r="J166" s="136">
        <f t="shared" si="18"/>
        <v>3.6303643143090062E-5</v>
      </c>
      <c r="K166" s="31"/>
    </row>
    <row r="167" spans="1:11" x14ac:dyDescent="0.25">
      <c r="A167">
        <f t="shared" si="20"/>
        <v>163</v>
      </c>
      <c r="B167" s="129">
        <f t="shared" si="19"/>
        <v>5.9895251080996957E-3</v>
      </c>
      <c r="C167" s="129">
        <f t="shared" si="14"/>
        <v>-3.5304213786523613E-5</v>
      </c>
      <c r="D167" s="135">
        <v>1</v>
      </c>
      <c r="E167" s="135">
        <v>1</v>
      </c>
      <c r="F167" s="135">
        <v>0.01</v>
      </c>
      <c r="G167" s="127">
        <f t="shared" si="15"/>
        <v>0.99996405939328836</v>
      </c>
      <c r="H167" s="136">
        <f t="shared" si="16"/>
        <v>0.98805682419482121</v>
      </c>
      <c r="I167" s="136">
        <f t="shared" si="17"/>
        <v>1.1907301394158278E-2</v>
      </c>
      <c r="J167" s="136">
        <f t="shared" si="18"/>
        <v>3.587441102055667E-5</v>
      </c>
      <c r="K167" s="31"/>
    </row>
    <row r="168" spans="1:11" x14ac:dyDescent="0.25">
      <c r="A168">
        <f t="shared" si="20"/>
        <v>164</v>
      </c>
      <c r="B168" s="129">
        <f t="shared" si="19"/>
        <v>5.9542208943131718E-3</v>
      </c>
      <c r="C168" s="129">
        <f t="shared" si="14"/>
        <v>-3.4890475603317241E-5</v>
      </c>
      <c r="D168" s="135">
        <v>1</v>
      </c>
      <c r="E168" s="135">
        <v>1</v>
      </c>
      <c r="F168" s="135">
        <v>0.01</v>
      </c>
      <c r="G168" s="127">
        <f t="shared" si="15"/>
        <v>0.99996448433308971</v>
      </c>
      <c r="H168" s="136">
        <f t="shared" si="16"/>
        <v>0.98812701095783195</v>
      </c>
      <c r="I168" s="136">
        <f t="shared" si="17"/>
        <v>1.1837536295709793E-2</v>
      </c>
      <c r="J168" s="136">
        <f t="shared" si="18"/>
        <v>3.5452746458275547E-5</v>
      </c>
      <c r="K168" s="31"/>
    </row>
    <row r="169" spans="1:11" x14ac:dyDescent="0.25">
      <c r="A169">
        <f t="shared" si="20"/>
        <v>165</v>
      </c>
      <c r="B169" s="129">
        <f t="shared" si="19"/>
        <v>5.9193304187098545E-3</v>
      </c>
      <c r="C169" s="129">
        <f t="shared" si="14"/>
        <v>-3.4483967951910283E-5</v>
      </c>
      <c r="D169" s="135">
        <v>1</v>
      </c>
      <c r="E169" s="135">
        <v>1</v>
      </c>
      <c r="F169" s="135">
        <v>0.01</v>
      </c>
      <c r="G169" s="127">
        <f t="shared" si="15"/>
        <v>0.99996490178100639</v>
      </c>
      <c r="H169" s="136">
        <f t="shared" si="16"/>
        <v>0.9881963776351862</v>
      </c>
      <c r="I169" s="136">
        <f t="shared" si="17"/>
        <v>1.1768583892207982E-2</v>
      </c>
      <c r="J169" s="136">
        <f t="shared" si="18"/>
        <v>3.5038472605863785E-5</v>
      </c>
      <c r="K169" s="31"/>
    </row>
    <row r="170" spans="1:11" x14ac:dyDescent="0.25">
      <c r="A170">
        <f t="shared" si="20"/>
        <v>166</v>
      </c>
      <c r="B170" s="129">
        <f t="shared" si="19"/>
        <v>5.884846450757944E-3</v>
      </c>
      <c r="C170" s="129">
        <f t="shared" si="14"/>
        <v>-3.4084523328382285E-5</v>
      </c>
      <c r="D170" s="135">
        <v>1</v>
      </c>
      <c r="E170" s="135">
        <v>1</v>
      </c>
      <c r="F170" s="135">
        <v>0.01</v>
      </c>
      <c r="G170" s="127">
        <f t="shared" si="15"/>
        <v>0.99996531191212024</v>
      </c>
      <c r="H170" s="136">
        <f t="shared" si="16"/>
        <v>0.98826493851623309</v>
      </c>
      <c r="I170" s="136">
        <f t="shared" si="17"/>
        <v>1.1700430066017892E-2</v>
      </c>
      <c r="J170" s="136">
        <f t="shared" si="18"/>
        <v>3.4631417748998372E-5</v>
      </c>
      <c r="K170" s="31"/>
    </row>
    <row r="171" spans="1:11" x14ac:dyDescent="0.25">
      <c r="A171">
        <f t="shared" si="20"/>
        <v>167</v>
      </c>
      <c r="B171" s="129">
        <f t="shared" si="19"/>
        <v>5.8507619274295614E-3</v>
      </c>
      <c r="C171" s="129">
        <f t="shared" si="14"/>
        <v>-3.3691979051366542E-5</v>
      </c>
      <c r="D171" s="135">
        <v>1</v>
      </c>
      <c r="E171" s="135">
        <v>1</v>
      </c>
      <c r="F171" s="135">
        <v>0.01</v>
      </c>
      <c r="G171" s="127">
        <f t="shared" si="15"/>
        <v>0.99996571489642838</v>
      </c>
      <c r="H171" s="136">
        <f t="shared" si="16"/>
        <v>0.98833270756027225</v>
      </c>
      <c r="I171" s="136">
        <f t="shared" si="17"/>
        <v>1.1633061024596204E-2</v>
      </c>
      <c r="J171" s="136">
        <f t="shared" si="18"/>
        <v>3.4231415131459276E-5</v>
      </c>
      <c r="K171" s="31"/>
    </row>
    <row r="172" spans="1:11" x14ac:dyDescent="0.25">
      <c r="A172">
        <f t="shared" si="20"/>
        <v>168</v>
      </c>
      <c r="B172" s="129">
        <f t="shared" si="19"/>
        <v>5.8170699483781948E-3</v>
      </c>
      <c r="C172" s="129">
        <f t="shared" si="14"/>
        <v>-3.3306177096391821E-5</v>
      </c>
      <c r="D172" s="135">
        <v>1</v>
      </c>
      <c r="E172" s="135">
        <v>1</v>
      </c>
      <c r="F172" s="135">
        <v>0.01</v>
      </c>
      <c r="G172" s="127">
        <f t="shared" si="15"/>
        <v>0.99996611089901977</v>
      </c>
      <c r="H172" s="136">
        <f t="shared" si="16"/>
        <v>0.98839969840602804</v>
      </c>
      <c r="I172" s="136">
        <f t="shared" si="17"/>
        <v>1.1566463291187741E-2</v>
      </c>
      <c r="J172" s="136">
        <f t="shared" si="18"/>
        <v>3.3838302784324696E-5</v>
      </c>
      <c r="K172" s="31"/>
    </row>
    <row r="173" spans="1:11" x14ac:dyDescent="0.25">
      <c r="A173">
        <f t="shared" si="20"/>
        <v>169</v>
      </c>
      <c r="B173" s="129">
        <f t="shared" si="19"/>
        <v>5.7837637712818031E-3</v>
      </c>
      <c r="C173" s="129">
        <f t="shared" si="14"/>
        <v>-3.2926963936825118E-5</v>
      </c>
      <c r="D173" s="135">
        <v>1</v>
      </c>
      <c r="E173" s="135">
        <v>1</v>
      </c>
      <c r="F173" s="135">
        <v>0.01</v>
      </c>
      <c r="G173" s="127">
        <f t="shared" si="15"/>
        <v>0.99996650008024357</v>
      </c>
      <c r="H173" s="136">
        <f t="shared" si="16"/>
        <v>0.9884659243807985</v>
      </c>
      <c r="I173" s="136">
        <f t="shared" si="17"/>
        <v>1.1500623695839624E-2</v>
      </c>
      <c r="J173" s="136">
        <f t="shared" si="18"/>
        <v>3.3451923361991904E-5</v>
      </c>
      <c r="K173" s="31"/>
    </row>
    <row r="174" spans="1:11" x14ac:dyDescent="0.25">
      <c r="A174">
        <f t="shared" si="20"/>
        <v>170</v>
      </c>
      <c r="B174" s="129">
        <f t="shared" si="19"/>
        <v>5.7508368073449778E-3</v>
      </c>
      <c r="C174" s="129">
        <f t="shared" si="14"/>
        <v>-3.2554190391116603E-5</v>
      </c>
      <c r="D174" s="135">
        <v>1</v>
      </c>
      <c r="E174" s="135">
        <v>1</v>
      </c>
      <c r="F174" s="135">
        <v>0.01</v>
      </c>
      <c r="G174" s="127">
        <f t="shared" si="15"/>
        <v>0.99996688259587174</v>
      </c>
      <c r="H174" s="136">
        <f t="shared" si="16"/>
        <v>0.98853139850929472</v>
      </c>
      <c r="I174" s="136">
        <f t="shared" si="17"/>
        <v>1.1435529366720527E-2</v>
      </c>
      <c r="J174" s="136">
        <f t="shared" si="18"/>
        <v>3.3072123984713776E-5</v>
      </c>
      <c r="K174" s="31"/>
    </row>
    <row r="175" spans="1:11" x14ac:dyDescent="0.25">
      <c r="A175">
        <f t="shared" si="20"/>
        <v>171</v>
      </c>
      <c r="B175" s="129">
        <f t="shared" si="19"/>
        <v>5.7182826169538611E-3</v>
      </c>
      <c r="C175" s="129">
        <f t="shared" si="14"/>
        <v>-3.2187711476062969E-5</v>
      </c>
      <c r="D175" s="135">
        <v>1</v>
      </c>
      <c r="E175" s="135">
        <v>1</v>
      </c>
      <c r="F175" s="135">
        <v>0.01</v>
      </c>
      <c r="G175" s="127">
        <f t="shared" si="15"/>
        <v>0.9999672585972551</v>
      </c>
      <c r="H175" s="136">
        <f t="shared" si="16"/>
        <v>0.98859613352217968</v>
      </c>
      <c r="I175" s="136">
        <f t="shared" si="17"/>
        <v>1.137116772173301E-2</v>
      </c>
      <c r="J175" s="136">
        <f t="shared" si="18"/>
        <v>3.2698756087356696E-5</v>
      </c>
      <c r="K175" s="31"/>
    </row>
    <row r="176" spans="1:11" x14ac:dyDescent="0.25">
      <c r="A176">
        <f t="shared" si="20"/>
        <v>172</v>
      </c>
      <c r="B176" s="129">
        <f t="shared" si="19"/>
        <v>5.6860949054777978E-3</v>
      </c>
      <c r="C176" s="129">
        <f t="shared" si="14"/>
        <v>-3.1827386265819554E-5</v>
      </c>
      <c r="D176" s="135">
        <v>1</v>
      </c>
      <c r="E176" s="135">
        <v>1</v>
      </c>
      <c r="F176" s="135">
        <v>0.01</v>
      </c>
      <c r="G176" s="127">
        <f t="shared" si="15"/>
        <v>0.99996762823147356</v>
      </c>
      <c r="H176" s="136">
        <f t="shared" si="16"/>
        <v>0.9886601418643185</v>
      </c>
      <c r="I176" s="136">
        <f t="shared" si="17"/>
        <v>1.1307526460407395E-2</v>
      </c>
      <c r="J176" s="136">
        <f t="shared" si="18"/>
        <v>3.2331675274100566E-5</v>
      </c>
      <c r="K176" s="31"/>
    </row>
    <row r="177" spans="1:11" x14ac:dyDescent="0.25">
      <c r="A177">
        <f t="shared" si="20"/>
        <v>173</v>
      </c>
      <c r="B177" s="129">
        <f t="shared" si="19"/>
        <v>5.6542675192119782E-3</v>
      </c>
      <c r="C177" s="129">
        <f t="shared" si="14"/>
        <v>-3.1473077756405639E-5</v>
      </c>
      <c r="D177" s="135">
        <v>1</v>
      </c>
      <c r="E177" s="135">
        <v>1</v>
      </c>
      <c r="F177" s="135">
        <v>0.01</v>
      </c>
      <c r="G177" s="127">
        <f t="shared" si="15"/>
        <v>0.99996799164147865</v>
      </c>
      <c r="H177" s="136">
        <f t="shared" si="16"/>
        <v>0.98872343570275489</v>
      </c>
      <c r="I177" s="136">
        <f t="shared" si="17"/>
        <v>1.1244593556066326E-2</v>
      </c>
      <c r="J177" s="136">
        <f t="shared" si="18"/>
        <v>3.1970741178815581E-5</v>
      </c>
      <c r="K177" s="31"/>
    </row>
    <row r="178" spans="1:11" x14ac:dyDescent="0.25">
      <c r="A178">
        <f t="shared" si="20"/>
        <v>174</v>
      </c>
      <c r="B178" s="129">
        <f t="shared" si="19"/>
        <v>5.622794441455573E-3</v>
      </c>
      <c r="C178" s="129">
        <f t="shared" si="14"/>
        <v>-3.1124652735459219E-5</v>
      </c>
      <c r="D178" s="135">
        <v>1</v>
      </c>
      <c r="E178" s="135">
        <v>1</v>
      </c>
      <c r="F178" s="135">
        <v>0.01</v>
      </c>
      <c r="G178" s="127">
        <f t="shared" si="15"/>
        <v>0.99996834896623299</v>
      </c>
      <c r="H178" s="136">
        <f t="shared" si="16"/>
        <v>0.98878602693441986</v>
      </c>
      <c r="I178" s="136">
        <f t="shared" si="17"/>
        <v>1.118235724824942E-2</v>
      </c>
      <c r="J178" s="136">
        <f t="shared" si="18"/>
        <v>3.161581733086369E-5</v>
      </c>
      <c r="K178" s="31"/>
    </row>
    <row r="179" spans="1:11" x14ac:dyDescent="0.25">
      <c r="A179">
        <f t="shared" si="20"/>
        <v>175</v>
      </c>
      <c r="B179" s="129">
        <f t="shared" si="19"/>
        <v>5.591669788720114E-3</v>
      </c>
      <c r="C179" s="129">
        <f t="shared" si="14"/>
        <v>-3.0781981657010429E-5</v>
      </c>
      <c r="D179" s="135">
        <v>1</v>
      </c>
      <c r="E179" s="135">
        <v>1</v>
      </c>
      <c r="F179" s="135">
        <v>0.01</v>
      </c>
      <c r="G179" s="127">
        <f t="shared" si="15"/>
        <v>0.99996870034084262</v>
      </c>
      <c r="H179" s="136">
        <f t="shared" si="16"/>
        <v>0.98884792719358572</v>
      </c>
      <c r="I179" s="136">
        <f t="shared" si="17"/>
        <v>1.1120806035388058E-2</v>
      </c>
      <c r="J179" s="136">
        <f t="shared" si="18"/>
        <v>3.1266771026085244E-5</v>
      </c>
      <c r="K179" s="31"/>
    </row>
    <row r="180" spans="1:11" x14ac:dyDescent="0.25">
      <c r="A180">
        <f t="shared" si="20"/>
        <v>176</v>
      </c>
      <c r="B180" s="129">
        <f t="shared" si="19"/>
        <v>5.5608878070631034E-3</v>
      </c>
      <c r="C180" s="129">
        <f t="shared" si="14"/>
        <v>-3.0444938521053765E-5</v>
      </c>
      <c r="D180" s="135">
        <v>1</v>
      </c>
      <c r="E180" s="135">
        <v>1</v>
      </c>
      <c r="F180" s="135">
        <v>0.01</v>
      </c>
      <c r="G180" s="127">
        <f t="shared" si="15"/>
        <v>0.99996904589668401</v>
      </c>
      <c r="H180" s="136">
        <f t="shared" si="16"/>
        <v>0.98890914785907658</v>
      </c>
      <c r="I180" s="136">
        <f t="shared" si="17"/>
        <v>1.1059928667720721E-2</v>
      </c>
      <c r="J180" s="136">
        <f t="shared" si="18"/>
        <v>3.0923473202743091E-5</v>
      </c>
      <c r="K180" s="31"/>
    </row>
    <row r="181" spans="1:11" x14ac:dyDescent="0.25">
      <c r="A181">
        <f t="shared" si="20"/>
        <v>177</v>
      </c>
      <c r="B181" s="129">
        <f t="shared" si="19"/>
        <v>5.5304428685420499E-3</v>
      </c>
      <c r="C181" s="129">
        <f t="shared" si="14"/>
        <v>-3.0113400757709879E-5</v>
      </c>
      <c r="D181" s="135">
        <v>1</v>
      </c>
      <c r="E181" s="135">
        <v>1</v>
      </c>
      <c r="F181" s="135">
        <v>0.01</v>
      </c>
      <c r="G181" s="127">
        <f t="shared" si="15"/>
        <v>0.99996938576152938</v>
      </c>
      <c r="H181" s="136">
        <f t="shared" si="16"/>
        <v>0.98896970006123797</v>
      </c>
      <c r="I181" s="136">
        <f t="shared" si="17"/>
        <v>1.0999714140439685E-2</v>
      </c>
      <c r="J181" s="136">
        <f t="shared" si="18"/>
        <v>3.0585798322207615E-5</v>
      </c>
      <c r="K181" s="31"/>
    </row>
    <row r="182" spans="1:11" x14ac:dyDescent="0.25">
      <c r="A182">
        <f t="shared" si="20"/>
        <v>178</v>
      </c>
      <c r="B182" s="129">
        <f t="shared" si="19"/>
        <v>5.5003294677843399E-3</v>
      </c>
      <c r="C182" s="129">
        <f t="shared" si="14"/>
        <v>-2.9787249115778486E-5</v>
      </c>
      <c r="D182" s="135">
        <v>1</v>
      </c>
      <c r="E182" s="135">
        <v>1</v>
      </c>
      <c r="F182" s="135">
        <v>0.01</v>
      </c>
      <c r="G182" s="127">
        <f t="shared" si="15"/>
        <v>0.99996972005966089</v>
      </c>
      <c r="H182" s="136">
        <f t="shared" si="16"/>
        <v>0.98902959468868545</v>
      </c>
      <c r="I182" s="136">
        <f t="shared" si="17"/>
        <v>1.0940151687060326E-2</v>
      </c>
      <c r="J182" s="136">
        <f t="shared" si="18"/>
        <v>3.0253624254176759E-5</v>
      </c>
      <c r="K182" s="31"/>
    </row>
    <row r="183" spans="1:11" x14ac:dyDescent="0.25">
      <c r="A183">
        <f t="shared" si="20"/>
        <v>179</v>
      </c>
      <c r="B183" s="129">
        <f t="shared" si="19"/>
        <v>5.4705422186685617E-3</v>
      </c>
      <c r="C183" s="129">
        <f t="shared" si="14"/>
        <v>-2.9466367555492805E-5</v>
      </c>
      <c r="D183" s="135">
        <v>1</v>
      </c>
      <c r="E183" s="135">
        <v>1</v>
      </c>
      <c r="F183" s="135">
        <v>0.01</v>
      </c>
      <c r="G183" s="127">
        <f t="shared" si="15"/>
        <v>0.99997004891198826</v>
      </c>
      <c r="H183" s="136">
        <f t="shared" si="16"/>
        <v>0.98908884239482897</v>
      </c>
      <c r="I183" s="136">
        <f t="shared" si="17"/>
        <v>1.0881230773004652E-2</v>
      </c>
      <c r="J183" s="136">
        <f t="shared" si="18"/>
        <v>2.9926832166235149E-5</v>
      </c>
      <c r="K183" s="31"/>
    </row>
    <row r="184" spans="1:11" x14ac:dyDescent="0.25">
      <c r="A184">
        <f t="shared" si="20"/>
        <v>180</v>
      </c>
      <c r="B184" s="129">
        <f t="shared" si="19"/>
        <v>5.441075851113069E-3</v>
      </c>
      <c r="C184" s="129">
        <f t="shared" si="14"/>
        <v>-2.9150643145295762E-5</v>
      </c>
      <c r="D184" s="135">
        <v>1</v>
      </c>
      <c r="E184" s="135">
        <v>1</v>
      </c>
      <c r="F184" s="135">
        <v>0.01</v>
      </c>
      <c r="G184" s="127">
        <f t="shared" si="15"/>
        <v>0.99997037243615527</v>
      </c>
      <c r="H184" s="136">
        <f t="shared" si="16"/>
        <v>0.98914745360419143</v>
      </c>
      <c r="I184" s="136">
        <f t="shared" si="17"/>
        <v>1.0822941089391006E-2</v>
      </c>
      <c r="J184" s="136">
        <f t="shared" si="18"/>
        <v>2.9605306417565809E-5</v>
      </c>
      <c r="K184" s="31"/>
    </row>
    <row r="185" spans="1:11" x14ac:dyDescent="0.25">
      <c r="A185">
        <f t="shared" si="20"/>
        <v>181</v>
      </c>
      <c r="B185" s="129">
        <f t="shared" si="19"/>
        <v>5.4119252079677729E-3</v>
      </c>
      <c r="C185" s="129">
        <f t="shared" si="14"/>
        <v>-2.8839965962466366E-5</v>
      </c>
      <c r="D185" s="135">
        <v>1</v>
      </c>
      <c r="E185" s="135">
        <v>1</v>
      </c>
      <c r="F185" s="135">
        <v>0.01</v>
      </c>
      <c r="G185" s="127">
        <f t="shared" si="15"/>
        <v>0.99997069074664657</v>
      </c>
      <c r="H185" s="136">
        <f t="shared" si="16"/>
        <v>0.98920543851852116</v>
      </c>
      <c r="I185" s="136">
        <f t="shared" si="17"/>
        <v>1.0765272547022272E-2</v>
      </c>
      <c r="J185" s="136">
        <f t="shared" si="18"/>
        <v>2.9288934456637024E-5</v>
      </c>
      <c r="K185" s="31"/>
    </row>
    <row r="186" spans="1:11" x14ac:dyDescent="0.25">
      <c r="A186">
        <f t="shared" si="20"/>
        <v>182</v>
      </c>
      <c r="B186" s="129">
        <f t="shared" si="19"/>
        <v>5.3830852420053065E-3</v>
      </c>
      <c r="C186" s="129">
        <f t="shared" si="14"/>
        <v>-2.8534228997433024E-5</v>
      </c>
      <c r="D186" s="135">
        <v>1</v>
      </c>
      <c r="E186" s="135">
        <v>1</v>
      </c>
      <c r="F186" s="135">
        <v>0.01</v>
      </c>
      <c r="G186" s="127">
        <f t="shared" si="15"/>
        <v>0.99997100395488803</v>
      </c>
      <c r="H186" s="136">
        <f t="shared" si="16"/>
        <v>0.9892628071227122</v>
      </c>
      <c r="I186" s="136">
        <f t="shared" si="17"/>
        <v>1.0708215270565223E-2</v>
      </c>
      <c r="J186" s="136">
        <f t="shared" si="18"/>
        <v>2.8977606722695329E-5</v>
      </c>
      <c r="K186" s="31"/>
    </row>
    <row r="187" spans="1:11" x14ac:dyDescent="0.25">
      <c r="A187">
        <f t="shared" si="20"/>
        <v>183</v>
      </c>
      <c r="B187" s="129">
        <f t="shared" si="19"/>
        <v>5.3545510130078734E-3</v>
      </c>
      <c r="C187" s="129">
        <f t="shared" si="14"/>
        <v>-2.8233328061618333E-5</v>
      </c>
      <c r="D187" s="135">
        <v>1</v>
      </c>
      <c r="E187" s="135">
        <v>1</v>
      </c>
      <c r="F187" s="135">
        <v>0.01</v>
      </c>
      <c r="G187" s="127">
        <f t="shared" si="15"/>
        <v>0.99997131216934465</v>
      </c>
      <c r="H187" s="136">
        <f t="shared" si="16"/>
        <v>0.98931956919053521</v>
      </c>
      <c r="I187" s="136">
        <f t="shared" si="17"/>
        <v>1.065175959291394E-2</v>
      </c>
      <c r="J187" s="136">
        <f t="shared" si="18"/>
        <v>2.8671216550903644E-5</v>
      </c>
      <c r="K187" s="31"/>
    </row>
    <row r="188" spans="1:11" x14ac:dyDescent="0.25">
      <c r="A188">
        <f t="shared" si="20"/>
        <v>184</v>
      </c>
      <c r="B188" s="129">
        <f t="shared" si="19"/>
        <v>5.3263176849462548E-3</v>
      </c>
      <c r="C188" s="129">
        <f t="shared" si="14"/>
        <v>-2.7937161698667131E-5</v>
      </c>
      <c r="D188" s="135">
        <v>1</v>
      </c>
      <c r="E188" s="135">
        <v>1</v>
      </c>
      <c r="F188" s="135">
        <v>0.01</v>
      </c>
      <c r="G188" s="127">
        <f t="shared" si="15"/>
        <v>0.99997161549561464</v>
      </c>
      <c r="H188" s="136">
        <f t="shared" si="16"/>
        <v>0.98937573429018844</v>
      </c>
      <c r="I188" s="136">
        <f t="shared" si="17"/>
        <v>1.0595896049730567E-2</v>
      </c>
      <c r="J188" s="136">
        <f t="shared" si="18"/>
        <v>2.8369660080971231E-5</v>
      </c>
      <c r="K188" s="31"/>
    </row>
    <row r="189" spans="1:11" x14ac:dyDescent="0.25">
      <c r="A189">
        <f t="shared" si="20"/>
        <v>185</v>
      </c>
      <c r="B189" s="129">
        <f t="shared" si="19"/>
        <v>5.2983805232475877E-3</v>
      </c>
      <c r="C189" s="129">
        <f t="shared" si="14"/>
        <v>-2.7645631098916596E-5</v>
      </c>
      <c r="D189" s="135">
        <v>1</v>
      </c>
      <c r="E189" s="135">
        <v>1</v>
      </c>
      <c r="F189" s="135">
        <v>0.01</v>
      </c>
      <c r="G189" s="127">
        <f t="shared" si="15"/>
        <v>0.99997191403651975</v>
      </c>
      <c r="H189" s="136">
        <f t="shared" si="16"/>
        <v>0.98943131178967392</v>
      </c>
      <c r="I189" s="136">
        <f t="shared" si="17"/>
        <v>1.0540615374156917E-2</v>
      </c>
      <c r="J189" s="136">
        <f t="shared" si="18"/>
        <v>2.8072836169129381E-5</v>
      </c>
      <c r="K189" s="31"/>
    </row>
    <row r="190" spans="1:11" x14ac:dyDescent="0.25">
      <c r="A190">
        <f t="shared" si="20"/>
        <v>186</v>
      </c>
      <c r="B190" s="129">
        <f t="shared" si="19"/>
        <v>5.2707348921486709E-3</v>
      </c>
      <c r="C190" s="129">
        <f t="shared" si="14"/>
        <v>-2.7358640016973797E-5</v>
      </c>
      <c r="D190" s="135">
        <v>1</v>
      </c>
      <c r="E190" s="135">
        <v>1</v>
      </c>
      <c r="F190" s="135">
        <v>0.01</v>
      </c>
      <c r="G190" s="127">
        <f t="shared" si="15"/>
        <v>0.99997220789219254</v>
      </c>
      <c r="H190" s="136">
        <f t="shared" si="16"/>
        <v>0.98948631086200589</v>
      </c>
      <c r="I190" s="136">
        <f t="shared" si="17"/>
        <v>1.0485908491690715E-2</v>
      </c>
      <c r="J190" s="136">
        <f t="shared" si="18"/>
        <v>2.7780646303313461E-5</v>
      </c>
      <c r="K190" s="31"/>
    </row>
    <row r="191" spans="1:11" x14ac:dyDescent="0.25">
      <c r="A191">
        <f t="shared" si="20"/>
        <v>187</v>
      </c>
      <c r="B191" s="129">
        <f t="shared" si="19"/>
        <v>5.2433762521316967E-3</v>
      </c>
      <c r="C191" s="129">
        <f t="shared" si="14"/>
        <v>-2.7076094692272415E-5</v>
      </c>
      <c r="D191" s="135">
        <v>1</v>
      </c>
      <c r="E191" s="135">
        <v>1</v>
      </c>
      <c r="F191" s="135">
        <v>0.01</v>
      </c>
      <c r="G191" s="127">
        <f t="shared" si="15"/>
        <v>0.99997249716015968</v>
      </c>
      <c r="H191" s="136">
        <f t="shared" si="16"/>
        <v>0.98954074049025809</v>
      </c>
      <c r="I191" s="136">
        <f t="shared" si="17"/>
        <v>1.0431766515220556E-2</v>
      </c>
      <c r="J191" s="136">
        <f t="shared" si="18"/>
        <v>2.7492994521418638E-5</v>
      </c>
      <c r="K191" s="31"/>
    </row>
    <row r="192" spans="1:11" x14ac:dyDescent="0.25">
      <c r="A192">
        <f t="shared" si="20"/>
        <v>188</v>
      </c>
      <c r="B192" s="129">
        <f t="shared" si="19"/>
        <v>5.2163001574394244E-3</v>
      </c>
      <c r="C192" s="129">
        <f t="shared" si="14"/>
        <v>-2.6797903772485958E-5</v>
      </c>
      <c r="D192" s="135">
        <v>1</v>
      </c>
      <c r="E192" s="135">
        <v>1</v>
      </c>
      <c r="F192" s="135">
        <v>0.01</v>
      </c>
      <c r="G192" s="127">
        <f t="shared" si="15"/>
        <v>0.99997278193542394</v>
      </c>
      <c r="H192" s="136">
        <f t="shared" si="16"/>
        <v>0.98959460947245359</v>
      </c>
      <c r="I192" s="136">
        <f t="shared" si="17"/>
        <v>1.0378180740213844E-2</v>
      </c>
      <c r="J192" s="136">
        <f t="shared" si="18"/>
        <v>2.7209787332502566E-5</v>
      </c>
      <c r="K192" s="31"/>
    </row>
    <row r="193" spans="1:11" x14ac:dyDescent="0.25">
      <c r="A193">
        <f t="shared" si="20"/>
        <v>189</v>
      </c>
      <c r="B193" s="129">
        <f t="shared" si="19"/>
        <v>5.1895022536669385E-3</v>
      </c>
      <c r="C193" s="129">
        <f t="shared" si="14"/>
        <v>-2.6523978239680998E-5</v>
      </c>
      <c r="D193" s="135">
        <v>1</v>
      </c>
      <c r="E193" s="135">
        <v>1</v>
      </c>
      <c r="F193" s="135">
        <v>0.01</v>
      </c>
      <c r="G193" s="127">
        <f t="shared" si="15"/>
        <v>0.99997306231054073</v>
      </c>
      <c r="H193" s="136">
        <f t="shared" si="16"/>
        <v>0.98964792642630683</v>
      </c>
      <c r="I193" s="136">
        <f t="shared" si="17"/>
        <v>1.0325142640052248E-2</v>
      </c>
      <c r="J193" s="136">
        <f t="shared" si="18"/>
        <v>2.6930933640814235E-5</v>
      </c>
      <c r="K193" s="31"/>
    </row>
    <row r="194" spans="1:11" x14ac:dyDescent="0.25">
      <c r="A194">
        <f t="shared" si="20"/>
        <v>190</v>
      </c>
      <c r="B194" s="129">
        <f t="shared" si="19"/>
        <v>5.1629782754272577E-3</v>
      </c>
      <c r="C194" s="129">
        <f t="shared" si="14"/>
        <v>-2.6254231339098722E-5</v>
      </c>
      <c r="D194" s="135">
        <v>1</v>
      </c>
      <c r="E194" s="135">
        <v>1</v>
      </c>
      <c r="F194" s="135">
        <v>0.01</v>
      </c>
      <c r="G194" s="127">
        <f t="shared" si="15"/>
        <v>0.99997333837569546</v>
      </c>
      <c r="H194" s="136">
        <f t="shared" si="16"/>
        <v>0.98970069979381814</v>
      </c>
      <c r="I194" s="136">
        <f t="shared" si="17"/>
        <v>1.0272643861509449E-2</v>
      </c>
      <c r="J194" s="136">
        <f t="shared" si="18"/>
        <v>2.6656344672533821E-5</v>
      </c>
      <c r="K194" s="31"/>
    </row>
    <row r="195" spans="1:11" x14ac:dyDescent="0.25">
      <c r="A195">
        <f t="shared" si="20"/>
        <v>191</v>
      </c>
      <c r="B195" s="129">
        <f t="shared" si="19"/>
        <v>5.136724044088159E-3</v>
      </c>
      <c r="C195" s="129">
        <f t="shared" si="14"/>
        <v>-2.5988578510458578E-5</v>
      </c>
      <c r="D195" s="135">
        <v>1</v>
      </c>
      <c r="E195" s="135">
        <v>1</v>
      </c>
      <c r="F195" s="135">
        <v>0.01</v>
      </c>
      <c r="G195" s="127">
        <f t="shared" si="15"/>
        <v>0.9999736102187744</v>
      </c>
      <c r="H195" s="136">
        <f t="shared" si="16"/>
        <v>0.98975293784572882</v>
      </c>
      <c r="I195" s="136">
        <f t="shared" si="17"/>
        <v>1.0220676220366091E-2</v>
      </c>
      <c r="J195" s="136">
        <f t="shared" si="18"/>
        <v>2.6385933905113411E-5</v>
      </c>
      <c r="K195" s="31"/>
    </row>
    <row r="196" spans="1:11" x14ac:dyDescent="0.25">
      <c r="A196">
        <f t="shared" si="20"/>
        <v>192</v>
      </c>
      <c r="B196" s="129">
        <f t="shared" si="19"/>
        <v>5.1107354655777005E-3</v>
      </c>
      <c r="C196" s="129">
        <f t="shared" si="14"/>
        <v>-2.5726937321682423E-5</v>
      </c>
      <c r="D196" s="135">
        <v>1</v>
      </c>
      <c r="E196" s="135">
        <v>1</v>
      </c>
      <c r="F196" s="135">
        <v>0.01</v>
      </c>
      <c r="G196" s="127">
        <f t="shared" si="15"/>
        <v>0.99997387792543391</v>
      </c>
      <c r="H196" s="136">
        <f t="shared" si="16"/>
        <v>0.98980464868584372</v>
      </c>
      <c r="I196" s="136">
        <f t="shared" si="17"/>
        <v>1.0169231697157173E-2</v>
      </c>
      <c r="J196" s="136">
        <f t="shared" si="18"/>
        <v>2.6119616999113715E-5</v>
      </c>
      <c r="K196" s="31"/>
    </row>
    <row r="197" spans="1:11" x14ac:dyDescent="0.25">
      <c r="A197">
        <f t="shared" si="20"/>
        <v>193</v>
      </c>
      <c r="B197" s="129">
        <f t="shared" si="19"/>
        <v>5.0850085282560182E-3</v>
      </c>
      <c r="C197" s="129">
        <f t="shared" ref="C197:C260" si="21">((1-B197)*B197) * ( (B197*(F197 - E197) + (1-B197)*(E197 - D197) )) / G197</f>
        <v>-2.5469227404942055E-5</v>
      </c>
      <c r="D197" s="135">
        <v>1</v>
      </c>
      <c r="E197" s="135">
        <v>1</v>
      </c>
      <c r="F197" s="135">
        <v>0.01</v>
      </c>
      <c r="G197" s="127">
        <f t="shared" ref="G197:G254" si="22">(((1-B196)^2)*D197) + (2*(1-B196)*(B196)*E197) + ((B196^2)*F197)</f>
        <v>0.99997414157917097</v>
      </c>
      <c r="H197" s="136">
        <f t="shared" ref="H197:H204" si="23">(1-B197)^2</f>
        <v>0.98985584025522044</v>
      </c>
      <c r="I197" s="136">
        <f t="shared" ref="I197:I204" si="24">2*B197*(1-B197)</f>
        <v>1.0118302433047163E-2</v>
      </c>
      <c r="J197" s="136">
        <f t="shared" ref="J197:J204" si="25">B197^2</f>
        <v>2.5857311732436437E-5</v>
      </c>
      <c r="K197" s="31"/>
    </row>
    <row r="198" spans="1:11" x14ac:dyDescent="0.25">
      <c r="A198">
        <f t="shared" si="20"/>
        <v>194</v>
      </c>
      <c r="B198" s="129">
        <f t="shared" ref="B198:B261" si="26">B197 + C197</f>
        <v>5.0595393008510759E-3</v>
      </c>
      <c r="C198" s="129">
        <f t="shared" si="21"/>
        <v>-2.5215370394937793E-5</v>
      </c>
      <c r="D198" s="135">
        <v>1</v>
      </c>
      <c r="E198" s="135">
        <v>1</v>
      </c>
      <c r="F198" s="135">
        <v>0.01</v>
      </c>
      <c r="G198" s="127">
        <f t="shared" si="22"/>
        <v>0.99997440126138493</v>
      </c>
      <c r="H198" s="136">
        <f t="shared" si="23"/>
        <v>0.98990652033623461</v>
      </c>
      <c r="I198" s="136">
        <f t="shared" si="24"/>
        <v>1.0067880725828439E-2</v>
      </c>
      <c r="J198" s="136">
        <f t="shared" si="25"/>
        <v>2.5598937936856594E-5</v>
      </c>
      <c r="K198" s="31"/>
    </row>
    <row r="199" spans="1:11" x14ac:dyDescent="0.25">
      <c r="A199">
        <f t="shared" ref="A199:A254" si="27">A198+1</f>
        <v>195</v>
      </c>
      <c r="B199" s="129">
        <f t="shared" si="26"/>
        <v>5.0343239304561378E-3</v>
      </c>
      <c r="C199" s="129">
        <f t="shared" si="21"/>
        <v>-2.4965289869319271E-5</v>
      </c>
      <c r="D199" s="135">
        <v>1</v>
      </c>
      <c r="E199" s="135">
        <v>1</v>
      </c>
      <c r="F199" s="135">
        <v>0.01</v>
      </c>
      <c r="G199" s="127">
        <f t="shared" si="22"/>
        <v>0.99997465705144239</v>
      </c>
      <c r="H199" s="136">
        <f t="shared" si="23"/>
        <v>0.98995669655652452</v>
      </c>
      <c r="I199" s="136">
        <f t="shared" si="24"/>
        <v>1.0017959026038749E-2</v>
      </c>
      <c r="J199" s="136">
        <f t="shared" si="25"/>
        <v>2.5344417436763334E-5</v>
      </c>
      <c r="K199" s="31"/>
    </row>
    <row r="200" spans="1:11" x14ac:dyDescent="0.25">
      <c r="A200">
        <f t="shared" si="27"/>
        <v>196</v>
      </c>
      <c r="B200" s="129">
        <f t="shared" si="26"/>
        <v>5.0093586405868182E-3</v>
      </c>
      <c r="C200" s="129">
        <f t="shared" si="21"/>
        <v>-2.4718911291164152E-5</v>
      </c>
      <c r="D200" s="135">
        <v>1</v>
      </c>
      <c r="E200" s="135">
        <v>1</v>
      </c>
      <c r="F200" s="135">
        <v>0.01</v>
      </c>
      <c r="G200" s="127">
        <f t="shared" si="22"/>
        <v>0.99997490902673758</v>
      </c>
      <c r="H200" s="136">
        <f t="shared" si="23"/>
        <v>0.99000637639281641</v>
      </c>
      <c r="I200" s="136">
        <f t="shared" si="24"/>
        <v>9.9685299331935921E-3</v>
      </c>
      <c r="J200" s="136">
        <f t="shared" si="25"/>
        <v>2.5093673990021815E-5</v>
      </c>
    </row>
    <row r="201" spans="1:11" x14ac:dyDescent="0.25">
      <c r="A201">
        <f t="shared" si="27"/>
        <v>197</v>
      </c>
      <c r="B201" s="129">
        <f t="shared" si="26"/>
        <v>4.9846397292956542E-3</v>
      </c>
      <c r="C201" s="129">
        <f t="shared" si="21"/>
        <v>-2.4476161953433799E-5</v>
      </c>
      <c r="D201" s="135">
        <v>1</v>
      </c>
      <c r="E201" s="135">
        <v>1</v>
      </c>
      <c r="F201" s="135">
        <v>0.01</v>
      </c>
      <c r="G201" s="127">
        <f t="shared" si="22"/>
        <v>0.99997515726274999</v>
      </c>
      <c r="H201" s="136">
        <f t="shared" si="23"/>
        <v>0.99005556717463961</v>
      </c>
      <c r="I201" s="136">
        <f t="shared" si="24"/>
        <v>9.9195861921295633E-3</v>
      </c>
      <c r="J201" s="136">
        <f t="shared" si="25"/>
        <v>2.4846633230872654E-5</v>
      </c>
    </row>
    <row r="202" spans="1:11" x14ac:dyDescent="0.25">
      <c r="A202">
        <f t="shared" si="27"/>
        <v>198</v>
      </c>
      <c r="B202" s="129">
        <f t="shared" si="26"/>
        <v>4.9601635673422202E-3</v>
      </c>
      <c r="C202" s="129">
        <f t="shared" si="21"/>
        <v>-2.4236970925328587E-5</v>
      </c>
      <c r="D202" s="135">
        <v>1</v>
      </c>
      <c r="E202" s="135">
        <v>1</v>
      </c>
      <c r="F202" s="135">
        <v>0.01</v>
      </c>
      <c r="G202" s="127">
        <f t="shared" si="22"/>
        <v>0.99997540183310141</v>
      </c>
      <c r="H202" s="136">
        <f t="shared" si="23"/>
        <v>0.99010427608793039</v>
      </c>
      <c r="I202" s="136">
        <f t="shared" si="24"/>
        <v>9.8711206894548618E-3</v>
      </c>
      <c r="J202" s="136">
        <f t="shared" si="25"/>
        <v>2.4603222614789099E-5</v>
      </c>
    </row>
    <row r="203" spans="1:11" x14ac:dyDescent="0.25">
      <c r="A203">
        <f t="shared" si="27"/>
        <v>199</v>
      </c>
      <c r="B203" s="129">
        <f t="shared" si="26"/>
        <v>4.9359265964168918E-3</v>
      </c>
      <c r="C203" s="129">
        <f t="shared" si="21"/>
        <v>-2.400126900046915E-5</v>
      </c>
      <c r="D203" s="135">
        <v>1</v>
      </c>
      <c r="E203" s="135">
        <v>1</v>
      </c>
      <c r="F203" s="135">
        <v>0.01</v>
      </c>
      <c r="G203" s="127">
        <f t="shared" si="22"/>
        <v>0.99997564280961138</v>
      </c>
      <c r="H203" s="136">
        <f t="shared" si="23"/>
        <v>0.99015251017853156</v>
      </c>
      <c r="I203" s="136">
        <f t="shared" si="24"/>
        <v>9.8231264501033536E-3</v>
      </c>
      <c r="J203" s="136">
        <f t="shared" si="25"/>
        <v>2.4363371365215642E-5</v>
      </c>
    </row>
    <row r="204" spans="1:11" x14ac:dyDescent="0.25">
      <c r="A204">
        <f t="shared" si="27"/>
        <v>200</v>
      </c>
      <c r="B204" s="129">
        <f t="shared" si="26"/>
        <v>4.9119253274164222E-3</v>
      </c>
      <c r="C204" s="129">
        <f t="shared" si="21"/>
        <v>-2.3768988646832627E-5</v>
      </c>
      <c r="D204" s="135">
        <v>1</v>
      </c>
      <c r="E204" s="135">
        <v>1</v>
      </c>
      <c r="F204" s="135">
        <v>0.01</v>
      </c>
      <c r="G204" s="127">
        <f t="shared" si="22"/>
        <v>0.99997588026234852</v>
      </c>
      <c r="H204" s="136">
        <f t="shared" si="23"/>
        <v>0.99020027635558916</v>
      </c>
      <c r="I204" s="136">
        <f t="shared" si="24"/>
        <v>9.7755966339886143E-3</v>
      </c>
      <c r="J204" s="136">
        <f t="shared" si="25"/>
        <v>2.4127010422114927E-5</v>
      </c>
    </row>
    <row r="205" spans="1:11" x14ac:dyDescent="0.25">
      <c r="A205">
        <f t="shared" si="27"/>
        <v>201</v>
      </c>
      <c r="B205" s="129">
        <f t="shared" si="26"/>
        <v>4.8881563387695899E-3</v>
      </c>
      <c r="C205" s="129">
        <f t="shared" si="21"/>
        <v>-2.3540063958376588E-5</v>
      </c>
      <c r="D205" s="135">
        <v>1</v>
      </c>
      <c r="E205" s="135">
        <v>1</v>
      </c>
      <c r="F205" s="135">
        <v>0.01</v>
      </c>
      <c r="G205" s="127">
        <f t="shared" si="22"/>
        <v>0.99997611425968203</v>
      </c>
    </row>
    <row r="206" spans="1:11" x14ac:dyDescent="0.25">
      <c r="A206">
        <f t="shared" si="27"/>
        <v>202</v>
      </c>
      <c r="B206" s="129">
        <f t="shared" si="26"/>
        <v>4.8646162748112133E-3</v>
      </c>
      <c r="C206" s="129">
        <f t="shared" si="21"/>
        <v>-2.3314430608285612E-5</v>
      </c>
      <c r="D206" s="135">
        <v>1</v>
      </c>
      <c r="E206" s="135">
        <v>1</v>
      </c>
      <c r="F206" s="135">
        <v>0.01</v>
      </c>
      <c r="G206" s="127">
        <f t="shared" si="22"/>
        <v>0.99997634486833153</v>
      </c>
    </row>
    <row r="207" spans="1:11" x14ac:dyDescent="0.25">
      <c r="A207">
        <f t="shared" si="27"/>
        <v>203</v>
      </c>
      <c r="B207" s="129">
        <f t="shared" si="26"/>
        <v>4.8413018442029273E-3</v>
      </c>
      <c r="C207" s="129">
        <f t="shared" si="21"/>
        <v>-2.3092025803778925E-5</v>
      </c>
      <c r="D207" s="135">
        <v>1</v>
      </c>
      <c r="E207" s="135">
        <v>1</v>
      </c>
      <c r="F207" s="135">
        <v>0.01</v>
      </c>
      <c r="G207" s="127">
        <f t="shared" si="22"/>
        <v>0.99997657215341396</v>
      </c>
    </row>
    <row r="208" spans="1:11" x14ac:dyDescent="0.25">
      <c r="A208">
        <f t="shared" si="27"/>
        <v>204</v>
      </c>
      <c r="B208" s="129">
        <f t="shared" si="26"/>
        <v>4.8182098183991483E-3</v>
      </c>
      <c r="C208" s="129">
        <f t="shared" si="21"/>
        <v>-2.2872788242419636E-5</v>
      </c>
      <c r="D208" s="135">
        <v>1</v>
      </c>
      <c r="E208" s="135">
        <v>1</v>
      </c>
      <c r="F208" s="135">
        <v>0.01</v>
      </c>
      <c r="G208" s="127">
        <f t="shared" si="22"/>
        <v>0.99997679617848867</v>
      </c>
    </row>
    <row r="209" spans="1:7" x14ac:dyDescent="0.25">
      <c r="A209">
        <f t="shared" si="27"/>
        <v>205</v>
      </c>
      <c r="B209" s="129">
        <f t="shared" si="26"/>
        <v>4.7953370301567289E-3</v>
      </c>
      <c r="C209" s="129">
        <f t="shared" si="21"/>
        <v>-2.2656658069868754E-5</v>
      </c>
      <c r="D209" s="135">
        <v>1</v>
      </c>
      <c r="E209" s="135">
        <v>1</v>
      </c>
      <c r="F209" s="135">
        <v>0.01</v>
      </c>
      <c r="G209" s="127">
        <f t="shared" si="22"/>
        <v>0.99997701700560426</v>
      </c>
    </row>
    <row r="210" spans="1:7" x14ac:dyDescent="0.25">
      <c r="A210">
        <f t="shared" si="27"/>
        <v>206</v>
      </c>
      <c r="B210" s="129">
        <f t="shared" si="26"/>
        <v>4.7726803720868601E-3</v>
      </c>
      <c r="C210" s="129">
        <f t="shared" si="21"/>
        <v>-2.2443576839029859E-5</v>
      </c>
      <c r="D210" s="135">
        <v>1</v>
      </c>
      <c r="E210" s="135">
        <v>1</v>
      </c>
      <c r="F210" s="135">
        <v>0.01</v>
      </c>
      <c r="G210" s="127">
        <f t="shared" si="22"/>
        <v>0.9999772346953395</v>
      </c>
    </row>
    <row r="211" spans="1:7" x14ac:dyDescent="0.25">
      <c r="A211">
        <f t="shared" si="27"/>
        <v>207</v>
      </c>
      <c r="B211" s="129">
        <f t="shared" si="26"/>
        <v>4.75023679524783E-3</v>
      </c>
      <c r="C211" s="129">
        <f t="shared" si="21"/>
        <v>-2.2233487470532217E-5</v>
      </c>
      <c r="D211" s="135">
        <v>1</v>
      </c>
      <c r="E211" s="135">
        <v>1</v>
      </c>
      <c r="F211" s="135">
        <v>0.01</v>
      </c>
      <c r="G211" s="127">
        <f t="shared" si="22"/>
        <v>0.99997744930684518</v>
      </c>
    </row>
    <row r="212" spans="1:7" x14ac:dyDescent="0.25">
      <c r="A212">
        <f t="shared" si="27"/>
        <v>208</v>
      </c>
      <c r="B212" s="129">
        <f t="shared" si="26"/>
        <v>4.7280033077772982E-3</v>
      </c>
      <c r="C212" s="129">
        <f t="shared" si="21"/>
        <v>-2.2026334214502396E-5</v>
      </c>
      <c r="D212" s="135">
        <v>1</v>
      </c>
      <c r="E212" s="135">
        <v>1</v>
      </c>
      <c r="F212" s="135">
        <v>0.01</v>
      </c>
      <c r="G212" s="127">
        <f t="shared" si="22"/>
        <v>0.99997766089788531</v>
      </c>
    </row>
    <row r="213" spans="1:7" x14ac:dyDescent="0.25">
      <c r="A213">
        <f t="shared" si="27"/>
        <v>209</v>
      </c>
      <c r="B213" s="129">
        <f t="shared" si="26"/>
        <v>4.7059769735627961E-3</v>
      </c>
      <c r="C213" s="129">
        <f t="shared" si="21"/>
        <v>-2.1822062613576777E-5</v>
      </c>
      <c r="D213" s="135">
        <v>1</v>
      </c>
      <c r="E213" s="135">
        <v>1</v>
      </c>
      <c r="F213" s="135">
        <v>0.01</v>
      </c>
      <c r="G213" s="127">
        <f t="shared" si="22"/>
        <v>0.99997786952487444</v>
      </c>
    </row>
    <row r="214" spans="1:7" x14ac:dyDescent="0.25">
      <c r="A214">
        <f t="shared" si="27"/>
        <v>210</v>
      </c>
      <c r="B214" s="129">
        <f t="shared" si="26"/>
        <v>4.6841549109492191E-3</v>
      </c>
      <c r="C214" s="129">
        <f t="shared" si="21"/>
        <v>-2.1620619467108949E-5</v>
      </c>
      <c r="D214" s="135">
        <v>1</v>
      </c>
      <c r="E214" s="135">
        <v>1</v>
      </c>
      <c r="F214" s="135">
        <v>0.01</v>
      </c>
      <c r="G214" s="127">
        <f t="shared" si="22"/>
        <v>0.99997807524291704</v>
      </c>
    </row>
    <row r="215" spans="1:7" x14ac:dyDescent="0.25">
      <c r="A215">
        <f t="shared" si="27"/>
        <v>211</v>
      </c>
      <c r="B215" s="129">
        <f t="shared" si="26"/>
        <v>4.6625342914821104E-3</v>
      </c>
      <c r="C215" s="129">
        <f t="shared" si="21"/>
        <v>-2.1421952796528247E-5</v>
      </c>
      <c r="D215" s="135">
        <v>1</v>
      </c>
      <c r="E215" s="135">
        <v>1</v>
      </c>
      <c r="F215" s="135">
        <v>0.01</v>
      </c>
      <c r="G215" s="127">
        <f t="shared" si="22"/>
        <v>0.9999782781058425</v>
      </c>
    </row>
    <row r="216" spans="1:7" x14ac:dyDescent="0.25">
      <c r="A216">
        <f t="shared" si="27"/>
        <v>212</v>
      </c>
      <c r="B216" s="129">
        <f t="shared" si="26"/>
        <v>4.6411123386855824E-3</v>
      </c>
      <c r="C216" s="129">
        <f t="shared" si="21"/>
        <v>-2.1226011811807144E-5</v>
      </c>
      <c r="D216" s="135">
        <v>1</v>
      </c>
      <c r="E216" s="135">
        <v>1</v>
      </c>
      <c r="F216" s="135">
        <v>0.01</v>
      </c>
      <c r="G216" s="127">
        <f t="shared" si="22"/>
        <v>0.99997847816624097</v>
      </c>
    </row>
    <row r="217" spans="1:7" x14ac:dyDescent="0.25">
      <c r="A217">
        <f t="shared" si="27"/>
        <v>213</v>
      </c>
      <c r="B217" s="129">
        <f t="shared" si="26"/>
        <v>4.6198863268737756E-3</v>
      </c>
      <c r="C217" s="129">
        <f t="shared" si="21"/>
        <v>-2.1032746878997279E-5</v>
      </c>
      <c r="D217" s="135">
        <v>1</v>
      </c>
      <c r="E217" s="135">
        <v>1</v>
      </c>
      <c r="F217" s="135">
        <v>0.01</v>
      </c>
      <c r="G217" s="127">
        <f t="shared" si="22"/>
        <v>0.99997867547549713</v>
      </c>
    </row>
    <row r="218" spans="1:7" x14ac:dyDescent="0.25">
      <c r="A218">
        <f t="shared" si="27"/>
        <v>214</v>
      </c>
      <c r="B218" s="129">
        <f t="shared" si="26"/>
        <v>4.5988535799947779E-3</v>
      </c>
      <c r="C218" s="129">
        <f t="shared" si="21"/>
        <v>-2.0842109488795242E-5</v>
      </c>
      <c r="D218" s="135">
        <v>1</v>
      </c>
      <c r="E218" s="135">
        <v>1</v>
      </c>
      <c r="F218" s="135">
        <v>0.01</v>
      </c>
      <c r="G218" s="127">
        <f t="shared" si="22"/>
        <v>0.99997887008382336</v>
      </c>
    </row>
    <row r="219" spans="1:7" x14ac:dyDescent="0.25">
      <c r="A219">
        <f t="shared" si="27"/>
        <v>215</v>
      </c>
      <c r="B219" s="129">
        <f t="shared" si="26"/>
        <v>4.578011470505983E-3</v>
      </c>
      <c r="C219" s="129">
        <f t="shared" si="21"/>
        <v>-2.0654052226101061E-5</v>
      </c>
      <c r="D219" s="135">
        <v>1</v>
      </c>
      <c r="E219" s="135">
        <v>1</v>
      </c>
      <c r="F219" s="135">
        <v>0.01</v>
      </c>
      <c r="G219" s="127">
        <f t="shared" si="22"/>
        <v>0.9999790620402923</v>
      </c>
    </row>
    <row r="220" spans="1:7" x14ac:dyDescent="0.25">
      <c r="A220">
        <f t="shared" si="27"/>
        <v>216</v>
      </c>
      <c r="B220" s="129">
        <f t="shared" si="26"/>
        <v>4.5573574182798818E-3</v>
      </c>
      <c r="C220" s="129">
        <f t="shared" si="21"/>
        <v>-2.0468528740533634E-5</v>
      </c>
      <c r="D220" s="135">
        <v>1</v>
      </c>
      <c r="E220" s="135">
        <v>1</v>
      </c>
      <c r="F220" s="135">
        <v>0.01</v>
      </c>
      <c r="G220" s="127">
        <f t="shared" si="22"/>
        <v>0.99997925139286625</v>
      </c>
    </row>
    <row r="221" spans="1:7" x14ac:dyDescent="0.25">
      <c r="A221">
        <f t="shared" si="27"/>
        <v>217</v>
      </c>
      <c r="B221" s="129">
        <f t="shared" si="26"/>
        <v>4.5368888895393478E-3</v>
      </c>
      <c r="C221" s="129">
        <f t="shared" si="21"/>
        <v>-2.0285493717868963E-5</v>
      </c>
      <c r="D221" s="135">
        <v>1</v>
      </c>
      <c r="E221" s="135">
        <v>1</v>
      </c>
      <c r="F221" s="135">
        <v>0.01</v>
      </c>
      <c r="G221" s="127">
        <f t="shared" si="22"/>
        <v>0.99997943818842838</v>
      </c>
    </row>
    <row r="222" spans="1:7" x14ac:dyDescent="0.25">
      <c r="A222">
        <f t="shared" si="27"/>
        <v>218</v>
      </c>
      <c r="B222" s="129">
        <f t="shared" si="26"/>
        <v>4.516603395821479E-3</v>
      </c>
      <c r="C222" s="129">
        <f t="shared" si="21"/>
        <v>-2.0104902852368279E-5</v>
      </c>
      <c r="D222" s="135">
        <v>1</v>
      </c>
      <c r="E222" s="135">
        <v>1</v>
      </c>
      <c r="F222" s="135">
        <v>0.01</v>
      </c>
      <c r="G222" s="127">
        <f t="shared" si="22"/>
        <v>0.9999796224728118</v>
      </c>
    </row>
    <row r="223" spans="1:7" x14ac:dyDescent="0.25">
      <c r="A223">
        <f t="shared" si="27"/>
        <v>219</v>
      </c>
      <c r="B223" s="129">
        <f t="shared" si="26"/>
        <v>4.4964984929691107E-3</v>
      </c>
      <c r="C223" s="129">
        <f t="shared" si="21"/>
        <v>-1.9926712819964467E-5</v>
      </c>
      <c r="D223" s="135">
        <v>1</v>
      </c>
      <c r="E223" s="135">
        <v>1</v>
      </c>
      <c r="F223" s="135">
        <v>0.01</v>
      </c>
      <c r="G223" s="127">
        <f t="shared" si="22"/>
        <v>0.99997980429082711</v>
      </c>
    </row>
    <row r="224" spans="1:7" x14ac:dyDescent="0.25">
      <c r="A224">
        <f t="shared" si="27"/>
        <v>220</v>
      </c>
      <c r="B224" s="129">
        <f t="shared" si="26"/>
        <v>4.4765717801491462E-3</v>
      </c>
      <c r="C224" s="129">
        <f t="shared" si="21"/>
        <v>-1.975088125227667E-5</v>
      </c>
      <c r="D224" s="135">
        <v>1</v>
      </c>
      <c r="E224" s="135">
        <v>1</v>
      </c>
      <c r="F224" s="135">
        <v>0.01</v>
      </c>
      <c r="G224" s="127">
        <f t="shared" si="22"/>
        <v>0.99997998368628982</v>
      </c>
    </row>
    <row r="225" spans="1:7" x14ac:dyDescent="0.25">
      <c r="A225">
        <f t="shared" si="27"/>
        <v>221</v>
      </c>
      <c r="B225" s="129">
        <f t="shared" si="26"/>
        <v>4.4568208988968695E-3</v>
      </c>
      <c r="C225" s="129">
        <f t="shared" si="21"/>
        <v>-1.9577366711423738E-5</v>
      </c>
      <c r="D225" s="135">
        <v>1</v>
      </c>
      <c r="E225" s="135">
        <v>1</v>
      </c>
      <c r="F225" s="135">
        <v>0.01</v>
      </c>
      <c r="G225" s="127">
        <f t="shared" si="22"/>
        <v>0.99998016070204621</v>
      </c>
    </row>
    <row r="226" spans="1:7" x14ac:dyDescent="0.25">
      <c r="A226">
        <f t="shared" si="27"/>
        <v>222</v>
      </c>
      <c r="B226" s="129">
        <f t="shared" si="26"/>
        <v>4.4372435321854455E-3</v>
      </c>
      <c r="C226" s="129">
        <f t="shared" si="21"/>
        <v>-1.9406128665608753E-5</v>
      </c>
      <c r="D226" s="135">
        <v>1</v>
      </c>
      <c r="E226" s="135">
        <v>1</v>
      </c>
      <c r="F226" s="135">
        <v>0.01</v>
      </c>
      <c r="G226" s="127">
        <f t="shared" si="22"/>
        <v>0.99998033538000042</v>
      </c>
    </row>
    <row r="227" spans="1:7" x14ac:dyDescent="0.25">
      <c r="A227">
        <f t="shared" si="27"/>
        <v>223</v>
      </c>
      <c r="B227" s="129">
        <f t="shared" si="26"/>
        <v>4.4178374035198364E-3</v>
      </c>
      <c r="C227" s="129">
        <f t="shared" si="21"/>
        <v>-1.9237127465447691E-5</v>
      </c>
      <c r="D227" s="135">
        <v>1</v>
      </c>
      <c r="E227" s="135">
        <v>1</v>
      </c>
      <c r="F227" s="135">
        <v>0.01</v>
      </c>
      <c r="G227" s="127">
        <f t="shared" si="22"/>
        <v>0.99998050776113767</v>
      </c>
    </row>
    <row r="228" spans="1:7" x14ac:dyDescent="0.25">
      <c r="A228">
        <f t="shared" si="27"/>
        <v>224</v>
      </c>
      <c r="B228" s="129">
        <f t="shared" si="26"/>
        <v>4.3986002760543885E-3</v>
      </c>
      <c r="C228" s="129">
        <f t="shared" si="21"/>
        <v>-1.9070324321016456E-5</v>
      </c>
      <c r="D228" s="135">
        <v>1</v>
      </c>
      <c r="E228" s="135">
        <v>1</v>
      </c>
      <c r="F228" s="135">
        <v>0.01</v>
      </c>
      <c r="G228" s="127">
        <f t="shared" si="22"/>
        <v>0.99998067788554923</v>
      </c>
    </row>
    <row r="229" spans="1:7" x14ac:dyDescent="0.25">
      <c r="A229">
        <f t="shared" si="27"/>
        <v>225</v>
      </c>
      <c r="B229" s="129">
        <f t="shared" si="26"/>
        <v>4.3795299517333719E-3</v>
      </c>
      <c r="C229" s="129">
        <f t="shared" si="21"/>
        <v>-1.8905681279591409E-5</v>
      </c>
      <c r="D229" s="135">
        <v>1</v>
      </c>
      <c r="E229" s="135">
        <v>1</v>
      </c>
      <c r="F229" s="135">
        <v>0.01</v>
      </c>
      <c r="G229" s="127">
        <f t="shared" si="22"/>
        <v>0.99998084579245528</v>
      </c>
    </row>
    <row r="230" spans="1:7" x14ac:dyDescent="0.25">
      <c r="A230">
        <f t="shared" si="27"/>
        <v>226</v>
      </c>
      <c r="B230" s="129">
        <f t="shared" si="26"/>
        <v>4.3606242704537805E-3</v>
      </c>
      <c r="C230" s="129">
        <f t="shared" si="21"/>
        <v>-1.8743161204059626E-5</v>
      </c>
      <c r="D230" s="135">
        <v>1</v>
      </c>
      <c r="E230" s="135">
        <v>1</v>
      </c>
      <c r="F230" s="135">
        <v>0.01</v>
      </c>
      <c r="G230" s="127">
        <f t="shared" si="22"/>
        <v>0.99998101152022778</v>
      </c>
    </row>
    <row r="231" spans="1:7" x14ac:dyDescent="0.25">
      <c r="A231">
        <f t="shared" si="27"/>
        <v>227</v>
      </c>
      <c r="B231" s="129">
        <f t="shared" si="26"/>
        <v>4.3418811092497209E-3</v>
      </c>
      <c r="C231" s="129">
        <f t="shared" si="21"/>
        <v>-1.8582727751975909E-5</v>
      </c>
      <c r="D231" s="135">
        <v>1</v>
      </c>
      <c r="E231" s="135">
        <v>1</v>
      </c>
      <c r="F231" s="135">
        <v>0.01</v>
      </c>
      <c r="G231" s="127">
        <f t="shared" si="22"/>
        <v>0.99998117510641227</v>
      </c>
    </row>
    <row r="232" spans="1:7" x14ac:dyDescent="0.25">
      <c r="A232">
        <f t="shared" si="27"/>
        <v>228</v>
      </c>
      <c r="B232" s="129">
        <f t="shared" si="26"/>
        <v>4.3232983814977454E-3</v>
      </c>
      <c r="C232" s="129">
        <f t="shared" si="21"/>
        <v>-1.8424345355244536E-5</v>
      </c>
      <c r="D232" s="135">
        <v>1</v>
      </c>
      <c r="E232" s="135">
        <v>1</v>
      </c>
      <c r="F232" s="135">
        <v>0.01</v>
      </c>
      <c r="G232" s="127">
        <f t="shared" si="22"/>
        <v>0.99998133658774879</v>
      </c>
    </row>
    <row r="233" spans="1:7" x14ac:dyDescent="0.25">
      <c r="A233">
        <f t="shared" si="27"/>
        <v>229</v>
      </c>
      <c r="B233" s="129">
        <f t="shared" si="26"/>
        <v>4.3048740361425007E-3</v>
      </c>
      <c r="C233" s="129">
        <f t="shared" si="21"/>
        <v>-1.8267979200404473E-5</v>
      </c>
      <c r="D233" s="135">
        <v>1</v>
      </c>
      <c r="E233" s="135">
        <v>1</v>
      </c>
      <c r="F233" s="135">
        <v>0.01</v>
      </c>
      <c r="G233" s="127">
        <f t="shared" si="22"/>
        <v>0.9999814960001937</v>
      </c>
    </row>
    <row r="234" spans="1:7" x14ac:dyDescent="0.25">
      <c r="A234">
        <f t="shared" si="27"/>
        <v>230</v>
      </c>
      <c r="B234" s="129">
        <f t="shared" si="26"/>
        <v>4.2866060569420961E-3</v>
      </c>
      <c r="C234" s="129">
        <f t="shared" si="21"/>
        <v>-1.8113595209497782E-5</v>
      </c>
      <c r="D234" s="135">
        <v>1</v>
      </c>
      <c r="E234" s="135">
        <v>1</v>
      </c>
      <c r="F234" s="135">
        <v>0.01</v>
      </c>
      <c r="G234" s="127">
        <f t="shared" si="22"/>
        <v>0.99998165337893763</v>
      </c>
    </row>
    <row r="235" spans="1:7" x14ac:dyDescent="0.25">
      <c r="A235">
        <f t="shared" si="27"/>
        <v>231</v>
      </c>
      <c r="B235" s="129">
        <f t="shared" si="26"/>
        <v>4.2684924617325979E-3</v>
      </c>
      <c r="C235" s="129">
        <f t="shared" si="21"/>
        <v>-1.79611600215014E-5</v>
      </c>
      <c r="D235" s="135">
        <v>1</v>
      </c>
      <c r="E235" s="135">
        <v>1</v>
      </c>
      <c r="F235" s="135">
        <v>0.01</v>
      </c>
      <c r="G235" s="127">
        <f t="shared" si="22"/>
        <v>0.99998180875842746</v>
      </c>
    </row>
    <row r="236" spans="1:7" x14ac:dyDescent="0.25">
      <c r="A236">
        <f t="shared" si="27"/>
        <v>232</v>
      </c>
      <c r="B236" s="129">
        <f t="shared" si="26"/>
        <v>4.2505313017110963E-3</v>
      </c>
      <c r="C236" s="129">
        <f t="shared" si="21"/>
        <v>-1.7810640974303603E-5</v>
      </c>
      <c r="D236" s="135">
        <v>1</v>
      </c>
      <c r="E236" s="135">
        <v>1</v>
      </c>
      <c r="F236" s="135">
        <v>0.01</v>
      </c>
      <c r="G236" s="127">
        <f t="shared" si="22"/>
        <v>0.99998196217238322</v>
      </c>
    </row>
    <row r="237" spans="1:7" x14ac:dyDescent="0.25">
      <c r="A237">
        <f t="shared" si="27"/>
        <v>233</v>
      </c>
      <c r="B237" s="129">
        <f t="shared" si="26"/>
        <v>4.2327206607367931E-3</v>
      </c>
      <c r="C237" s="129">
        <f t="shared" si="21"/>
        <v>-1.7662006087206881E-5</v>
      </c>
      <c r="D237" s="135">
        <v>1</v>
      </c>
      <c r="E237" s="135">
        <v>1</v>
      </c>
      <c r="F237" s="135">
        <v>0.01</v>
      </c>
      <c r="G237" s="127">
        <f t="shared" si="22"/>
        <v>0.99998211365381684</v>
      </c>
    </row>
    <row r="238" spans="1:7" x14ac:dyDescent="0.25">
      <c r="A238">
        <f t="shared" si="27"/>
        <v>234</v>
      </c>
      <c r="B238" s="129">
        <f t="shared" si="26"/>
        <v>4.2150586546495861E-3</v>
      </c>
      <c r="C238" s="129">
        <f t="shared" si="21"/>
        <v>-1.7515224043939655E-5</v>
      </c>
      <c r="D238" s="135">
        <v>1</v>
      </c>
      <c r="E238" s="135">
        <v>1</v>
      </c>
      <c r="F238" s="135">
        <v>0.01</v>
      </c>
      <c r="G238" s="127">
        <f t="shared" si="22"/>
        <v>0.99998226323505013</v>
      </c>
    </row>
    <row r="239" spans="1:7" x14ac:dyDescent="0.25">
      <c r="A239">
        <f t="shared" si="27"/>
        <v>235</v>
      </c>
      <c r="B239" s="129">
        <f t="shared" si="26"/>
        <v>4.1975434306056464E-3</v>
      </c>
      <c r="C239" s="129">
        <f t="shared" si="21"/>
        <v>-1.7370264176160146E-5</v>
      </c>
      <c r="D239" s="135">
        <v>1</v>
      </c>
      <c r="E239" s="135">
        <v>1</v>
      </c>
      <c r="F239" s="135">
        <v>0.01</v>
      </c>
      <c r="G239" s="127">
        <f t="shared" si="22"/>
        <v>0.99998241094773266</v>
      </c>
    </row>
    <row r="240" spans="1:7" x14ac:dyDescent="0.25">
      <c r="A240">
        <f t="shared" si="27"/>
        <v>236</v>
      </c>
      <c r="B240" s="129">
        <f t="shared" si="26"/>
        <v>4.1801731664294862E-3</v>
      </c>
      <c r="C240" s="129">
        <f t="shared" si="21"/>
        <v>-1.7227096447436087E-5</v>
      </c>
      <c r="D240" s="135">
        <v>1</v>
      </c>
      <c r="E240" s="135">
        <v>1</v>
      </c>
      <c r="F240" s="135">
        <v>0.01</v>
      </c>
      <c r="G240" s="127">
        <f t="shared" si="22"/>
        <v>0.99998255682285675</v>
      </c>
    </row>
    <row r="241" spans="1:7" x14ac:dyDescent="0.25">
      <c r="A241">
        <f t="shared" si="27"/>
        <v>237</v>
      </c>
      <c r="B241" s="129">
        <f t="shared" si="26"/>
        <v>4.1629460699820504E-3</v>
      </c>
      <c r="C241" s="129">
        <f t="shared" si="21"/>
        <v>-1.7085691437684624E-5</v>
      </c>
      <c r="D241" s="135">
        <v>1</v>
      </c>
      <c r="E241" s="135">
        <v>1</v>
      </c>
      <c r="F241" s="135">
        <v>0.01</v>
      </c>
      <c r="G241" s="127">
        <f t="shared" si="22"/>
        <v>0.99998270089077568</v>
      </c>
    </row>
    <row r="242" spans="1:7" x14ac:dyDescent="0.25">
      <c r="A242">
        <f t="shared" si="27"/>
        <v>238</v>
      </c>
      <c r="B242" s="129">
        <f t="shared" si="26"/>
        <v>4.1458603785443655E-3</v>
      </c>
      <c r="C242" s="129">
        <f t="shared" si="21"/>
        <v>-1.6946020328057393E-5</v>
      </c>
      <c r="D242" s="135">
        <v>1</v>
      </c>
      <c r="E242" s="135">
        <v>1</v>
      </c>
      <c r="F242" s="135">
        <v>0.01</v>
      </c>
      <c r="G242" s="127">
        <f t="shared" si="22"/>
        <v>0.99998284318121833</v>
      </c>
    </row>
    <row r="243" spans="1:7" x14ac:dyDescent="0.25">
      <c r="A243">
        <f t="shared" si="27"/>
        <v>239</v>
      </c>
      <c r="B243" s="129">
        <f t="shared" si="26"/>
        <v>4.1289143582163082E-3</v>
      </c>
      <c r="C243" s="129">
        <f t="shared" si="21"/>
        <v>-1.6808054886256343E-5</v>
      </c>
      <c r="D243" s="135">
        <v>1</v>
      </c>
      <c r="E243" s="135">
        <v>1</v>
      </c>
      <c r="F243" s="135">
        <v>0.01</v>
      </c>
      <c r="G243" s="127">
        <f t="shared" si="22"/>
        <v>0.9999829837233043</v>
      </c>
    </row>
    <row r="244" spans="1:7" x14ac:dyDescent="0.25">
      <c r="A244">
        <f t="shared" si="27"/>
        <v>240</v>
      </c>
      <c r="B244" s="129">
        <f t="shared" si="26"/>
        <v>4.112106303330052E-3</v>
      </c>
      <c r="C244" s="129">
        <f t="shared" si="21"/>
        <v>-1.6671767452266186E-5</v>
      </c>
      <c r="D244" s="135">
        <v>1</v>
      </c>
      <c r="E244" s="135">
        <v>1</v>
      </c>
      <c r="F244" s="135">
        <v>0.01</v>
      </c>
      <c r="G244" s="127">
        <f t="shared" si="22"/>
        <v>0.99998312254556032</v>
      </c>
    </row>
    <row r="245" spans="1:7" x14ac:dyDescent="0.25">
      <c r="A245">
        <f t="shared" si="27"/>
        <v>241</v>
      </c>
      <c r="B245" s="129">
        <f t="shared" si="26"/>
        <v>4.0954345358777859E-3</v>
      </c>
      <c r="C245" s="129">
        <f t="shared" si="21"/>
        <v>-1.65371309244902E-5</v>
      </c>
      <c r="D245" s="135">
        <v>1</v>
      </c>
      <c r="E245" s="135">
        <v>1</v>
      </c>
      <c r="F245" s="135">
        <v>0.01</v>
      </c>
      <c r="G245" s="127">
        <f t="shared" si="22"/>
        <v>0.9999832596759326</v>
      </c>
    </row>
    <row r="246" spans="1:7" x14ac:dyDescent="0.25">
      <c r="A246">
        <f t="shared" si="27"/>
        <v>242</v>
      </c>
      <c r="B246" s="129">
        <f t="shared" si="26"/>
        <v>4.0788974049532955E-3</v>
      </c>
      <c r="C246" s="129">
        <f t="shared" si="21"/>
        <v>-1.6404118746276196E-5</v>
      </c>
      <c r="D246" s="135">
        <v>1</v>
      </c>
      <c r="E246" s="135">
        <v>1</v>
      </c>
      <c r="F246" s="135">
        <v>0.01</v>
      </c>
      <c r="G246" s="127">
        <f t="shared" si="22"/>
        <v>0.99998339514180268</v>
      </c>
    </row>
    <row r="247" spans="1:7" x14ac:dyDescent="0.25">
      <c r="A247">
        <f t="shared" si="27"/>
        <v>243</v>
      </c>
      <c r="B247" s="129">
        <f t="shared" si="26"/>
        <v>4.0624932862070194E-3</v>
      </c>
      <c r="C247" s="129">
        <f t="shared" si="21"/>
        <v>-1.6272704892820355E-5</v>
      </c>
      <c r="D247" s="135">
        <v>1</v>
      </c>
      <c r="E247" s="135">
        <v>1</v>
      </c>
      <c r="F247" s="135">
        <v>0.01</v>
      </c>
      <c r="G247" s="127">
        <f t="shared" si="22"/>
        <v>0.99998352897000031</v>
      </c>
    </row>
    <row r="248" spans="1:7" x14ac:dyDescent="0.25">
      <c r="A248">
        <f t="shared" si="27"/>
        <v>244</v>
      </c>
      <c r="B248" s="129">
        <f t="shared" si="26"/>
        <v>4.0462205813141987E-3</v>
      </c>
      <c r="C248" s="129">
        <f t="shared" si="21"/>
        <v>-1.6142863858436748E-5</v>
      </c>
      <c r="D248" s="135">
        <v>1</v>
      </c>
      <c r="E248" s="135">
        <v>1</v>
      </c>
      <c r="F248" s="135">
        <v>0.01</v>
      </c>
      <c r="G248" s="127">
        <f t="shared" si="22"/>
        <v>0.99998366118681659</v>
      </c>
    </row>
    <row r="249" spans="1:7" x14ac:dyDescent="0.25">
      <c r="A249">
        <f t="shared" si="27"/>
        <v>245</v>
      </c>
      <c r="B249" s="129">
        <f t="shared" si="26"/>
        <v>4.0300777174557623E-3</v>
      </c>
      <c r="C249" s="129">
        <f t="shared" si="21"/>
        <v>-1.6014570644180956E-5</v>
      </c>
      <c r="D249" s="135">
        <v>1</v>
      </c>
      <c r="E249" s="135">
        <v>1</v>
      </c>
      <c r="F249" s="135">
        <v>0.01</v>
      </c>
      <c r="G249" s="127">
        <f t="shared" si="22"/>
        <v>0.99998379181801722</v>
      </c>
    </row>
    <row r="250" spans="1:7" x14ac:dyDescent="0.25">
      <c r="A250">
        <f t="shared" si="27"/>
        <v>246</v>
      </c>
      <c r="B250" s="129">
        <f t="shared" si="26"/>
        <v>4.0140631468115811E-3</v>
      </c>
      <c r="C250" s="129">
        <f t="shared" si="21"/>
        <v>-1.5887800745816519E-5</v>
      </c>
      <c r="D250" s="135">
        <v>1</v>
      </c>
      <c r="E250" s="135">
        <v>1</v>
      </c>
      <c r="F250" s="135">
        <v>0.01</v>
      </c>
      <c r="G250" s="127">
        <f t="shared" si="22"/>
        <v>0.99998392088885535</v>
      </c>
    </row>
    <row r="251" spans="1:7" x14ac:dyDescent="0.25">
      <c r="A251">
        <f t="shared" si="27"/>
        <v>247</v>
      </c>
      <c r="B251" s="129">
        <f t="shared" si="26"/>
        <v>3.9981753460657642E-3</v>
      </c>
      <c r="C251" s="129">
        <f t="shared" si="21"/>
        <v>-1.5762530142113578E-5</v>
      </c>
      <c r="D251" s="135">
        <v>1</v>
      </c>
      <c r="E251" s="135">
        <v>1</v>
      </c>
      <c r="F251" s="135">
        <v>0.01</v>
      </c>
      <c r="G251" s="127">
        <f t="shared" si="22"/>
        <v>0.99998404842408273</v>
      </c>
    </row>
    <row r="252" spans="1:7" x14ac:dyDescent="0.25">
      <c r="A252">
        <f t="shared" si="27"/>
        <v>248</v>
      </c>
      <c r="B252" s="129">
        <f t="shared" si="26"/>
        <v>3.982412815923651E-3</v>
      </c>
      <c r="C252" s="129">
        <f t="shared" si="21"/>
        <v>-1.5638735283468977E-5</v>
      </c>
      <c r="D252" s="135">
        <v>1</v>
      </c>
      <c r="E252" s="135">
        <v>1</v>
      </c>
      <c r="F252" s="135">
        <v>0.01</v>
      </c>
      <c r="G252" s="127">
        <f t="shared" si="22"/>
        <v>0.99998417444796317</v>
      </c>
    </row>
    <row r="253" spans="1:7" x14ac:dyDescent="0.25">
      <c r="A253">
        <f t="shared" si="27"/>
        <v>249</v>
      </c>
      <c r="B253" s="129">
        <f t="shared" si="26"/>
        <v>3.9667740806401822E-3</v>
      </c>
      <c r="C253" s="129">
        <f t="shared" si="21"/>
        <v>-1.5516393080838145E-5</v>
      </c>
      <c r="D253" s="135">
        <v>1</v>
      </c>
      <c r="E253" s="135">
        <v>1</v>
      </c>
      <c r="F253" s="135">
        <v>0.01</v>
      </c>
      <c r="G253" s="127">
        <f t="shared" si="22"/>
        <v>0.99998429898428209</v>
      </c>
    </row>
    <row r="254" spans="1:7" x14ac:dyDescent="0.25">
      <c r="A254">
        <f t="shared" si="27"/>
        <v>250</v>
      </c>
      <c r="B254" s="129">
        <f t="shared" si="26"/>
        <v>3.9512576875593442E-3</v>
      </c>
      <c r="C254" s="129">
        <f t="shared" si="21"/>
        <v>-1.5395480894968623E-5</v>
      </c>
      <c r="D254" s="135">
        <v>1</v>
      </c>
      <c r="E254" s="135">
        <v>1</v>
      </c>
      <c r="F254" s="135">
        <v>0.01</v>
      </c>
      <c r="G254" s="127">
        <f t="shared" si="22"/>
        <v>0.99998442205635929</v>
      </c>
    </row>
    <row r="255" spans="1:7" x14ac:dyDescent="0.25">
      <c r="B255" s="129">
        <f t="shared" si="26"/>
        <v>3.9358622066643758E-3</v>
      </c>
      <c r="C255" s="129" t="e">
        <f t="shared" si="21"/>
        <v>#DIV/0!</v>
      </c>
      <c r="D255" s="135">
        <v>1</v>
      </c>
      <c r="E255" s="135">
        <v>1</v>
      </c>
      <c r="F255" s="135">
        <v>0.01</v>
      </c>
    </row>
    <row r="256" spans="1:7" x14ac:dyDescent="0.25">
      <c r="B256" s="129" t="e">
        <f t="shared" si="26"/>
        <v>#DIV/0!</v>
      </c>
      <c r="C256" s="129" t="e">
        <f t="shared" si="21"/>
        <v>#DIV/0!</v>
      </c>
      <c r="D256" s="135">
        <v>1</v>
      </c>
      <c r="E256" s="135">
        <v>1</v>
      </c>
      <c r="F256" s="135">
        <v>0.01</v>
      </c>
    </row>
    <row r="257" spans="2:6" x14ac:dyDescent="0.25">
      <c r="B257" s="129" t="e">
        <f t="shared" si="26"/>
        <v>#DIV/0!</v>
      </c>
      <c r="C257" s="129" t="e">
        <f t="shared" si="21"/>
        <v>#DIV/0!</v>
      </c>
      <c r="D257" s="135">
        <v>1</v>
      </c>
      <c r="E257" s="135">
        <v>1</v>
      </c>
      <c r="F257" s="135">
        <v>0.01</v>
      </c>
    </row>
    <row r="258" spans="2:6" x14ac:dyDescent="0.25">
      <c r="B258" s="129" t="e">
        <f t="shared" si="26"/>
        <v>#DIV/0!</v>
      </c>
      <c r="C258" s="129" t="e">
        <f t="shared" si="21"/>
        <v>#DIV/0!</v>
      </c>
      <c r="D258" s="135">
        <v>1</v>
      </c>
      <c r="E258" s="135">
        <v>1</v>
      </c>
      <c r="F258" s="135">
        <v>0.01</v>
      </c>
    </row>
    <row r="259" spans="2:6" x14ac:dyDescent="0.25">
      <c r="B259" s="129" t="e">
        <f t="shared" si="26"/>
        <v>#DIV/0!</v>
      </c>
      <c r="C259" s="129" t="e">
        <f t="shared" si="21"/>
        <v>#DIV/0!</v>
      </c>
      <c r="D259" s="135">
        <v>1</v>
      </c>
      <c r="E259" s="135">
        <v>1</v>
      </c>
      <c r="F259" s="135">
        <v>0.01</v>
      </c>
    </row>
    <row r="260" spans="2:6" x14ac:dyDescent="0.25">
      <c r="B260" s="129" t="e">
        <f t="shared" si="26"/>
        <v>#DIV/0!</v>
      </c>
      <c r="C260" s="129" t="e">
        <f t="shared" si="21"/>
        <v>#DIV/0!</v>
      </c>
      <c r="D260" s="135">
        <v>1</v>
      </c>
      <c r="E260" s="135">
        <v>1</v>
      </c>
      <c r="F260" s="135">
        <v>0.01</v>
      </c>
    </row>
    <row r="261" spans="2:6" x14ac:dyDescent="0.25">
      <c r="B261" s="129" t="e">
        <f t="shared" si="26"/>
        <v>#DIV/0!</v>
      </c>
      <c r="C261" s="129" t="e">
        <f t="shared" ref="C261:C301" si="28">((1-B261)*B261) * ( (B261*(F261 - E261) + (1-B261)*(E261 - D261) )) / G261</f>
        <v>#DIV/0!</v>
      </c>
      <c r="D261" s="135">
        <v>1</v>
      </c>
      <c r="E261" s="135">
        <v>1</v>
      </c>
      <c r="F261" s="135">
        <v>0.01</v>
      </c>
    </row>
    <row r="262" spans="2:6" x14ac:dyDescent="0.25">
      <c r="B262" s="129" t="e">
        <f t="shared" ref="B262:B301" si="29">B261 + C261</f>
        <v>#DIV/0!</v>
      </c>
      <c r="C262" s="129" t="e">
        <f t="shared" si="28"/>
        <v>#DIV/0!</v>
      </c>
      <c r="D262" s="135">
        <v>1</v>
      </c>
      <c r="E262" s="135">
        <v>1</v>
      </c>
      <c r="F262" s="135">
        <v>0.01</v>
      </c>
    </row>
    <row r="263" spans="2:6" x14ac:dyDescent="0.25">
      <c r="B263" s="129" t="e">
        <f t="shared" si="29"/>
        <v>#DIV/0!</v>
      </c>
      <c r="C263" s="129" t="e">
        <f t="shared" si="28"/>
        <v>#DIV/0!</v>
      </c>
      <c r="D263" s="135">
        <v>1</v>
      </c>
      <c r="E263" s="135">
        <v>1</v>
      </c>
      <c r="F263" s="135">
        <v>0.01</v>
      </c>
    </row>
    <row r="264" spans="2:6" x14ac:dyDescent="0.25">
      <c r="B264" s="129" t="e">
        <f t="shared" si="29"/>
        <v>#DIV/0!</v>
      </c>
      <c r="C264" s="129" t="e">
        <f t="shared" si="28"/>
        <v>#DIV/0!</v>
      </c>
      <c r="D264" s="135">
        <v>1</v>
      </c>
      <c r="E264" s="135">
        <v>1</v>
      </c>
      <c r="F264" s="135">
        <v>0.01</v>
      </c>
    </row>
    <row r="265" spans="2:6" x14ac:dyDescent="0.25">
      <c r="B265" s="129" t="e">
        <f t="shared" si="29"/>
        <v>#DIV/0!</v>
      </c>
      <c r="C265" s="129" t="e">
        <f t="shared" si="28"/>
        <v>#DIV/0!</v>
      </c>
      <c r="D265" s="135">
        <v>1</v>
      </c>
      <c r="E265" s="135">
        <v>1</v>
      </c>
      <c r="F265" s="135">
        <v>0.01</v>
      </c>
    </row>
    <row r="266" spans="2:6" x14ac:dyDescent="0.25">
      <c r="B266" s="129" t="e">
        <f t="shared" si="29"/>
        <v>#DIV/0!</v>
      </c>
      <c r="C266" s="129" t="e">
        <f t="shared" si="28"/>
        <v>#DIV/0!</v>
      </c>
      <c r="D266" s="135">
        <v>1</v>
      </c>
      <c r="E266" s="135">
        <v>1</v>
      </c>
      <c r="F266" s="135">
        <v>0.01</v>
      </c>
    </row>
    <row r="267" spans="2:6" x14ac:dyDescent="0.25">
      <c r="B267" s="129" t="e">
        <f t="shared" si="29"/>
        <v>#DIV/0!</v>
      </c>
      <c r="C267" s="129" t="e">
        <f t="shared" si="28"/>
        <v>#DIV/0!</v>
      </c>
      <c r="D267" s="135">
        <v>1</v>
      </c>
      <c r="E267" s="135">
        <v>1</v>
      </c>
      <c r="F267" s="135">
        <v>0.01</v>
      </c>
    </row>
    <row r="268" spans="2:6" x14ac:dyDescent="0.25">
      <c r="B268" s="129" t="e">
        <f t="shared" si="29"/>
        <v>#DIV/0!</v>
      </c>
      <c r="C268" s="129" t="e">
        <f t="shared" si="28"/>
        <v>#DIV/0!</v>
      </c>
      <c r="D268" s="135">
        <v>1</v>
      </c>
      <c r="E268" s="135">
        <v>1</v>
      </c>
      <c r="F268" s="135">
        <v>0.01</v>
      </c>
    </row>
    <row r="269" spans="2:6" x14ac:dyDescent="0.25">
      <c r="B269" s="129" t="e">
        <f t="shared" si="29"/>
        <v>#DIV/0!</v>
      </c>
      <c r="C269" s="129" t="e">
        <f t="shared" si="28"/>
        <v>#DIV/0!</v>
      </c>
      <c r="D269" s="135">
        <v>1</v>
      </c>
      <c r="E269" s="135">
        <v>1</v>
      </c>
      <c r="F269" s="135">
        <v>0.01</v>
      </c>
    </row>
    <row r="270" spans="2:6" x14ac:dyDescent="0.25">
      <c r="B270" s="129" t="e">
        <f t="shared" si="29"/>
        <v>#DIV/0!</v>
      </c>
      <c r="C270" s="129" t="e">
        <f t="shared" si="28"/>
        <v>#DIV/0!</v>
      </c>
      <c r="D270" s="135">
        <v>1</v>
      </c>
      <c r="E270" s="135">
        <v>1</v>
      </c>
      <c r="F270" s="135">
        <v>0.01</v>
      </c>
    </row>
    <row r="271" spans="2:6" x14ac:dyDescent="0.25">
      <c r="B271" s="129" t="e">
        <f t="shared" si="29"/>
        <v>#DIV/0!</v>
      </c>
      <c r="C271" s="129" t="e">
        <f t="shared" si="28"/>
        <v>#DIV/0!</v>
      </c>
      <c r="D271" s="135">
        <v>1</v>
      </c>
      <c r="E271" s="135">
        <v>1</v>
      </c>
      <c r="F271" s="135">
        <v>0.01</v>
      </c>
    </row>
    <row r="272" spans="2:6" x14ac:dyDescent="0.25">
      <c r="B272" s="129" t="e">
        <f t="shared" si="29"/>
        <v>#DIV/0!</v>
      </c>
      <c r="C272" s="129" t="e">
        <f t="shared" si="28"/>
        <v>#DIV/0!</v>
      </c>
      <c r="D272" s="135">
        <v>1</v>
      </c>
      <c r="E272" s="135">
        <v>1</v>
      </c>
      <c r="F272" s="135">
        <v>0.01</v>
      </c>
    </row>
    <row r="273" spans="2:6" x14ac:dyDescent="0.25">
      <c r="B273" s="129" t="e">
        <f t="shared" si="29"/>
        <v>#DIV/0!</v>
      </c>
      <c r="C273" s="129" t="e">
        <f t="shared" si="28"/>
        <v>#DIV/0!</v>
      </c>
      <c r="D273" s="135">
        <v>1</v>
      </c>
      <c r="E273" s="135">
        <v>1</v>
      </c>
      <c r="F273" s="135">
        <v>0.01</v>
      </c>
    </row>
    <row r="274" spans="2:6" x14ac:dyDescent="0.25">
      <c r="B274" s="129" t="e">
        <f t="shared" si="29"/>
        <v>#DIV/0!</v>
      </c>
      <c r="C274" s="129" t="e">
        <f t="shared" si="28"/>
        <v>#DIV/0!</v>
      </c>
      <c r="D274" s="135">
        <v>1</v>
      </c>
      <c r="E274" s="135">
        <v>1</v>
      </c>
      <c r="F274" s="135">
        <v>0.01</v>
      </c>
    </row>
    <row r="275" spans="2:6" x14ac:dyDescent="0.25">
      <c r="B275" s="129" t="e">
        <f t="shared" si="29"/>
        <v>#DIV/0!</v>
      </c>
      <c r="C275" s="129" t="e">
        <f t="shared" si="28"/>
        <v>#DIV/0!</v>
      </c>
      <c r="D275" s="135">
        <v>1</v>
      </c>
      <c r="E275" s="135">
        <v>1</v>
      </c>
      <c r="F275" s="135">
        <v>0.01</v>
      </c>
    </row>
    <row r="276" spans="2:6" x14ac:dyDescent="0.25">
      <c r="B276" s="129" t="e">
        <f t="shared" si="29"/>
        <v>#DIV/0!</v>
      </c>
      <c r="C276" s="129" t="e">
        <f t="shared" si="28"/>
        <v>#DIV/0!</v>
      </c>
      <c r="D276" s="135">
        <v>1</v>
      </c>
      <c r="E276" s="135">
        <v>1</v>
      </c>
      <c r="F276" s="135">
        <v>0.01</v>
      </c>
    </row>
    <row r="277" spans="2:6" x14ac:dyDescent="0.25">
      <c r="B277" s="129" t="e">
        <f t="shared" si="29"/>
        <v>#DIV/0!</v>
      </c>
      <c r="C277" s="129" t="e">
        <f t="shared" si="28"/>
        <v>#DIV/0!</v>
      </c>
      <c r="D277" s="135">
        <v>1</v>
      </c>
      <c r="E277" s="135">
        <v>1</v>
      </c>
      <c r="F277" s="135">
        <v>0.01</v>
      </c>
    </row>
    <row r="278" spans="2:6" x14ac:dyDescent="0.25">
      <c r="B278" s="129" t="e">
        <f t="shared" si="29"/>
        <v>#DIV/0!</v>
      </c>
      <c r="C278" s="129" t="e">
        <f t="shared" si="28"/>
        <v>#DIV/0!</v>
      </c>
      <c r="D278" s="135">
        <v>1</v>
      </c>
      <c r="E278" s="135">
        <v>1</v>
      </c>
      <c r="F278" s="135">
        <v>0.01</v>
      </c>
    </row>
    <row r="279" spans="2:6" x14ac:dyDescent="0.25">
      <c r="B279" s="129" t="e">
        <f t="shared" si="29"/>
        <v>#DIV/0!</v>
      </c>
      <c r="C279" s="129" t="e">
        <f t="shared" si="28"/>
        <v>#DIV/0!</v>
      </c>
      <c r="D279" s="135">
        <v>1</v>
      </c>
      <c r="E279" s="135">
        <v>1</v>
      </c>
      <c r="F279" s="135">
        <v>0.01</v>
      </c>
    </row>
    <row r="280" spans="2:6" x14ac:dyDescent="0.25">
      <c r="B280" s="129" t="e">
        <f t="shared" si="29"/>
        <v>#DIV/0!</v>
      </c>
      <c r="C280" s="129" t="e">
        <f t="shared" si="28"/>
        <v>#DIV/0!</v>
      </c>
      <c r="D280" s="135">
        <v>1</v>
      </c>
      <c r="E280" s="135">
        <v>1</v>
      </c>
      <c r="F280" s="135">
        <v>0.01</v>
      </c>
    </row>
    <row r="281" spans="2:6" x14ac:dyDescent="0.25">
      <c r="B281" s="129" t="e">
        <f t="shared" si="29"/>
        <v>#DIV/0!</v>
      </c>
      <c r="C281" s="129" t="e">
        <f t="shared" si="28"/>
        <v>#DIV/0!</v>
      </c>
      <c r="D281" s="135">
        <v>1</v>
      </c>
      <c r="E281" s="135">
        <v>1</v>
      </c>
      <c r="F281" s="135">
        <v>0.01</v>
      </c>
    </row>
    <row r="282" spans="2:6" x14ac:dyDescent="0.25">
      <c r="B282" s="129" t="e">
        <f t="shared" si="29"/>
        <v>#DIV/0!</v>
      </c>
      <c r="C282" s="129" t="e">
        <f t="shared" si="28"/>
        <v>#DIV/0!</v>
      </c>
      <c r="D282" s="135">
        <v>1</v>
      </c>
      <c r="E282" s="135">
        <v>1</v>
      </c>
      <c r="F282" s="135">
        <v>0.01</v>
      </c>
    </row>
    <row r="283" spans="2:6" x14ac:dyDescent="0.25">
      <c r="B283" s="129" t="e">
        <f t="shared" si="29"/>
        <v>#DIV/0!</v>
      </c>
      <c r="C283" s="129" t="e">
        <f t="shared" si="28"/>
        <v>#DIV/0!</v>
      </c>
      <c r="D283" s="135">
        <v>1</v>
      </c>
      <c r="E283" s="135">
        <v>1</v>
      </c>
      <c r="F283" s="135">
        <v>0.01</v>
      </c>
    </row>
    <row r="284" spans="2:6" x14ac:dyDescent="0.25">
      <c r="B284" s="129" t="e">
        <f t="shared" si="29"/>
        <v>#DIV/0!</v>
      </c>
      <c r="C284" s="129" t="e">
        <f t="shared" si="28"/>
        <v>#DIV/0!</v>
      </c>
      <c r="D284" s="135">
        <v>1</v>
      </c>
      <c r="E284" s="135">
        <v>1</v>
      </c>
      <c r="F284" s="135">
        <v>0.01</v>
      </c>
    </row>
    <row r="285" spans="2:6" x14ac:dyDescent="0.25">
      <c r="B285" s="129" t="e">
        <f t="shared" si="29"/>
        <v>#DIV/0!</v>
      </c>
      <c r="C285" s="129" t="e">
        <f t="shared" si="28"/>
        <v>#DIV/0!</v>
      </c>
      <c r="D285" s="135">
        <v>1</v>
      </c>
      <c r="E285" s="135">
        <v>1</v>
      </c>
      <c r="F285" s="135">
        <v>0.01</v>
      </c>
    </row>
    <row r="286" spans="2:6" x14ac:dyDescent="0.25">
      <c r="B286" s="129" t="e">
        <f t="shared" si="29"/>
        <v>#DIV/0!</v>
      </c>
      <c r="C286" s="129" t="e">
        <f t="shared" si="28"/>
        <v>#DIV/0!</v>
      </c>
      <c r="D286" s="135">
        <v>1</v>
      </c>
      <c r="E286" s="135">
        <v>1</v>
      </c>
      <c r="F286" s="135">
        <v>0.01</v>
      </c>
    </row>
    <row r="287" spans="2:6" x14ac:dyDescent="0.25">
      <c r="B287" s="129" t="e">
        <f t="shared" si="29"/>
        <v>#DIV/0!</v>
      </c>
      <c r="C287" s="129" t="e">
        <f t="shared" si="28"/>
        <v>#DIV/0!</v>
      </c>
      <c r="D287" s="135">
        <v>1</v>
      </c>
      <c r="E287" s="135">
        <v>1</v>
      </c>
      <c r="F287" s="135">
        <v>0.01</v>
      </c>
    </row>
    <row r="288" spans="2:6" x14ac:dyDescent="0.25">
      <c r="B288" s="129" t="e">
        <f t="shared" si="29"/>
        <v>#DIV/0!</v>
      </c>
      <c r="C288" s="129" t="e">
        <f t="shared" si="28"/>
        <v>#DIV/0!</v>
      </c>
      <c r="D288" s="135">
        <v>1</v>
      </c>
      <c r="E288" s="135">
        <v>1</v>
      </c>
      <c r="F288" s="135">
        <v>0.01</v>
      </c>
    </row>
    <row r="289" spans="2:6" x14ac:dyDescent="0.25">
      <c r="B289" s="129" t="e">
        <f t="shared" si="29"/>
        <v>#DIV/0!</v>
      </c>
      <c r="C289" s="129" t="e">
        <f t="shared" si="28"/>
        <v>#DIV/0!</v>
      </c>
      <c r="D289" s="135">
        <v>1</v>
      </c>
      <c r="E289" s="135">
        <v>1</v>
      </c>
      <c r="F289" s="135">
        <v>0.01</v>
      </c>
    </row>
    <row r="290" spans="2:6" x14ac:dyDescent="0.25">
      <c r="B290" s="129" t="e">
        <f t="shared" si="29"/>
        <v>#DIV/0!</v>
      </c>
      <c r="C290" s="129" t="e">
        <f t="shared" si="28"/>
        <v>#DIV/0!</v>
      </c>
      <c r="D290" s="135">
        <v>1</v>
      </c>
      <c r="E290" s="135">
        <v>1</v>
      </c>
      <c r="F290" s="135">
        <v>0.01</v>
      </c>
    </row>
    <row r="291" spans="2:6" x14ac:dyDescent="0.25">
      <c r="B291" s="129" t="e">
        <f t="shared" si="29"/>
        <v>#DIV/0!</v>
      </c>
      <c r="C291" s="129" t="e">
        <f t="shared" si="28"/>
        <v>#DIV/0!</v>
      </c>
      <c r="D291" s="135">
        <v>1</v>
      </c>
      <c r="E291" s="135">
        <v>1</v>
      </c>
      <c r="F291" s="135">
        <v>0.01</v>
      </c>
    </row>
    <row r="292" spans="2:6" x14ac:dyDescent="0.25">
      <c r="B292" s="129" t="e">
        <f t="shared" si="29"/>
        <v>#DIV/0!</v>
      </c>
      <c r="C292" s="129" t="e">
        <f t="shared" si="28"/>
        <v>#DIV/0!</v>
      </c>
      <c r="D292" s="135">
        <v>1</v>
      </c>
      <c r="E292" s="135">
        <v>1</v>
      </c>
      <c r="F292" s="135">
        <v>0.01</v>
      </c>
    </row>
    <row r="293" spans="2:6" x14ac:dyDescent="0.25">
      <c r="B293" s="129" t="e">
        <f t="shared" si="29"/>
        <v>#DIV/0!</v>
      </c>
      <c r="C293" s="129" t="e">
        <f t="shared" si="28"/>
        <v>#DIV/0!</v>
      </c>
      <c r="D293" s="135">
        <v>1</v>
      </c>
      <c r="E293" s="135">
        <v>1</v>
      </c>
      <c r="F293" s="135">
        <v>0.01</v>
      </c>
    </row>
    <row r="294" spans="2:6" x14ac:dyDescent="0.25">
      <c r="B294" s="129" t="e">
        <f t="shared" si="29"/>
        <v>#DIV/0!</v>
      </c>
      <c r="C294" s="129" t="e">
        <f t="shared" si="28"/>
        <v>#DIV/0!</v>
      </c>
      <c r="D294" s="135">
        <v>1</v>
      </c>
      <c r="E294" s="135">
        <v>1</v>
      </c>
      <c r="F294" s="135">
        <v>0.01</v>
      </c>
    </row>
    <row r="295" spans="2:6" x14ac:dyDescent="0.25">
      <c r="B295" s="129" t="e">
        <f t="shared" si="29"/>
        <v>#DIV/0!</v>
      </c>
      <c r="C295" s="129" t="e">
        <f t="shared" si="28"/>
        <v>#DIV/0!</v>
      </c>
      <c r="D295" s="135">
        <v>1</v>
      </c>
      <c r="E295" s="135">
        <v>1</v>
      </c>
      <c r="F295" s="135">
        <v>0.01</v>
      </c>
    </row>
    <row r="296" spans="2:6" x14ac:dyDescent="0.25">
      <c r="B296" s="129" t="e">
        <f t="shared" si="29"/>
        <v>#DIV/0!</v>
      </c>
      <c r="C296" s="129" t="e">
        <f t="shared" si="28"/>
        <v>#DIV/0!</v>
      </c>
      <c r="D296" s="135">
        <v>1</v>
      </c>
      <c r="E296" s="135">
        <v>1</v>
      </c>
      <c r="F296" s="135">
        <v>0.01</v>
      </c>
    </row>
    <row r="297" spans="2:6" x14ac:dyDescent="0.25">
      <c r="B297" s="129" t="e">
        <f t="shared" si="29"/>
        <v>#DIV/0!</v>
      </c>
      <c r="C297" s="129" t="e">
        <f t="shared" si="28"/>
        <v>#DIV/0!</v>
      </c>
      <c r="D297" s="135">
        <v>1</v>
      </c>
      <c r="E297" s="135">
        <v>1</v>
      </c>
      <c r="F297" s="135">
        <v>0.01</v>
      </c>
    </row>
    <row r="298" spans="2:6" x14ac:dyDescent="0.25">
      <c r="B298" s="129" t="e">
        <f t="shared" si="29"/>
        <v>#DIV/0!</v>
      </c>
      <c r="C298" s="129" t="e">
        <f t="shared" si="28"/>
        <v>#DIV/0!</v>
      </c>
      <c r="D298" s="135">
        <v>1</v>
      </c>
      <c r="E298" s="135">
        <v>1</v>
      </c>
      <c r="F298" s="135">
        <v>0.01</v>
      </c>
    </row>
    <row r="299" spans="2:6" x14ac:dyDescent="0.25">
      <c r="B299" s="129" t="e">
        <f t="shared" si="29"/>
        <v>#DIV/0!</v>
      </c>
      <c r="C299" s="129" t="e">
        <f t="shared" si="28"/>
        <v>#DIV/0!</v>
      </c>
      <c r="D299" s="135">
        <v>1</v>
      </c>
      <c r="E299" s="135">
        <v>1</v>
      </c>
      <c r="F299" s="135">
        <v>0.01</v>
      </c>
    </row>
    <row r="300" spans="2:6" x14ac:dyDescent="0.25">
      <c r="B300" s="129" t="e">
        <f t="shared" si="29"/>
        <v>#DIV/0!</v>
      </c>
      <c r="C300" s="129" t="e">
        <f t="shared" si="28"/>
        <v>#DIV/0!</v>
      </c>
      <c r="D300" s="135">
        <v>1</v>
      </c>
      <c r="E300" s="135">
        <v>1</v>
      </c>
      <c r="F300" s="135">
        <v>0.01</v>
      </c>
    </row>
    <row r="301" spans="2:6" x14ac:dyDescent="0.25">
      <c r="B301" s="129" t="e">
        <f t="shared" si="29"/>
        <v>#DIV/0!</v>
      </c>
      <c r="C301" s="129" t="e">
        <f t="shared" si="28"/>
        <v>#DIV/0!</v>
      </c>
      <c r="D301" s="135">
        <v>1</v>
      </c>
      <c r="E301" s="135">
        <v>1</v>
      </c>
      <c r="F301" s="135">
        <v>0.01</v>
      </c>
    </row>
    <row r="302" spans="2:6" x14ac:dyDescent="0.25">
      <c r="B302" s="129" t="e">
        <f>B301 + C301</f>
        <v>#DIV/0!</v>
      </c>
      <c r="C302" s="129" t="e">
        <f>((1-B302)*B302) * ( (B302*(F302 - E302) + (1-B302)*(E302 - D302) )) / G302</f>
        <v>#DIV/0!</v>
      </c>
      <c r="D302" s="135">
        <v>1</v>
      </c>
      <c r="E302" s="135">
        <v>1</v>
      </c>
      <c r="F302" s="135">
        <v>0.01</v>
      </c>
    </row>
    <row r="303" spans="2:6" x14ac:dyDescent="0.25">
      <c r="B303" s="129" t="e">
        <f>B302 + C302</f>
        <v>#DIV/0!</v>
      </c>
      <c r="C303" s="129" t="e">
        <f>((1-B303)*B303) * ( (B303*(F303 - E303) + (1-B303)*(E303 - D303) )) / G303</f>
        <v>#DIV/0!</v>
      </c>
      <c r="D303" s="135">
        <v>1</v>
      </c>
      <c r="E303" s="135">
        <v>1</v>
      </c>
      <c r="F303" s="135">
        <v>0.01</v>
      </c>
    </row>
    <row r="304" spans="2:6" x14ac:dyDescent="0.25">
      <c r="B304" s="129" t="e">
        <f>B303 + C303</f>
        <v>#DIV/0!</v>
      </c>
      <c r="C304" s="129" t="e">
        <f>((1-B304)*B304) * ( (B304*(F304 - E304) + (1-B304)*(E304 - D304) )) / G304</f>
        <v>#DIV/0!</v>
      </c>
      <c r="D304" s="135">
        <v>1</v>
      </c>
      <c r="E304" s="135">
        <v>1</v>
      </c>
      <c r="F304" s="135">
        <v>0.01</v>
      </c>
    </row>
    <row r="305" spans="2:6" x14ac:dyDescent="0.25">
      <c r="B305" s="129" t="e">
        <f t="shared" ref="B305:B368" si="30">B304 + C304</f>
        <v>#DIV/0!</v>
      </c>
      <c r="C305" s="129" t="e">
        <f t="shared" ref="C305:C368" si="31">((1-B305)*B305) * ( (B305*(F305 - E305) + (1-B305)*(E305 - D305) )) / G305</f>
        <v>#DIV/0!</v>
      </c>
      <c r="D305" s="135">
        <v>1</v>
      </c>
      <c r="E305" s="135">
        <v>1</v>
      </c>
      <c r="F305" s="135">
        <v>0.01</v>
      </c>
    </row>
    <row r="306" spans="2:6" x14ac:dyDescent="0.25">
      <c r="B306" s="129" t="e">
        <f t="shared" si="30"/>
        <v>#DIV/0!</v>
      </c>
      <c r="C306" s="129" t="e">
        <f t="shared" si="31"/>
        <v>#DIV/0!</v>
      </c>
      <c r="D306" s="135">
        <v>1</v>
      </c>
      <c r="E306" s="135">
        <v>1</v>
      </c>
      <c r="F306" s="135">
        <v>0.01</v>
      </c>
    </row>
    <row r="307" spans="2:6" x14ac:dyDescent="0.25">
      <c r="B307" s="129" t="e">
        <f t="shared" si="30"/>
        <v>#DIV/0!</v>
      </c>
      <c r="C307" s="129" t="e">
        <f t="shared" si="31"/>
        <v>#DIV/0!</v>
      </c>
      <c r="D307" s="135">
        <v>1</v>
      </c>
      <c r="E307" s="135">
        <v>1</v>
      </c>
      <c r="F307" s="135">
        <v>0.01</v>
      </c>
    </row>
    <row r="308" spans="2:6" x14ac:dyDescent="0.25">
      <c r="B308" s="129" t="e">
        <f t="shared" si="30"/>
        <v>#DIV/0!</v>
      </c>
      <c r="C308" s="129" t="e">
        <f t="shared" si="31"/>
        <v>#DIV/0!</v>
      </c>
      <c r="D308" s="135">
        <v>1</v>
      </c>
      <c r="E308" s="135">
        <v>1</v>
      </c>
      <c r="F308" s="135">
        <v>0.01</v>
      </c>
    </row>
    <row r="309" spans="2:6" x14ac:dyDescent="0.25">
      <c r="B309" s="129" t="e">
        <f t="shared" si="30"/>
        <v>#DIV/0!</v>
      </c>
      <c r="C309" s="129" t="e">
        <f t="shared" si="31"/>
        <v>#DIV/0!</v>
      </c>
      <c r="D309" s="135">
        <v>1</v>
      </c>
      <c r="E309" s="135">
        <v>1</v>
      </c>
      <c r="F309" s="135">
        <v>0.01</v>
      </c>
    </row>
    <row r="310" spans="2:6" x14ac:dyDescent="0.25">
      <c r="B310" s="129" t="e">
        <f t="shared" si="30"/>
        <v>#DIV/0!</v>
      </c>
      <c r="C310" s="129" t="e">
        <f t="shared" si="31"/>
        <v>#DIV/0!</v>
      </c>
      <c r="D310" s="135">
        <v>1</v>
      </c>
      <c r="E310" s="135">
        <v>1</v>
      </c>
      <c r="F310" s="135">
        <v>0.01</v>
      </c>
    </row>
    <row r="311" spans="2:6" x14ac:dyDescent="0.25">
      <c r="B311" s="129" t="e">
        <f t="shared" si="30"/>
        <v>#DIV/0!</v>
      </c>
      <c r="C311" s="129" t="e">
        <f t="shared" si="31"/>
        <v>#DIV/0!</v>
      </c>
      <c r="D311" s="135">
        <v>1</v>
      </c>
      <c r="E311" s="135">
        <v>1</v>
      </c>
      <c r="F311" s="135">
        <v>0.01</v>
      </c>
    </row>
    <row r="312" spans="2:6" x14ac:dyDescent="0.25">
      <c r="B312" s="129" t="e">
        <f t="shared" si="30"/>
        <v>#DIV/0!</v>
      </c>
      <c r="C312" s="129" t="e">
        <f t="shared" si="31"/>
        <v>#DIV/0!</v>
      </c>
      <c r="D312" s="135">
        <v>1</v>
      </c>
      <c r="E312" s="135">
        <v>1</v>
      </c>
      <c r="F312" s="135">
        <v>0.01</v>
      </c>
    </row>
    <row r="313" spans="2:6" x14ac:dyDescent="0.25">
      <c r="B313" s="129" t="e">
        <f t="shared" si="30"/>
        <v>#DIV/0!</v>
      </c>
      <c r="C313" s="129" t="e">
        <f t="shared" si="31"/>
        <v>#DIV/0!</v>
      </c>
      <c r="D313" s="135">
        <v>1</v>
      </c>
      <c r="E313" s="135">
        <v>1</v>
      </c>
      <c r="F313" s="135">
        <v>0.01</v>
      </c>
    </row>
    <row r="314" spans="2:6" x14ac:dyDescent="0.25">
      <c r="B314" s="129" t="e">
        <f t="shared" si="30"/>
        <v>#DIV/0!</v>
      </c>
      <c r="C314" s="129" t="e">
        <f t="shared" si="31"/>
        <v>#DIV/0!</v>
      </c>
      <c r="D314" s="135">
        <v>1</v>
      </c>
      <c r="E314" s="135">
        <v>1</v>
      </c>
      <c r="F314" s="135">
        <v>0.01</v>
      </c>
    </row>
    <row r="315" spans="2:6" x14ac:dyDescent="0.25">
      <c r="B315" s="129" t="e">
        <f t="shared" si="30"/>
        <v>#DIV/0!</v>
      </c>
      <c r="C315" s="129" t="e">
        <f t="shared" si="31"/>
        <v>#DIV/0!</v>
      </c>
      <c r="D315" s="135">
        <v>1</v>
      </c>
      <c r="E315" s="135">
        <v>1</v>
      </c>
      <c r="F315" s="135">
        <v>0.01</v>
      </c>
    </row>
    <row r="316" spans="2:6" x14ac:dyDescent="0.25">
      <c r="B316" s="129" t="e">
        <f t="shared" si="30"/>
        <v>#DIV/0!</v>
      </c>
      <c r="C316" s="129" t="e">
        <f t="shared" si="31"/>
        <v>#DIV/0!</v>
      </c>
      <c r="D316" s="135">
        <v>1</v>
      </c>
      <c r="E316" s="135">
        <v>1</v>
      </c>
      <c r="F316" s="135">
        <v>0.01</v>
      </c>
    </row>
    <row r="317" spans="2:6" x14ac:dyDescent="0.25">
      <c r="B317" s="129" t="e">
        <f t="shared" si="30"/>
        <v>#DIV/0!</v>
      </c>
      <c r="C317" s="129" t="e">
        <f t="shared" si="31"/>
        <v>#DIV/0!</v>
      </c>
      <c r="D317" s="135">
        <v>1</v>
      </c>
      <c r="E317" s="135">
        <v>1</v>
      </c>
      <c r="F317" s="135">
        <v>0.01</v>
      </c>
    </row>
    <row r="318" spans="2:6" x14ac:dyDescent="0.25">
      <c r="B318" s="129" t="e">
        <f t="shared" si="30"/>
        <v>#DIV/0!</v>
      </c>
      <c r="C318" s="129" t="e">
        <f t="shared" si="31"/>
        <v>#DIV/0!</v>
      </c>
      <c r="D318" s="135">
        <v>1</v>
      </c>
      <c r="E318" s="135">
        <v>1</v>
      </c>
      <c r="F318" s="135">
        <v>0.01</v>
      </c>
    </row>
    <row r="319" spans="2:6" x14ac:dyDescent="0.25">
      <c r="B319" s="129" t="e">
        <f t="shared" si="30"/>
        <v>#DIV/0!</v>
      </c>
      <c r="C319" s="129" t="e">
        <f t="shared" si="31"/>
        <v>#DIV/0!</v>
      </c>
      <c r="D319" s="135">
        <v>1</v>
      </c>
      <c r="E319" s="135">
        <v>1</v>
      </c>
      <c r="F319" s="135">
        <v>0.01</v>
      </c>
    </row>
    <row r="320" spans="2:6" x14ac:dyDescent="0.25">
      <c r="B320" s="129" t="e">
        <f t="shared" si="30"/>
        <v>#DIV/0!</v>
      </c>
      <c r="C320" s="129" t="e">
        <f t="shared" si="31"/>
        <v>#DIV/0!</v>
      </c>
      <c r="D320" s="135">
        <v>1</v>
      </c>
      <c r="E320" s="135">
        <v>1</v>
      </c>
      <c r="F320" s="135">
        <v>0.01</v>
      </c>
    </row>
    <row r="321" spans="2:6" x14ac:dyDescent="0.25">
      <c r="B321" s="129" t="e">
        <f t="shared" si="30"/>
        <v>#DIV/0!</v>
      </c>
      <c r="C321" s="129" t="e">
        <f t="shared" si="31"/>
        <v>#DIV/0!</v>
      </c>
      <c r="D321" s="135">
        <v>1</v>
      </c>
      <c r="E321" s="135">
        <v>1</v>
      </c>
      <c r="F321" s="135">
        <v>0.01</v>
      </c>
    </row>
    <row r="322" spans="2:6" x14ac:dyDescent="0.25">
      <c r="B322" s="129" t="e">
        <f t="shared" si="30"/>
        <v>#DIV/0!</v>
      </c>
      <c r="C322" s="129" t="e">
        <f t="shared" si="31"/>
        <v>#DIV/0!</v>
      </c>
      <c r="D322" s="135">
        <v>1</v>
      </c>
      <c r="E322" s="135">
        <v>1</v>
      </c>
      <c r="F322" s="135">
        <v>0.01</v>
      </c>
    </row>
    <row r="323" spans="2:6" x14ac:dyDescent="0.25">
      <c r="B323" s="129" t="e">
        <f t="shared" si="30"/>
        <v>#DIV/0!</v>
      </c>
      <c r="C323" s="129" t="e">
        <f t="shared" si="31"/>
        <v>#DIV/0!</v>
      </c>
      <c r="D323" s="135">
        <v>1</v>
      </c>
      <c r="E323" s="135">
        <v>1</v>
      </c>
      <c r="F323" s="135">
        <v>0.01</v>
      </c>
    </row>
    <row r="324" spans="2:6" x14ac:dyDescent="0.25">
      <c r="B324" s="129" t="e">
        <f t="shared" si="30"/>
        <v>#DIV/0!</v>
      </c>
      <c r="C324" s="129" t="e">
        <f t="shared" si="31"/>
        <v>#DIV/0!</v>
      </c>
      <c r="D324" s="135">
        <v>1</v>
      </c>
      <c r="E324" s="135">
        <v>1</v>
      </c>
      <c r="F324" s="135">
        <v>0.01</v>
      </c>
    </row>
    <row r="325" spans="2:6" x14ac:dyDescent="0.25">
      <c r="B325" s="129" t="e">
        <f t="shared" si="30"/>
        <v>#DIV/0!</v>
      </c>
      <c r="C325" s="129" t="e">
        <f t="shared" si="31"/>
        <v>#DIV/0!</v>
      </c>
      <c r="D325" s="135">
        <v>1</v>
      </c>
      <c r="E325" s="135">
        <v>1</v>
      </c>
      <c r="F325" s="135">
        <v>0.01</v>
      </c>
    </row>
    <row r="326" spans="2:6" x14ac:dyDescent="0.25">
      <c r="B326" s="129" t="e">
        <f t="shared" si="30"/>
        <v>#DIV/0!</v>
      </c>
      <c r="C326" s="129" t="e">
        <f t="shared" si="31"/>
        <v>#DIV/0!</v>
      </c>
      <c r="D326" s="135">
        <v>1</v>
      </c>
      <c r="E326" s="135">
        <v>1</v>
      </c>
      <c r="F326" s="135">
        <v>0.01</v>
      </c>
    </row>
    <row r="327" spans="2:6" x14ac:dyDescent="0.25">
      <c r="B327" s="129" t="e">
        <f t="shared" si="30"/>
        <v>#DIV/0!</v>
      </c>
      <c r="C327" s="129" t="e">
        <f t="shared" si="31"/>
        <v>#DIV/0!</v>
      </c>
      <c r="D327" s="135">
        <v>1</v>
      </c>
      <c r="E327" s="135">
        <v>1</v>
      </c>
      <c r="F327" s="135">
        <v>0.01</v>
      </c>
    </row>
    <row r="328" spans="2:6" x14ac:dyDescent="0.25">
      <c r="B328" s="129" t="e">
        <f t="shared" si="30"/>
        <v>#DIV/0!</v>
      </c>
      <c r="C328" s="129" t="e">
        <f t="shared" si="31"/>
        <v>#DIV/0!</v>
      </c>
      <c r="D328" s="135">
        <v>1</v>
      </c>
      <c r="E328" s="135">
        <v>1</v>
      </c>
      <c r="F328" s="135">
        <v>0.01</v>
      </c>
    </row>
    <row r="329" spans="2:6" x14ac:dyDescent="0.25">
      <c r="B329" s="129" t="e">
        <f t="shared" si="30"/>
        <v>#DIV/0!</v>
      </c>
      <c r="C329" s="129" t="e">
        <f t="shared" si="31"/>
        <v>#DIV/0!</v>
      </c>
      <c r="D329" s="135">
        <v>1</v>
      </c>
      <c r="E329" s="135">
        <v>1</v>
      </c>
      <c r="F329" s="135">
        <v>0.01</v>
      </c>
    </row>
    <row r="330" spans="2:6" x14ac:dyDescent="0.25">
      <c r="B330" s="129" t="e">
        <f t="shared" si="30"/>
        <v>#DIV/0!</v>
      </c>
      <c r="C330" s="129" t="e">
        <f t="shared" si="31"/>
        <v>#DIV/0!</v>
      </c>
      <c r="D330" s="135">
        <v>1</v>
      </c>
      <c r="E330" s="135">
        <v>1</v>
      </c>
      <c r="F330" s="135">
        <v>0.01</v>
      </c>
    </row>
    <row r="331" spans="2:6" x14ac:dyDescent="0.25">
      <c r="B331" s="129" t="e">
        <f t="shared" si="30"/>
        <v>#DIV/0!</v>
      </c>
      <c r="C331" s="129" t="e">
        <f t="shared" si="31"/>
        <v>#DIV/0!</v>
      </c>
      <c r="D331" s="135">
        <v>1</v>
      </c>
      <c r="E331" s="135">
        <v>1</v>
      </c>
      <c r="F331" s="135">
        <v>0.01</v>
      </c>
    </row>
    <row r="332" spans="2:6" x14ac:dyDescent="0.25">
      <c r="B332" s="129" t="e">
        <f t="shared" si="30"/>
        <v>#DIV/0!</v>
      </c>
      <c r="C332" s="129" t="e">
        <f t="shared" si="31"/>
        <v>#DIV/0!</v>
      </c>
      <c r="D332" s="135">
        <v>1</v>
      </c>
      <c r="E332" s="135">
        <v>1</v>
      </c>
      <c r="F332" s="135">
        <v>0.01</v>
      </c>
    </row>
    <row r="333" spans="2:6" x14ac:dyDescent="0.25">
      <c r="B333" s="129" t="e">
        <f t="shared" si="30"/>
        <v>#DIV/0!</v>
      </c>
      <c r="C333" s="129" t="e">
        <f t="shared" si="31"/>
        <v>#DIV/0!</v>
      </c>
      <c r="D333" s="135">
        <v>1</v>
      </c>
      <c r="E333" s="135">
        <v>1</v>
      </c>
      <c r="F333" s="135">
        <v>0.01</v>
      </c>
    </row>
    <row r="334" spans="2:6" x14ac:dyDescent="0.25">
      <c r="B334" s="129" t="e">
        <f t="shared" si="30"/>
        <v>#DIV/0!</v>
      </c>
      <c r="C334" s="129" t="e">
        <f t="shared" si="31"/>
        <v>#DIV/0!</v>
      </c>
      <c r="D334" s="135">
        <v>1</v>
      </c>
      <c r="E334" s="135">
        <v>1</v>
      </c>
      <c r="F334" s="135">
        <v>0.01</v>
      </c>
    </row>
    <row r="335" spans="2:6" x14ac:dyDescent="0.25">
      <c r="B335" s="129" t="e">
        <f t="shared" si="30"/>
        <v>#DIV/0!</v>
      </c>
      <c r="C335" s="129" t="e">
        <f t="shared" si="31"/>
        <v>#DIV/0!</v>
      </c>
      <c r="D335" s="135">
        <v>1</v>
      </c>
      <c r="E335" s="135">
        <v>1</v>
      </c>
      <c r="F335" s="135">
        <v>0.01</v>
      </c>
    </row>
    <row r="336" spans="2:6" x14ac:dyDescent="0.25">
      <c r="B336" s="129" t="e">
        <f t="shared" si="30"/>
        <v>#DIV/0!</v>
      </c>
      <c r="C336" s="129" t="e">
        <f t="shared" si="31"/>
        <v>#DIV/0!</v>
      </c>
      <c r="D336" s="135">
        <v>1</v>
      </c>
      <c r="E336" s="135">
        <v>1</v>
      </c>
      <c r="F336" s="135">
        <v>0.01</v>
      </c>
    </row>
    <row r="337" spans="2:6" x14ac:dyDescent="0.25">
      <c r="B337" s="129" t="e">
        <f t="shared" si="30"/>
        <v>#DIV/0!</v>
      </c>
      <c r="C337" s="129" t="e">
        <f t="shared" si="31"/>
        <v>#DIV/0!</v>
      </c>
      <c r="D337" s="135">
        <v>1</v>
      </c>
      <c r="E337" s="135">
        <v>1</v>
      </c>
      <c r="F337" s="135">
        <v>0.01</v>
      </c>
    </row>
    <row r="338" spans="2:6" x14ac:dyDescent="0.25">
      <c r="B338" s="129" t="e">
        <f t="shared" si="30"/>
        <v>#DIV/0!</v>
      </c>
      <c r="C338" s="129" t="e">
        <f t="shared" si="31"/>
        <v>#DIV/0!</v>
      </c>
      <c r="D338" s="135">
        <v>1</v>
      </c>
      <c r="E338" s="135">
        <v>1</v>
      </c>
      <c r="F338" s="135">
        <v>0.01</v>
      </c>
    </row>
    <row r="339" spans="2:6" x14ac:dyDescent="0.25">
      <c r="B339" s="129" t="e">
        <f t="shared" si="30"/>
        <v>#DIV/0!</v>
      </c>
      <c r="C339" s="129" t="e">
        <f t="shared" si="31"/>
        <v>#DIV/0!</v>
      </c>
      <c r="D339" s="135">
        <v>1</v>
      </c>
      <c r="E339" s="135">
        <v>1</v>
      </c>
      <c r="F339" s="135">
        <v>0.01</v>
      </c>
    </row>
    <row r="340" spans="2:6" x14ac:dyDescent="0.25">
      <c r="B340" s="129" t="e">
        <f t="shared" si="30"/>
        <v>#DIV/0!</v>
      </c>
      <c r="C340" s="129" t="e">
        <f t="shared" si="31"/>
        <v>#DIV/0!</v>
      </c>
      <c r="D340" s="135">
        <v>1</v>
      </c>
      <c r="E340" s="135">
        <v>1</v>
      </c>
      <c r="F340" s="135">
        <v>0.01</v>
      </c>
    </row>
    <row r="341" spans="2:6" x14ac:dyDescent="0.25">
      <c r="B341" s="129" t="e">
        <f t="shared" si="30"/>
        <v>#DIV/0!</v>
      </c>
      <c r="C341" s="129" t="e">
        <f t="shared" si="31"/>
        <v>#DIV/0!</v>
      </c>
      <c r="D341" s="135">
        <v>1</v>
      </c>
      <c r="E341" s="135">
        <v>1</v>
      </c>
      <c r="F341" s="135">
        <v>0.01</v>
      </c>
    </row>
    <row r="342" spans="2:6" x14ac:dyDescent="0.25">
      <c r="B342" s="129" t="e">
        <f t="shared" si="30"/>
        <v>#DIV/0!</v>
      </c>
      <c r="C342" s="129" t="e">
        <f t="shared" si="31"/>
        <v>#DIV/0!</v>
      </c>
      <c r="D342" s="135">
        <v>1</v>
      </c>
      <c r="E342" s="135">
        <v>1</v>
      </c>
      <c r="F342" s="135">
        <v>0.01</v>
      </c>
    </row>
    <row r="343" spans="2:6" x14ac:dyDescent="0.25">
      <c r="B343" s="129" t="e">
        <f t="shared" si="30"/>
        <v>#DIV/0!</v>
      </c>
      <c r="C343" s="129" t="e">
        <f t="shared" si="31"/>
        <v>#DIV/0!</v>
      </c>
      <c r="D343" s="135">
        <v>1</v>
      </c>
      <c r="E343" s="135">
        <v>1</v>
      </c>
      <c r="F343" s="135">
        <v>0.01</v>
      </c>
    </row>
    <row r="344" spans="2:6" x14ac:dyDescent="0.25">
      <c r="B344" s="129" t="e">
        <f t="shared" si="30"/>
        <v>#DIV/0!</v>
      </c>
      <c r="C344" s="129" t="e">
        <f t="shared" si="31"/>
        <v>#DIV/0!</v>
      </c>
      <c r="D344" s="135">
        <v>1</v>
      </c>
      <c r="E344" s="135">
        <v>1</v>
      </c>
      <c r="F344" s="135">
        <v>0.01</v>
      </c>
    </row>
    <row r="345" spans="2:6" x14ac:dyDescent="0.25">
      <c r="B345" s="129" t="e">
        <f t="shared" si="30"/>
        <v>#DIV/0!</v>
      </c>
      <c r="C345" s="129" t="e">
        <f t="shared" si="31"/>
        <v>#DIV/0!</v>
      </c>
      <c r="D345" s="135">
        <v>1</v>
      </c>
      <c r="E345" s="135">
        <v>1</v>
      </c>
      <c r="F345" s="135">
        <v>0.01</v>
      </c>
    </row>
    <row r="346" spans="2:6" x14ac:dyDescent="0.25">
      <c r="B346" s="129" t="e">
        <f t="shared" si="30"/>
        <v>#DIV/0!</v>
      </c>
      <c r="C346" s="129" t="e">
        <f t="shared" si="31"/>
        <v>#DIV/0!</v>
      </c>
      <c r="D346" s="135">
        <v>1</v>
      </c>
      <c r="E346" s="135">
        <v>1</v>
      </c>
      <c r="F346" s="135">
        <v>0.01</v>
      </c>
    </row>
    <row r="347" spans="2:6" x14ac:dyDescent="0.25">
      <c r="B347" s="129" t="e">
        <f t="shared" si="30"/>
        <v>#DIV/0!</v>
      </c>
      <c r="C347" s="129" t="e">
        <f t="shared" si="31"/>
        <v>#DIV/0!</v>
      </c>
      <c r="D347" s="135">
        <v>1</v>
      </c>
      <c r="E347" s="135">
        <v>1</v>
      </c>
      <c r="F347" s="135">
        <v>0.01</v>
      </c>
    </row>
    <row r="348" spans="2:6" x14ac:dyDescent="0.25">
      <c r="B348" s="129" t="e">
        <f t="shared" si="30"/>
        <v>#DIV/0!</v>
      </c>
      <c r="C348" s="129" t="e">
        <f t="shared" si="31"/>
        <v>#DIV/0!</v>
      </c>
      <c r="D348" s="135">
        <v>1</v>
      </c>
      <c r="E348" s="135">
        <v>1</v>
      </c>
      <c r="F348" s="135">
        <v>0.01</v>
      </c>
    </row>
    <row r="349" spans="2:6" x14ac:dyDescent="0.25">
      <c r="B349" s="129" t="e">
        <f t="shared" si="30"/>
        <v>#DIV/0!</v>
      </c>
      <c r="C349" s="129" t="e">
        <f t="shared" si="31"/>
        <v>#DIV/0!</v>
      </c>
      <c r="D349" s="135">
        <v>1</v>
      </c>
      <c r="E349" s="135">
        <v>1</v>
      </c>
      <c r="F349" s="135">
        <v>0.01</v>
      </c>
    </row>
    <row r="350" spans="2:6" x14ac:dyDescent="0.25">
      <c r="B350" s="129" t="e">
        <f t="shared" si="30"/>
        <v>#DIV/0!</v>
      </c>
      <c r="C350" s="129" t="e">
        <f t="shared" si="31"/>
        <v>#DIV/0!</v>
      </c>
      <c r="D350" s="135">
        <v>1</v>
      </c>
      <c r="E350" s="135">
        <v>1</v>
      </c>
      <c r="F350" s="135">
        <v>0.01</v>
      </c>
    </row>
    <row r="351" spans="2:6" x14ac:dyDescent="0.25">
      <c r="B351" s="129" t="e">
        <f t="shared" si="30"/>
        <v>#DIV/0!</v>
      </c>
      <c r="C351" s="129" t="e">
        <f t="shared" si="31"/>
        <v>#DIV/0!</v>
      </c>
      <c r="D351" s="135">
        <v>1</v>
      </c>
      <c r="E351" s="135">
        <v>1</v>
      </c>
      <c r="F351" s="135">
        <v>0.01</v>
      </c>
    </row>
    <row r="352" spans="2:6" x14ac:dyDescent="0.25">
      <c r="B352" s="129" t="e">
        <f t="shared" si="30"/>
        <v>#DIV/0!</v>
      </c>
      <c r="C352" s="129" t="e">
        <f t="shared" si="31"/>
        <v>#DIV/0!</v>
      </c>
      <c r="D352" s="135">
        <v>1</v>
      </c>
      <c r="E352" s="135">
        <v>1</v>
      </c>
      <c r="F352" s="135">
        <v>0.01</v>
      </c>
    </row>
    <row r="353" spans="2:6" x14ac:dyDescent="0.25">
      <c r="B353" s="129" t="e">
        <f t="shared" si="30"/>
        <v>#DIV/0!</v>
      </c>
      <c r="C353" s="129" t="e">
        <f t="shared" si="31"/>
        <v>#DIV/0!</v>
      </c>
      <c r="D353" s="135">
        <v>1</v>
      </c>
      <c r="E353" s="135">
        <v>1</v>
      </c>
      <c r="F353" s="135">
        <v>0.01</v>
      </c>
    </row>
    <row r="354" spans="2:6" x14ac:dyDescent="0.25">
      <c r="B354" s="129" t="e">
        <f t="shared" si="30"/>
        <v>#DIV/0!</v>
      </c>
      <c r="C354" s="129" t="e">
        <f t="shared" si="31"/>
        <v>#DIV/0!</v>
      </c>
      <c r="D354" s="135">
        <v>1</v>
      </c>
      <c r="E354" s="135">
        <v>1</v>
      </c>
      <c r="F354" s="135">
        <v>0.01</v>
      </c>
    </row>
    <row r="355" spans="2:6" x14ac:dyDescent="0.25">
      <c r="B355" s="129" t="e">
        <f t="shared" si="30"/>
        <v>#DIV/0!</v>
      </c>
      <c r="C355" s="129" t="e">
        <f t="shared" si="31"/>
        <v>#DIV/0!</v>
      </c>
      <c r="D355" s="135">
        <v>1</v>
      </c>
      <c r="E355" s="135">
        <v>1</v>
      </c>
      <c r="F355" s="135">
        <v>0.01</v>
      </c>
    </row>
    <row r="356" spans="2:6" x14ac:dyDescent="0.25">
      <c r="B356" s="129" t="e">
        <f t="shared" si="30"/>
        <v>#DIV/0!</v>
      </c>
      <c r="C356" s="129" t="e">
        <f t="shared" si="31"/>
        <v>#DIV/0!</v>
      </c>
      <c r="D356" s="135">
        <v>1</v>
      </c>
      <c r="E356" s="135">
        <v>1</v>
      </c>
      <c r="F356" s="135">
        <v>0.01</v>
      </c>
    </row>
    <row r="357" spans="2:6" x14ac:dyDescent="0.25">
      <c r="B357" s="129" t="e">
        <f t="shared" si="30"/>
        <v>#DIV/0!</v>
      </c>
      <c r="C357" s="129" t="e">
        <f t="shared" si="31"/>
        <v>#DIV/0!</v>
      </c>
      <c r="D357" s="135">
        <v>1</v>
      </c>
      <c r="E357" s="135">
        <v>1</v>
      </c>
      <c r="F357" s="135">
        <v>0.01</v>
      </c>
    </row>
    <row r="358" spans="2:6" x14ac:dyDescent="0.25">
      <c r="B358" s="129" t="e">
        <f t="shared" si="30"/>
        <v>#DIV/0!</v>
      </c>
      <c r="C358" s="129" t="e">
        <f t="shared" si="31"/>
        <v>#DIV/0!</v>
      </c>
      <c r="D358" s="135">
        <v>1</v>
      </c>
      <c r="E358" s="135">
        <v>1</v>
      </c>
      <c r="F358" s="135">
        <v>0.01</v>
      </c>
    </row>
    <row r="359" spans="2:6" x14ac:dyDescent="0.25">
      <c r="B359" s="129" t="e">
        <f t="shared" si="30"/>
        <v>#DIV/0!</v>
      </c>
      <c r="C359" s="129" t="e">
        <f t="shared" si="31"/>
        <v>#DIV/0!</v>
      </c>
      <c r="D359" s="135">
        <v>1</v>
      </c>
      <c r="E359" s="135">
        <v>1</v>
      </c>
      <c r="F359" s="135">
        <v>0.01</v>
      </c>
    </row>
    <row r="360" spans="2:6" x14ac:dyDescent="0.25">
      <c r="B360" s="129" t="e">
        <f t="shared" si="30"/>
        <v>#DIV/0!</v>
      </c>
      <c r="C360" s="129" t="e">
        <f t="shared" si="31"/>
        <v>#DIV/0!</v>
      </c>
      <c r="D360" s="135">
        <v>1</v>
      </c>
      <c r="E360" s="135">
        <v>1</v>
      </c>
      <c r="F360" s="135">
        <v>0.01</v>
      </c>
    </row>
    <row r="361" spans="2:6" x14ac:dyDescent="0.25">
      <c r="B361" s="129" t="e">
        <f t="shared" si="30"/>
        <v>#DIV/0!</v>
      </c>
      <c r="C361" s="129" t="e">
        <f t="shared" si="31"/>
        <v>#DIV/0!</v>
      </c>
      <c r="D361" s="135">
        <v>1</v>
      </c>
      <c r="E361" s="135">
        <v>1</v>
      </c>
      <c r="F361" s="135">
        <v>0.01</v>
      </c>
    </row>
    <row r="362" spans="2:6" x14ac:dyDescent="0.25">
      <c r="B362" s="129" t="e">
        <f t="shared" si="30"/>
        <v>#DIV/0!</v>
      </c>
      <c r="C362" s="129" t="e">
        <f t="shared" si="31"/>
        <v>#DIV/0!</v>
      </c>
      <c r="D362" s="135">
        <v>1</v>
      </c>
      <c r="E362" s="135">
        <v>1</v>
      </c>
      <c r="F362" s="135">
        <v>0.01</v>
      </c>
    </row>
    <row r="363" spans="2:6" x14ac:dyDescent="0.25">
      <c r="B363" s="129" t="e">
        <f t="shared" si="30"/>
        <v>#DIV/0!</v>
      </c>
      <c r="C363" s="129" t="e">
        <f t="shared" si="31"/>
        <v>#DIV/0!</v>
      </c>
      <c r="D363" s="135">
        <v>1</v>
      </c>
      <c r="E363" s="135">
        <v>1</v>
      </c>
      <c r="F363" s="135">
        <v>0.01</v>
      </c>
    </row>
    <row r="364" spans="2:6" x14ac:dyDescent="0.25">
      <c r="B364" s="129" t="e">
        <f t="shared" si="30"/>
        <v>#DIV/0!</v>
      </c>
      <c r="C364" s="129" t="e">
        <f t="shared" si="31"/>
        <v>#DIV/0!</v>
      </c>
      <c r="D364" s="135">
        <v>1</v>
      </c>
      <c r="E364" s="135">
        <v>1</v>
      </c>
      <c r="F364" s="135">
        <v>0.01</v>
      </c>
    </row>
    <row r="365" spans="2:6" x14ac:dyDescent="0.25">
      <c r="B365" s="129" t="e">
        <f t="shared" si="30"/>
        <v>#DIV/0!</v>
      </c>
      <c r="C365" s="129" t="e">
        <f t="shared" si="31"/>
        <v>#DIV/0!</v>
      </c>
      <c r="D365" s="135">
        <v>1</v>
      </c>
      <c r="E365" s="135">
        <v>1</v>
      </c>
      <c r="F365" s="135">
        <v>0.01</v>
      </c>
    </row>
    <row r="366" spans="2:6" x14ac:dyDescent="0.25">
      <c r="B366" s="129" t="e">
        <f t="shared" si="30"/>
        <v>#DIV/0!</v>
      </c>
      <c r="C366" s="129" t="e">
        <f t="shared" si="31"/>
        <v>#DIV/0!</v>
      </c>
      <c r="D366" s="135">
        <v>1</v>
      </c>
      <c r="E366" s="135">
        <v>1</v>
      </c>
      <c r="F366" s="135">
        <v>0.01</v>
      </c>
    </row>
    <row r="367" spans="2:6" x14ac:dyDescent="0.25">
      <c r="B367" s="129" t="e">
        <f t="shared" si="30"/>
        <v>#DIV/0!</v>
      </c>
      <c r="C367" s="129" t="e">
        <f t="shared" si="31"/>
        <v>#DIV/0!</v>
      </c>
      <c r="D367" s="135">
        <v>1</v>
      </c>
      <c r="E367" s="135">
        <v>1</v>
      </c>
      <c r="F367" s="135">
        <v>0.01</v>
      </c>
    </row>
    <row r="368" spans="2:6" x14ac:dyDescent="0.25">
      <c r="B368" s="129" t="e">
        <f t="shared" si="30"/>
        <v>#DIV/0!</v>
      </c>
      <c r="C368" s="129" t="e">
        <f t="shared" si="31"/>
        <v>#DIV/0!</v>
      </c>
      <c r="D368" s="135">
        <v>1</v>
      </c>
      <c r="E368" s="135">
        <v>1</v>
      </c>
      <c r="F368" s="135">
        <v>0.01</v>
      </c>
    </row>
    <row r="369" spans="2:6" x14ac:dyDescent="0.25">
      <c r="B369" s="129" t="e">
        <f t="shared" ref="B369:B404" si="32">B368 + C368</f>
        <v>#DIV/0!</v>
      </c>
      <c r="C369" s="129" t="e">
        <f t="shared" ref="C369:C404" si="33">((1-B369)*B369) * ( (B369*(F369 - E369) + (1-B369)*(E369 - D369) )) / G369</f>
        <v>#DIV/0!</v>
      </c>
      <c r="D369" s="135">
        <v>1</v>
      </c>
      <c r="E369" s="135">
        <v>1</v>
      </c>
      <c r="F369" s="135">
        <v>0.01</v>
      </c>
    </row>
    <row r="370" spans="2:6" x14ac:dyDescent="0.25">
      <c r="B370" s="129" t="e">
        <f t="shared" si="32"/>
        <v>#DIV/0!</v>
      </c>
      <c r="C370" s="129" t="e">
        <f t="shared" si="33"/>
        <v>#DIV/0!</v>
      </c>
      <c r="D370" s="135">
        <v>1</v>
      </c>
      <c r="E370" s="135">
        <v>1</v>
      </c>
      <c r="F370" s="135">
        <v>0.01</v>
      </c>
    </row>
    <row r="371" spans="2:6" x14ac:dyDescent="0.25">
      <c r="B371" s="129" t="e">
        <f t="shared" si="32"/>
        <v>#DIV/0!</v>
      </c>
      <c r="C371" s="129" t="e">
        <f t="shared" si="33"/>
        <v>#DIV/0!</v>
      </c>
      <c r="D371" s="135">
        <v>1</v>
      </c>
      <c r="E371" s="135">
        <v>1</v>
      </c>
      <c r="F371" s="135">
        <v>0.01</v>
      </c>
    </row>
    <row r="372" spans="2:6" x14ac:dyDescent="0.25">
      <c r="B372" s="129" t="e">
        <f t="shared" si="32"/>
        <v>#DIV/0!</v>
      </c>
      <c r="C372" s="129" t="e">
        <f t="shared" si="33"/>
        <v>#DIV/0!</v>
      </c>
      <c r="D372" s="135">
        <v>1</v>
      </c>
      <c r="E372" s="135">
        <v>1</v>
      </c>
      <c r="F372" s="135">
        <v>0.01</v>
      </c>
    </row>
    <row r="373" spans="2:6" x14ac:dyDescent="0.25">
      <c r="B373" s="129" t="e">
        <f t="shared" si="32"/>
        <v>#DIV/0!</v>
      </c>
      <c r="C373" s="129" t="e">
        <f t="shared" si="33"/>
        <v>#DIV/0!</v>
      </c>
      <c r="D373" s="135">
        <v>1</v>
      </c>
      <c r="E373" s="135">
        <v>1</v>
      </c>
      <c r="F373" s="135">
        <v>0.01</v>
      </c>
    </row>
    <row r="374" spans="2:6" x14ac:dyDescent="0.25">
      <c r="B374" s="129" t="e">
        <f t="shared" si="32"/>
        <v>#DIV/0!</v>
      </c>
      <c r="C374" s="129" t="e">
        <f t="shared" si="33"/>
        <v>#DIV/0!</v>
      </c>
      <c r="D374" s="135">
        <v>1</v>
      </c>
      <c r="E374" s="135">
        <v>1</v>
      </c>
      <c r="F374" s="135">
        <v>0.01</v>
      </c>
    </row>
    <row r="375" spans="2:6" x14ac:dyDescent="0.25">
      <c r="B375" s="129" t="e">
        <f t="shared" si="32"/>
        <v>#DIV/0!</v>
      </c>
      <c r="C375" s="129" t="e">
        <f t="shared" si="33"/>
        <v>#DIV/0!</v>
      </c>
      <c r="D375" s="135">
        <v>1</v>
      </c>
      <c r="E375" s="135">
        <v>1</v>
      </c>
      <c r="F375" s="135">
        <v>0.01</v>
      </c>
    </row>
    <row r="376" spans="2:6" x14ac:dyDescent="0.25">
      <c r="B376" s="129" t="e">
        <f t="shared" si="32"/>
        <v>#DIV/0!</v>
      </c>
      <c r="C376" s="129" t="e">
        <f t="shared" si="33"/>
        <v>#DIV/0!</v>
      </c>
      <c r="D376" s="135">
        <v>1</v>
      </c>
      <c r="E376" s="135">
        <v>1</v>
      </c>
      <c r="F376" s="135">
        <v>0.01</v>
      </c>
    </row>
    <row r="377" spans="2:6" x14ac:dyDescent="0.25">
      <c r="B377" s="129" t="e">
        <f t="shared" si="32"/>
        <v>#DIV/0!</v>
      </c>
      <c r="C377" s="129" t="e">
        <f t="shared" si="33"/>
        <v>#DIV/0!</v>
      </c>
      <c r="D377" s="135">
        <v>1</v>
      </c>
      <c r="E377" s="135">
        <v>1</v>
      </c>
      <c r="F377" s="135">
        <v>0.01</v>
      </c>
    </row>
    <row r="378" spans="2:6" x14ac:dyDescent="0.25">
      <c r="B378" s="129" t="e">
        <f t="shared" si="32"/>
        <v>#DIV/0!</v>
      </c>
      <c r="C378" s="129" t="e">
        <f t="shared" si="33"/>
        <v>#DIV/0!</v>
      </c>
      <c r="D378" s="135">
        <v>1</v>
      </c>
      <c r="E378" s="135">
        <v>1</v>
      </c>
      <c r="F378" s="135">
        <v>0.01</v>
      </c>
    </row>
    <row r="379" spans="2:6" x14ac:dyDescent="0.25">
      <c r="B379" s="129" t="e">
        <f t="shared" si="32"/>
        <v>#DIV/0!</v>
      </c>
      <c r="C379" s="129" t="e">
        <f t="shared" si="33"/>
        <v>#DIV/0!</v>
      </c>
      <c r="D379" s="135">
        <v>1</v>
      </c>
      <c r="E379" s="135">
        <v>1</v>
      </c>
      <c r="F379" s="135">
        <v>0.01</v>
      </c>
    </row>
    <row r="380" spans="2:6" x14ac:dyDescent="0.25">
      <c r="B380" s="129" t="e">
        <f t="shared" si="32"/>
        <v>#DIV/0!</v>
      </c>
      <c r="C380" s="129" t="e">
        <f t="shared" si="33"/>
        <v>#DIV/0!</v>
      </c>
      <c r="D380" s="135">
        <v>1</v>
      </c>
      <c r="E380" s="135">
        <v>1</v>
      </c>
      <c r="F380" s="135">
        <v>0.01</v>
      </c>
    </row>
    <row r="381" spans="2:6" x14ac:dyDescent="0.25">
      <c r="B381" s="129" t="e">
        <f t="shared" si="32"/>
        <v>#DIV/0!</v>
      </c>
      <c r="C381" s="129" t="e">
        <f t="shared" si="33"/>
        <v>#DIV/0!</v>
      </c>
      <c r="D381" s="135">
        <v>1</v>
      </c>
      <c r="E381" s="135">
        <v>1</v>
      </c>
      <c r="F381" s="135">
        <v>0.01</v>
      </c>
    </row>
    <row r="382" spans="2:6" x14ac:dyDescent="0.25">
      <c r="B382" s="129" t="e">
        <f t="shared" si="32"/>
        <v>#DIV/0!</v>
      </c>
      <c r="C382" s="129" t="e">
        <f t="shared" si="33"/>
        <v>#DIV/0!</v>
      </c>
      <c r="D382" s="135">
        <v>1</v>
      </c>
      <c r="E382" s="135">
        <v>1</v>
      </c>
      <c r="F382" s="135">
        <v>0.01</v>
      </c>
    </row>
    <row r="383" spans="2:6" x14ac:dyDescent="0.25">
      <c r="B383" s="129" t="e">
        <f t="shared" si="32"/>
        <v>#DIV/0!</v>
      </c>
      <c r="C383" s="129" t="e">
        <f t="shared" si="33"/>
        <v>#DIV/0!</v>
      </c>
      <c r="D383" s="135">
        <v>1</v>
      </c>
      <c r="E383" s="135">
        <v>1</v>
      </c>
      <c r="F383" s="135">
        <v>0.01</v>
      </c>
    </row>
    <row r="384" spans="2:6" x14ac:dyDescent="0.25">
      <c r="B384" s="129" t="e">
        <f t="shared" si="32"/>
        <v>#DIV/0!</v>
      </c>
      <c r="C384" s="129" t="e">
        <f t="shared" si="33"/>
        <v>#DIV/0!</v>
      </c>
      <c r="D384" s="135">
        <v>1</v>
      </c>
      <c r="E384" s="135">
        <v>1</v>
      </c>
      <c r="F384" s="135">
        <v>0.01</v>
      </c>
    </row>
    <row r="385" spans="2:6" x14ac:dyDescent="0.25">
      <c r="B385" s="129" t="e">
        <f t="shared" si="32"/>
        <v>#DIV/0!</v>
      </c>
      <c r="C385" s="129" t="e">
        <f t="shared" si="33"/>
        <v>#DIV/0!</v>
      </c>
      <c r="D385" s="135">
        <v>1</v>
      </c>
      <c r="E385" s="135">
        <v>1</v>
      </c>
      <c r="F385" s="135">
        <v>0.01</v>
      </c>
    </row>
    <row r="386" spans="2:6" x14ac:dyDescent="0.25">
      <c r="B386" s="129" t="e">
        <f t="shared" si="32"/>
        <v>#DIV/0!</v>
      </c>
      <c r="C386" s="129" t="e">
        <f t="shared" si="33"/>
        <v>#DIV/0!</v>
      </c>
      <c r="D386" s="135">
        <v>1</v>
      </c>
      <c r="E386" s="135">
        <v>1</v>
      </c>
      <c r="F386" s="135">
        <v>0.01</v>
      </c>
    </row>
    <row r="387" spans="2:6" x14ac:dyDescent="0.25">
      <c r="B387" s="129" t="e">
        <f t="shared" si="32"/>
        <v>#DIV/0!</v>
      </c>
      <c r="C387" s="129" t="e">
        <f t="shared" si="33"/>
        <v>#DIV/0!</v>
      </c>
      <c r="D387" s="135">
        <v>1</v>
      </c>
      <c r="E387" s="135">
        <v>1</v>
      </c>
      <c r="F387" s="135">
        <v>0.01</v>
      </c>
    </row>
    <row r="388" spans="2:6" x14ac:dyDescent="0.25">
      <c r="B388" s="129" t="e">
        <f t="shared" si="32"/>
        <v>#DIV/0!</v>
      </c>
      <c r="C388" s="129" t="e">
        <f t="shared" si="33"/>
        <v>#DIV/0!</v>
      </c>
      <c r="D388" s="135">
        <v>1</v>
      </c>
      <c r="E388" s="135">
        <v>1</v>
      </c>
      <c r="F388" s="135">
        <v>0.01</v>
      </c>
    </row>
    <row r="389" spans="2:6" x14ac:dyDescent="0.25">
      <c r="B389" s="129" t="e">
        <f t="shared" si="32"/>
        <v>#DIV/0!</v>
      </c>
      <c r="C389" s="129" t="e">
        <f t="shared" si="33"/>
        <v>#DIV/0!</v>
      </c>
      <c r="D389" s="135">
        <v>1</v>
      </c>
      <c r="E389" s="135">
        <v>1</v>
      </c>
      <c r="F389" s="135">
        <v>0.01</v>
      </c>
    </row>
    <row r="390" spans="2:6" x14ac:dyDescent="0.25">
      <c r="B390" s="129" t="e">
        <f t="shared" si="32"/>
        <v>#DIV/0!</v>
      </c>
      <c r="C390" s="129" t="e">
        <f t="shared" si="33"/>
        <v>#DIV/0!</v>
      </c>
      <c r="D390" s="135">
        <v>1</v>
      </c>
      <c r="E390" s="135">
        <v>1</v>
      </c>
      <c r="F390" s="135">
        <v>0.01</v>
      </c>
    </row>
    <row r="391" spans="2:6" x14ac:dyDescent="0.25">
      <c r="B391" s="129" t="e">
        <f t="shared" si="32"/>
        <v>#DIV/0!</v>
      </c>
      <c r="C391" s="129" t="e">
        <f t="shared" si="33"/>
        <v>#DIV/0!</v>
      </c>
      <c r="D391" s="135">
        <v>1</v>
      </c>
      <c r="E391" s="135">
        <v>1</v>
      </c>
      <c r="F391" s="135">
        <v>0.01</v>
      </c>
    </row>
    <row r="392" spans="2:6" x14ac:dyDescent="0.25">
      <c r="B392" s="129" t="e">
        <f t="shared" si="32"/>
        <v>#DIV/0!</v>
      </c>
      <c r="C392" s="129" t="e">
        <f t="shared" si="33"/>
        <v>#DIV/0!</v>
      </c>
      <c r="D392" s="135">
        <v>1</v>
      </c>
      <c r="E392" s="135">
        <v>1</v>
      </c>
      <c r="F392" s="135">
        <v>0.01</v>
      </c>
    </row>
    <row r="393" spans="2:6" x14ac:dyDescent="0.25">
      <c r="B393" s="129" t="e">
        <f t="shared" si="32"/>
        <v>#DIV/0!</v>
      </c>
      <c r="C393" s="129" t="e">
        <f t="shared" si="33"/>
        <v>#DIV/0!</v>
      </c>
      <c r="D393" s="135">
        <v>1</v>
      </c>
      <c r="E393" s="135">
        <v>1</v>
      </c>
      <c r="F393" s="135">
        <v>0.01</v>
      </c>
    </row>
    <row r="394" spans="2:6" x14ac:dyDescent="0.25">
      <c r="B394" s="129" t="e">
        <f t="shared" si="32"/>
        <v>#DIV/0!</v>
      </c>
      <c r="C394" s="129" t="e">
        <f t="shared" si="33"/>
        <v>#DIV/0!</v>
      </c>
      <c r="D394" s="135">
        <v>1</v>
      </c>
      <c r="E394" s="135">
        <v>1</v>
      </c>
      <c r="F394" s="135">
        <v>0.01</v>
      </c>
    </row>
    <row r="395" spans="2:6" x14ac:dyDescent="0.25">
      <c r="B395" s="129" t="e">
        <f t="shared" si="32"/>
        <v>#DIV/0!</v>
      </c>
      <c r="C395" s="129" t="e">
        <f t="shared" si="33"/>
        <v>#DIV/0!</v>
      </c>
      <c r="D395" s="135">
        <v>1</v>
      </c>
      <c r="E395" s="135">
        <v>1</v>
      </c>
      <c r="F395" s="135">
        <v>0.01</v>
      </c>
    </row>
    <row r="396" spans="2:6" x14ac:dyDescent="0.25">
      <c r="B396" s="129" t="e">
        <f t="shared" si="32"/>
        <v>#DIV/0!</v>
      </c>
      <c r="C396" s="129" t="e">
        <f t="shared" si="33"/>
        <v>#DIV/0!</v>
      </c>
      <c r="D396" s="135">
        <v>1</v>
      </c>
      <c r="E396" s="135">
        <v>1</v>
      </c>
      <c r="F396" s="135">
        <v>0.01</v>
      </c>
    </row>
    <row r="397" spans="2:6" x14ac:dyDescent="0.25">
      <c r="B397" s="129" t="e">
        <f t="shared" si="32"/>
        <v>#DIV/0!</v>
      </c>
      <c r="C397" s="129" t="e">
        <f t="shared" si="33"/>
        <v>#DIV/0!</v>
      </c>
      <c r="D397" s="135">
        <v>1</v>
      </c>
      <c r="E397" s="135">
        <v>1</v>
      </c>
      <c r="F397" s="135">
        <v>0.01</v>
      </c>
    </row>
    <row r="398" spans="2:6" x14ac:dyDescent="0.25">
      <c r="B398" s="129" t="e">
        <f t="shared" si="32"/>
        <v>#DIV/0!</v>
      </c>
      <c r="C398" s="129" t="e">
        <f t="shared" si="33"/>
        <v>#DIV/0!</v>
      </c>
      <c r="D398" s="135">
        <v>1</v>
      </c>
      <c r="E398" s="135">
        <v>1</v>
      </c>
      <c r="F398" s="135">
        <v>0.01</v>
      </c>
    </row>
    <row r="399" spans="2:6" x14ac:dyDescent="0.25">
      <c r="B399" s="129" t="e">
        <f t="shared" si="32"/>
        <v>#DIV/0!</v>
      </c>
      <c r="C399" s="129" t="e">
        <f t="shared" si="33"/>
        <v>#DIV/0!</v>
      </c>
      <c r="D399" s="135">
        <v>1</v>
      </c>
      <c r="E399" s="135">
        <v>1</v>
      </c>
      <c r="F399" s="135">
        <v>0.01</v>
      </c>
    </row>
    <row r="400" spans="2:6" x14ac:dyDescent="0.25">
      <c r="B400" s="129" t="e">
        <f t="shared" si="32"/>
        <v>#DIV/0!</v>
      </c>
      <c r="C400" s="129" t="e">
        <f t="shared" si="33"/>
        <v>#DIV/0!</v>
      </c>
      <c r="D400" s="135">
        <v>1</v>
      </c>
      <c r="E400" s="135">
        <v>1</v>
      </c>
      <c r="F400" s="135">
        <v>0.01</v>
      </c>
    </row>
    <row r="401" spans="2:6" x14ac:dyDescent="0.25">
      <c r="B401" s="129" t="e">
        <f t="shared" si="32"/>
        <v>#DIV/0!</v>
      </c>
      <c r="C401" s="129" t="e">
        <f t="shared" si="33"/>
        <v>#DIV/0!</v>
      </c>
      <c r="D401" s="135">
        <v>1</v>
      </c>
      <c r="E401" s="135">
        <v>1</v>
      </c>
      <c r="F401" s="135">
        <v>0.01</v>
      </c>
    </row>
    <row r="402" spans="2:6" x14ac:dyDescent="0.25">
      <c r="B402" s="129" t="e">
        <f t="shared" si="32"/>
        <v>#DIV/0!</v>
      </c>
      <c r="C402" s="129" t="e">
        <f t="shared" si="33"/>
        <v>#DIV/0!</v>
      </c>
      <c r="D402" s="135">
        <v>1</v>
      </c>
      <c r="E402" s="135">
        <v>1</v>
      </c>
      <c r="F402" s="135">
        <v>0.01</v>
      </c>
    </row>
    <row r="403" spans="2:6" x14ac:dyDescent="0.25">
      <c r="B403" s="129" t="e">
        <f t="shared" si="32"/>
        <v>#DIV/0!</v>
      </c>
      <c r="C403" s="129" t="e">
        <f t="shared" si="33"/>
        <v>#DIV/0!</v>
      </c>
      <c r="D403" s="135">
        <v>1</v>
      </c>
      <c r="E403" s="135">
        <v>1</v>
      </c>
      <c r="F403" s="135">
        <v>0.01</v>
      </c>
    </row>
    <row r="404" spans="2:6" x14ac:dyDescent="0.25">
      <c r="B404" s="129" t="e">
        <f t="shared" si="32"/>
        <v>#DIV/0!</v>
      </c>
      <c r="C404" s="129" t="e">
        <f t="shared" si="33"/>
        <v>#DIV/0!</v>
      </c>
      <c r="D404" s="135">
        <v>1</v>
      </c>
      <c r="E404" s="135">
        <v>1</v>
      </c>
      <c r="F404" s="135">
        <v>0.01</v>
      </c>
    </row>
  </sheetData>
  <mergeCells count="1">
    <mergeCell ref="H2:I2"/>
  </mergeCells>
  <pageMargins left="0.7" right="0.7" top="0.75" bottom="0.75" header="0.3" footer="0.3"/>
  <pageSetup orientation="portrait" horizontalDpi="1200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56BF-7117-46D4-8DC8-90EA2A3D9CAB}">
  <sheetPr>
    <tabColor theme="5"/>
  </sheetPr>
  <dimension ref="A1:R404"/>
  <sheetViews>
    <sheetView workbookViewId="0">
      <pane ySplit="3" topLeftCell="A64" activePane="bottomLeft" state="frozen"/>
      <selection pane="bottomLeft" activeCell="P109" sqref="P109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19"/>
      <c r="I1" s="421"/>
      <c r="J1" s="421"/>
      <c r="K1" s="421"/>
      <c r="L1" s="387"/>
    </row>
    <row r="2" spans="1:18" s="28" customFormat="1" ht="18.75" x14ac:dyDescent="0.3">
      <c r="B2" s="440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353" t="s">
        <v>68</v>
      </c>
      <c r="I2" s="443" t="s">
        <v>249</v>
      </c>
      <c r="J2" s="443"/>
      <c r="K2" s="422" t="s">
        <v>250</v>
      </c>
      <c r="N2" s="23"/>
      <c r="O2" s="23"/>
      <c r="P2" s="23"/>
      <c r="Q2" s="23"/>
      <c r="R2" s="23"/>
    </row>
    <row r="3" spans="1:18" ht="27.75" customHeight="1" x14ac:dyDescent="0.3">
      <c r="A3" s="36" t="s">
        <v>96</v>
      </c>
      <c r="B3" s="423">
        <v>0.1</v>
      </c>
      <c r="C3" s="131">
        <f>((1-B3)*B3) * ( (B3*(F4 - E4) + (1-B3)*(E4 - D4) )) / G4</f>
        <v>-4.5958062765123339E-3</v>
      </c>
      <c r="D3" s="36" t="s">
        <v>60</v>
      </c>
      <c r="E3" s="36" t="s">
        <v>61</v>
      </c>
      <c r="F3" s="36" t="s">
        <v>62</v>
      </c>
      <c r="G3" s="128" t="s">
        <v>63</v>
      </c>
      <c r="H3" s="140" t="s">
        <v>69</v>
      </c>
      <c r="I3" s="132" t="s">
        <v>64</v>
      </c>
      <c r="J3" s="133" t="s">
        <v>70</v>
      </c>
      <c r="K3" s="134" t="s">
        <v>71</v>
      </c>
    </row>
    <row r="4" spans="1:18" x14ac:dyDescent="0.25">
      <c r="A4">
        <v>0</v>
      </c>
      <c r="B4" s="306">
        <f>B3+C3</f>
        <v>9.5404193723487671E-2</v>
      </c>
      <c r="C4" s="306">
        <f t="shared" ref="C4:C67" si="0">((1-B4)*B4) * ( (B4*(F4 - E4) + (1-B4)*(E4 - D4) )) / G4</f>
        <v>-4.2084322263352906E-3</v>
      </c>
      <c r="D4" s="417">
        <v>1</v>
      </c>
      <c r="E4" s="417">
        <v>0.999</v>
      </c>
      <c r="F4" s="424">
        <v>0.5</v>
      </c>
      <c r="G4" s="127">
        <f t="shared" ref="G4:G67" si="1">(((1-B3)^2)*D4) + (2*(1-B3)*(B3)*E4) + ((B3^2)*F4)</f>
        <v>0.99482000000000004</v>
      </c>
      <c r="H4" s="129">
        <f t="shared" ref="H4:H67" si="2">(1-B4)^2 + 2*B4*(1-B4)</f>
        <v>0.99089803981997127</v>
      </c>
      <c r="I4" s="144">
        <f t="shared" ref="I4:I67" si="3">(1-B4)^2</f>
        <v>0.81829357273305348</v>
      </c>
      <c r="J4" s="144">
        <f t="shared" ref="J4:J67" si="4">2*B4*(1-B4)</f>
        <v>0.17260446708691782</v>
      </c>
      <c r="K4" s="144">
        <f t="shared" ref="K4:K67" si="5">B4^2</f>
        <v>9.1019601800287637E-3</v>
      </c>
      <c r="L4" s="119"/>
    </row>
    <row r="5" spans="1:18" x14ac:dyDescent="0.25">
      <c r="A5">
        <v>1</v>
      </c>
      <c r="B5" s="306">
        <f t="shared" ref="B5:B68" si="6">B4 + C4</f>
        <v>9.1195761497152375E-2</v>
      </c>
      <c r="C5" s="306">
        <f t="shared" si="0"/>
        <v>-3.8651309946794049E-3</v>
      </c>
      <c r="D5" s="417">
        <v>1</v>
      </c>
      <c r="E5" s="417">
        <v>0.999</v>
      </c>
      <c r="F5" s="424">
        <v>0.5</v>
      </c>
      <c r="G5" s="127">
        <f t="shared" si="1"/>
        <v>0.9952764154428988</v>
      </c>
      <c r="H5" s="129">
        <f t="shared" si="2"/>
        <v>0.9916833330849546</v>
      </c>
      <c r="I5" s="144">
        <f t="shared" si="3"/>
        <v>0.82592514392074079</v>
      </c>
      <c r="J5" s="144">
        <f t="shared" si="4"/>
        <v>0.16575818916421375</v>
      </c>
      <c r="K5" s="144">
        <f t="shared" si="5"/>
        <v>8.3166669150454998E-3</v>
      </c>
    </row>
    <row r="6" spans="1:18" x14ac:dyDescent="0.25">
      <c r="A6">
        <f t="shared" ref="A6:A69" si="7">A5+1</f>
        <v>2</v>
      </c>
      <c r="B6" s="306">
        <f t="shared" si="6"/>
        <v>8.7330630502472972E-2</v>
      </c>
      <c r="C6" s="306">
        <f t="shared" si="0"/>
        <v>-3.5614828849033372E-3</v>
      </c>
      <c r="D6" s="417">
        <v>1</v>
      </c>
      <c r="E6" s="417">
        <v>0.999</v>
      </c>
      <c r="F6" s="424">
        <v>0.5</v>
      </c>
      <c r="G6" s="127">
        <f t="shared" si="1"/>
        <v>0.99567590835331299</v>
      </c>
      <c r="H6" s="129">
        <f t="shared" si="2"/>
        <v>0.99237336097604034</v>
      </c>
      <c r="I6" s="144">
        <f t="shared" si="3"/>
        <v>0.83296537801901338</v>
      </c>
      <c r="J6" s="144">
        <f t="shared" si="4"/>
        <v>0.15940798295702702</v>
      </c>
      <c r="K6" s="144">
        <f t="shared" si="5"/>
        <v>7.626639023959463E-3</v>
      </c>
      <c r="L6" s="31"/>
    </row>
    <row r="7" spans="1:18" x14ac:dyDescent="0.25">
      <c r="A7">
        <f t="shared" si="7"/>
        <v>3</v>
      </c>
      <c r="B7" s="306">
        <f t="shared" si="6"/>
        <v>8.3769147617569636E-2</v>
      </c>
      <c r="C7" s="306">
        <f t="shared" si="0"/>
        <v>-3.2916896639998191E-3</v>
      </c>
      <c r="D7" s="417">
        <v>1</v>
      </c>
      <c r="E7" s="417">
        <v>0.999</v>
      </c>
      <c r="F7" s="424">
        <v>0.5</v>
      </c>
      <c r="G7" s="127">
        <f t="shared" si="1"/>
        <v>0.99602727250506307</v>
      </c>
      <c r="H7" s="129">
        <f t="shared" si="2"/>
        <v>0.99298272990742587</v>
      </c>
      <c r="I7" s="144">
        <f t="shared" si="3"/>
        <v>0.83947897485743495</v>
      </c>
      <c r="J7" s="144">
        <f t="shared" si="4"/>
        <v>0.15350375504999095</v>
      </c>
      <c r="K7" s="144">
        <f t="shared" si="5"/>
        <v>7.0172700925741731E-3</v>
      </c>
      <c r="L7" s="31"/>
    </row>
    <row r="8" spans="1:18" x14ac:dyDescent="0.25">
      <c r="A8">
        <f t="shared" si="7"/>
        <v>4</v>
      </c>
      <c r="B8" s="306">
        <f t="shared" si="6"/>
        <v>8.0477457953569823E-2</v>
      </c>
      <c r="C8" s="306">
        <f t="shared" si="0"/>
        <v>-3.0509626997748977E-3</v>
      </c>
      <c r="D8" s="417">
        <v>1</v>
      </c>
      <c r="E8" s="417">
        <v>0.999</v>
      </c>
      <c r="F8" s="424">
        <v>0.5</v>
      </c>
      <c r="G8" s="127">
        <f t="shared" si="1"/>
        <v>0.99633786119866297</v>
      </c>
      <c r="H8" s="129">
        <f t="shared" si="2"/>
        <v>0.99352337876133134</v>
      </c>
      <c r="I8" s="144">
        <f t="shared" si="3"/>
        <v>0.84552170533152893</v>
      </c>
      <c r="J8" s="144">
        <f t="shared" si="4"/>
        <v>0.14800167342980244</v>
      </c>
      <c r="K8" s="144">
        <f t="shared" si="5"/>
        <v>6.4766212386685989E-3</v>
      </c>
      <c r="L8" s="31"/>
    </row>
    <row r="9" spans="1:18" x14ac:dyDescent="0.25">
      <c r="A9">
        <f t="shared" si="7"/>
        <v>5</v>
      </c>
      <c r="B9" s="306">
        <f t="shared" si="6"/>
        <v>7.7426495253794927E-2</v>
      </c>
      <c r="C9" s="306">
        <f t="shared" si="0"/>
        <v>-2.8353220169578964E-3</v>
      </c>
      <c r="D9" s="417">
        <v>1</v>
      </c>
      <c r="E9" s="417">
        <v>0.999</v>
      </c>
      <c r="F9" s="424">
        <v>0.5</v>
      </c>
      <c r="G9" s="127">
        <f t="shared" si="1"/>
        <v>0.99661368770723591</v>
      </c>
      <c r="H9" s="129">
        <f t="shared" si="2"/>
        <v>0.99400513783271405</v>
      </c>
      <c r="I9" s="144">
        <f t="shared" si="3"/>
        <v>0.85114187165969601</v>
      </c>
      <c r="J9" s="144">
        <f t="shared" si="4"/>
        <v>0.14286326617301801</v>
      </c>
      <c r="K9" s="144">
        <f t="shared" si="5"/>
        <v>5.9948621672859283E-3</v>
      </c>
      <c r="L9" s="31"/>
    </row>
    <row r="10" spans="1:18" x14ac:dyDescent="0.25">
      <c r="A10">
        <f t="shared" si="7"/>
        <v>6</v>
      </c>
      <c r="B10" s="306">
        <f t="shared" si="6"/>
        <v>7.4591173236837033E-2</v>
      </c>
      <c r="C10" s="306">
        <f t="shared" si="0"/>
        <v>-2.6414393372912086E-3</v>
      </c>
      <c r="D10" s="417">
        <v>1</v>
      </c>
      <c r="E10" s="417">
        <v>0.999</v>
      </c>
      <c r="F10" s="424">
        <v>0.5</v>
      </c>
      <c r="G10" s="127">
        <f t="shared" si="1"/>
        <v>0.99685970565018389</v>
      </c>
      <c r="H10" s="129">
        <f t="shared" si="2"/>
        <v>0.99443615687515208</v>
      </c>
      <c r="I10" s="144">
        <f t="shared" si="3"/>
        <v>0.85638149665117369</v>
      </c>
      <c r="J10" s="144">
        <f t="shared" si="4"/>
        <v>0.13805466022397839</v>
      </c>
      <c r="K10" s="144">
        <f t="shared" si="5"/>
        <v>5.5638431248478332E-3</v>
      </c>
      <c r="L10" s="31"/>
    </row>
    <row r="11" spans="1:18" x14ac:dyDescent="0.25">
      <c r="A11">
        <f t="shared" si="7"/>
        <v>7</v>
      </c>
      <c r="B11" s="306">
        <f t="shared" si="6"/>
        <v>7.1949733899545829E-2</v>
      </c>
      <c r="C11" s="306">
        <f t="shared" si="0"/>
        <v>-2.4665152412334129E-3</v>
      </c>
      <c r="D11" s="417">
        <v>1</v>
      </c>
      <c r="E11" s="417">
        <v>0.999</v>
      </c>
      <c r="F11" s="424">
        <v>0.5</v>
      </c>
      <c r="G11" s="127">
        <f t="shared" si="1"/>
        <v>0.99708002377735205</v>
      </c>
      <c r="H11" s="129">
        <f t="shared" si="2"/>
        <v>0.99482323579178455</v>
      </c>
      <c r="I11" s="144">
        <f t="shared" si="3"/>
        <v>0.86127729640912376</v>
      </c>
      <c r="J11" s="144">
        <f t="shared" si="4"/>
        <v>0.13354593938266074</v>
      </c>
      <c r="K11" s="144">
        <f t="shared" si="5"/>
        <v>5.1767642082154539E-3</v>
      </c>
      <c r="L11" s="31"/>
    </row>
    <row r="12" spans="1:18" x14ac:dyDescent="0.25">
      <c r="A12">
        <f t="shared" si="7"/>
        <v>8</v>
      </c>
      <c r="B12" s="306">
        <f t="shared" si="6"/>
        <v>6.9483218658312418E-2</v>
      </c>
      <c r="C12" s="306">
        <f t="shared" si="0"/>
        <v>-2.3081822980957202E-3</v>
      </c>
      <c r="D12" s="417">
        <v>1</v>
      </c>
      <c r="E12" s="417">
        <v>0.999</v>
      </c>
      <c r="F12" s="424">
        <v>0.5</v>
      </c>
      <c r="G12" s="127">
        <f t="shared" si="1"/>
        <v>0.99727807195650953</v>
      </c>
      <c r="H12" s="129">
        <f t="shared" si="2"/>
        <v>0.99517208232488108</v>
      </c>
      <c r="I12" s="144">
        <f t="shared" si="3"/>
        <v>0.86586148035849397</v>
      </c>
      <c r="J12" s="144">
        <f t="shared" si="4"/>
        <v>0.12931060196638713</v>
      </c>
      <c r="K12" s="144">
        <f t="shared" si="5"/>
        <v>4.8279176751188551E-3</v>
      </c>
      <c r="L12" s="31"/>
    </row>
    <row r="13" spans="1:18" x14ac:dyDescent="0.25">
      <c r="A13">
        <f t="shared" si="7"/>
        <v>9</v>
      </c>
      <c r="B13" s="306">
        <f t="shared" si="6"/>
        <v>6.7175036360216697E-2</v>
      </c>
      <c r="C13" s="306">
        <f t="shared" si="0"/>
        <v>-2.1644281223780768E-3</v>
      </c>
      <c r="D13" s="417">
        <v>1</v>
      </c>
      <c r="E13" s="417">
        <v>0.999</v>
      </c>
      <c r="F13" s="424">
        <v>0.5</v>
      </c>
      <c r="G13" s="127">
        <f t="shared" si="1"/>
        <v>0.99745673056047413</v>
      </c>
      <c r="H13" s="129">
        <f t="shared" si="2"/>
        <v>0.9954875144900035</v>
      </c>
      <c r="I13" s="144">
        <f t="shared" si="3"/>
        <v>0.87016241278956297</v>
      </c>
      <c r="J13" s="144">
        <f t="shared" si="4"/>
        <v>0.12532510170044053</v>
      </c>
      <c r="K13" s="144">
        <f t="shared" si="5"/>
        <v>4.5124855099964349E-3</v>
      </c>
      <c r="L13" s="31"/>
    </row>
    <row r="14" spans="1:18" x14ac:dyDescent="0.25">
      <c r="A14">
        <f t="shared" si="7"/>
        <v>10</v>
      </c>
      <c r="B14" s="306">
        <f t="shared" si="6"/>
        <v>6.5010608237838621E-2</v>
      </c>
      <c r="C14" s="306">
        <f t="shared" si="0"/>
        <v>-2.0335338395247506E-3</v>
      </c>
      <c r="D14" s="417">
        <v>1</v>
      </c>
      <c r="E14" s="417">
        <v>0.999</v>
      </c>
      <c r="F14" s="424">
        <v>0.5</v>
      </c>
      <c r="G14" s="127">
        <f t="shared" si="1"/>
        <v>0.99761843214330137</v>
      </c>
      <c r="H14" s="129">
        <f t="shared" si="2"/>
        <v>0.99577362081654619</v>
      </c>
      <c r="I14" s="144">
        <f t="shared" si="3"/>
        <v>0.87420516270777637</v>
      </c>
      <c r="J14" s="144">
        <f t="shared" si="4"/>
        <v>0.12156845810876978</v>
      </c>
      <c r="K14" s="144">
        <f t="shared" si="5"/>
        <v>4.2263791834537311E-3</v>
      </c>
      <c r="L14" s="31"/>
    </row>
    <row r="15" spans="1:18" x14ac:dyDescent="0.25">
      <c r="A15">
        <f t="shared" si="7"/>
        <v>11</v>
      </c>
      <c r="B15" s="306">
        <f t="shared" si="6"/>
        <v>6.2977074398313876E-2</v>
      </c>
      <c r="C15" s="306">
        <f t="shared" si="0"/>
        <v>-1.9140245565260794E-3</v>
      </c>
      <c r="D15" s="417">
        <v>1</v>
      </c>
      <c r="E15" s="417">
        <v>0.999</v>
      </c>
      <c r="F15" s="424">
        <v>0.5</v>
      </c>
      <c r="G15" s="127">
        <f t="shared" si="1"/>
        <v>0.99776524195016425</v>
      </c>
      <c r="H15" s="129">
        <f t="shared" si="2"/>
        <v>0.99603388810022919</v>
      </c>
      <c r="I15" s="144">
        <f t="shared" si="3"/>
        <v>0.878011963103143</v>
      </c>
      <c r="J15" s="144">
        <f t="shared" si="4"/>
        <v>0.11802192499708622</v>
      </c>
      <c r="K15" s="144">
        <f t="shared" si="5"/>
        <v>3.966111899770761E-3</v>
      </c>
      <c r="L15" s="31"/>
    </row>
    <row r="16" spans="1:18" x14ac:dyDescent="0.25">
      <c r="A16">
        <f t="shared" si="7"/>
        <v>12</v>
      </c>
      <c r="B16" s="306">
        <f t="shared" si="6"/>
        <v>6.1063049841787793E-2</v>
      </c>
      <c r="C16" s="306">
        <f t="shared" si="0"/>
        <v>-1.8046292508060204E-3</v>
      </c>
      <c r="D16" s="417">
        <v>1</v>
      </c>
      <c r="E16" s="417">
        <v>0.999</v>
      </c>
      <c r="F16" s="424">
        <v>0.5</v>
      </c>
      <c r="G16" s="127">
        <f t="shared" si="1"/>
        <v>0.99789892212511744</v>
      </c>
      <c r="H16" s="129">
        <f t="shared" si="2"/>
        <v>0.99627130394401942</v>
      </c>
      <c r="I16" s="144">
        <f t="shared" si="3"/>
        <v>0.88160259637240512</v>
      </c>
      <c r="J16" s="144">
        <f t="shared" si="4"/>
        <v>0.11466870757161426</v>
      </c>
      <c r="K16" s="144">
        <f t="shared" si="5"/>
        <v>3.7286960559806603E-3</v>
      </c>
      <c r="L16" s="31"/>
    </row>
    <row r="17" spans="1:13" x14ac:dyDescent="0.25">
      <c r="A17">
        <f t="shared" si="7"/>
        <v>13</v>
      </c>
      <c r="B17" s="306">
        <f t="shared" si="6"/>
        <v>5.925842059098177E-2</v>
      </c>
      <c r="C17" s="306">
        <f t="shared" si="0"/>
        <v>-1.7042480975000475E-3</v>
      </c>
      <c r="D17" s="417">
        <v>1</v>
      </c>
      <c r="E17" s="417">
        <v>0.999</v>
      </c>
      <c r="F17" s="424">
        <v>0.5</v>
      </c>
      <c r="G17" s="127">
        <f t="shared" si="1"/>
        <v>0.99802098326443811</v>
      </c>
      <c r="H17" s="129">
        <f t="shared" si="2"/>
        <v>0.99648843958906241</v>
      </c>
      <c r="I17" s="144">
        <f t="shared" si="3"/>
        <v>0.88499471922897421</v>
      </c>
      <c r="J17" s="144">
        <f t="shared" si="4"/>
        <v>0.11149372036008816</v>
      </c>
      <c r="K17" s="144">
        <f t="shared" si="5"/>
        <v>3.5115604109376922E-3</v>
      </c>
      <c r="L17" s="31"/>
    </row>
    <row r="18" spans="1:13" x14ac:dyDescent="0.25">
      <c r="A18">
        <f t="shared" si="7"/>
        <v>14</v>
      </c>
      <c r="B18" s="306">
        <f t="shared" si="6"/>
        <v>5.7554172493481721E-2</v>
      </c>
      <c r="C18" s="306">
        <f t="shared" si="0"/>
        <v>-1.6119257087361955E-3</v>
      </c>
      <c r="D18" s="417">
        <v>1</v>
      </c>
      <c r="E18" s="417">
        <v>0.999</v>
      </c>
      <c r="F18" s="424">
        <v>0.5</v>
      </c>
      <c r="G18" s="127">
        <f t="shared" si="1"/>
        <v>0.99813272607417114</v>
      </c>
      <c r="H18" s="129">
        <f t="shared" si="2"/>
        <v>0.99668751722859061</v>
      </c>
      <c r="I18" s="144">
        <f t="shared" si="3"/>
        <v>0.88820413778444607</v>
      </c>
      <c r="J18" s="144">
        <f t="shared" si="4"/>
        <v>0.10848337944414455</v>
      </c>
      <c r="K18" s="144">
        <f t="shared" si="5"/>
        <v>3.3124827714094479E-3</v>
      </c>
      <c r="L18" s="31"/>
    </row>
    <row r="19" spans="1:13" x14ac:dyDescent="0.25">
      <c r="A19">
        <f t="shared" si="7"/>
        <v>15</v>
      </c>
      <c r="B19" s="306">
        <f t="shared" si="6"/>
        <v>5.5942246784745527E-2</v>
      </c>
      <c r="C19" s="306">
        <f t="shared" si="0"/>
        <v>-1.5268291001268488E-3</v>
      </c>
      <c r="D19" s="417">
        <v>1</v>
      </c>
      <c r="E19" s="417">
        <v>0.999</v>
      </c>
      <c r="F19" s="424">
        <v>0.5</v>
      </c>
      <c r="G19" s="127">
        <f t="shared" si="1"/>
        <v>0.99823527523485123</v>
      </c>
      <c r="H19" s="129">
        <f t="shared" si="2"/>
        <v>0.99687046502467458</v>
      </c>
      <c r="I19" s="144">
        <f t="shared" si="3"/>
        <v>0.89124504140583427</v>
      </c>
      <c r="J19" s="144">
        <f t="shared" si="4"/>
        <v>0.10562542361884031</v>
      </c>
      <c r="K19" s="144">
        <f t="shared" si="5"/>
        <v>3.129534975325371E-3</v>
      </c>
      <c r="L19" s="31"/>
    </row>
    <row r="20" spans="1:13" x14ac:dyDescent="0.25">
      <c r="A20">
        <f t="shared" si="7"/>
        <v>16</v>
      </c>
      <c r="B20" s="306">
        <f t="shared" si="6"/>
        <v>5.4415417684618675E-2</v>
      </c>
      <c r="C20" s="306">
        <f t="shared" si="0"/>
        <v>-1.4482294588441412E-3</v>
      </c>
      <c r="D20" s="417">
        <v>1</v>
      </c>
      <c r="E20" s="417">
        <v>0.999</v>
      </c>
      <c r="F20" s="424">
        <v>0.5</v>
      </c>
      <c r="G20" s="127">
        <f t="shared" si="1"/>
        <v>0.99832960708871843</v>
      </c>
      <c r="H20" s="129">
        <f t="shared" si="2"/>
        <v>0.99703896231820843</v>
      </c>
      <c r="I20" s="144">
        <f t="shared" si="3"/>
        <v>0.89413020231255413</v>
      </c>
      <c r="J20" s="144">
        <f t="shared" si="4"/>
        <v>0.10290876000565433</v>
      </c>
      <c r="K20" s="144">
        <f t="shared" si="5"/>
        <v>2.961037681791511E-3</v>
      </c>
      <c r="L20" s="31"/>
    </row>
    <row r="21" spans="1:13" x14ac:dyDescent="0.25">
      <c r="A21">
        <f t="shared" si="7"/>
        <v>17</v>
      </c>
      <c r="B21" s="306">
        <f t="shared" si="6"/>
        <v>5.2967188225774536E-2</v>
      </c>
      <c r="C21" s="306">
        <f t="shared" si="0"/>
        <v>-1.3754869856405141E-3</v>
      </c>
      <c r="D21" s="417">
        <v>1</v>
      </c>
      <c r="E21" s="417">
        <v>0.999</v>
      </c>
      <c r="F21" s="424">
        <v>0.5</v>
      </c>
      <c r="G21" s="127">
        <f t="shared" si="1"/>
        <v>0.99841657239909853</v>
      </c>
      <c r="H21" s="129">
        <f t="shared" si="2"/>
        <v>0.99719447697145547</v>
      </c>
      <c r="I21" s="144">
        <f t="shared" si="3"/>
        <v>0.89687114657699563</v>
      </c>
      <c r="J21" s="144">
        <f t="shared" si="4"/>
        <v>0.10032333039445981</v>
      </c>
      <c r="K21" s="144">
        <f t="shared" si="5"/>
        <v>2.8055230285446288E-3</v>
      </c>
      <c r="L21" s="31"/>
    </row>
    <row r="22" spans="1:13" x14ac:dyDescent="0.25">
      <c r="A22">
        <f t="shared" si="7"/>
        <v>18</v>
      </c>
      <c r="B22" s="306">
        <f t="shared" si="6"/>
        <v>5.1591701240134021E-2</v>
      </c>
      <c r="C22" s="306">
        <f t="shared" si="0"/>
        <v>-1.3080382354296626E-3</v>
      </c>
      <c r="D22" s="417">
        <v>1</v>
      </c>
      <c r="E22" s="417">
        <v>0.999</v>
      </c>
      <c r="F22" s="424">
        <v>0.5</v>
      </c>
      <c r="G22" s="127">
        <f t="shared" si="1"/>
        <v>0.99849691515533334</v>
      </c>
      <c r="H22" s="129">
        <f t="shared" si="2"/>
        <v>0.99733829636314875</v>
      </c>
      <c r="I22" s="144">
        <f t="shared" si="3"/>
        <v>0.89947830115658323</v>
      </c>
      <c r="J22" s="144">
        <f t="shared" si="4"/>
        <v>9.7859995206565548E-2</v>
      </c>
      <c r="K22" s="144">
        <f t="shared" si="5"/>
        <v>2.6617036368512463E-3</v>
      </c>
      <c r="L22" s="31"/>
    </row>
    <row r="23" spans="1:13" x14ac:dyDescent="0.25">
      <c r="A23">
        <f t="shared" si="7"/>
        <v>19</v>
      </c>
      <c r="B23" s="306">
        <f t="shared" si="6"/>
        <v>5.0283663004704361E-2</v>
      </c>
      <c r="C23" s="306">
        <f t="shared" si="0"/>
        <v>-1.2453854988668284E-3</v>
      </c>
      <c r="D23" s="417">
        <v>1</v>
      </c>
      <c r="E23" s="417">
        <v>0.999</v>
      </c>
      <c r="F23" s="424">
        <v>0.5</v>
      </c>
      <c r="G23" s="127">
        <f t="shared" si="1"/>
        <v>0.99857128818636787</v>
      </c>
      <c r="H23" s="129">
        <f t="shared" si="2"/>
        <v>0.9974715532348295</v>
      </c>
      <c r="I23" s="144">
        <f t="shared" si="3"/>
        <v>0.90196112075576207</v>
      </c>
      <c r="J23" s="144">
        <f t="shared" si="4"/>
        <v>9.5510432479067375E-2</v>
      </c>
      <c r="K23" s="144">
        <f t="shared" si="5"/>
        <v>2.5284467651706739E-3</v>
      </c>
      <c r="L23" s="31"/>
    </row>
    <row r="24" spans="1:13" x14ac:dyDescent="0.25">
      <c r="A24">
        <f t="shared" si="7"/>
        <v>20</v>
      </c>
      <c r="B24" s="306">
        <f t="shared" si="6"/>
        <v>4.903827750583753E-2</v>
      </c>
      <c r="C24" s="306">
        <f t="shared" si="0"/>
        <v>-1.18708785909835E-3</v>
      </c>
      <c r="D24" s="417">
        <v>1</v>
      </c>
      <c r="E24" s="417">
        <v>0.999</v>
      </c>
      <c r="F24" s="424">
        <v>0.5</v>
      </c>
      <c r="G24" s="127">
        <f t="shared" si="1"/>
        <v>0.99864026618493573</v>
      </c>
      <c r="H24" s="129">
        <f t="shared" si="2"/>
        <v>0.99759524733926042</v>
      </c>
      <c r="I24" s="144">
        <f t="shared" si="3"/>
        <v>0.90432819764906447</v>
      </c>
      <c r="J24" s="144">
        <f t="shared" si="4"/>
        <v>9.3267049690195988E-2</v>
      </c>
      <c r="K24" s="144">
        <f t="shared" si="5"/>
        <v>2.4047526607395312E-3</v>
      </c>
      <c r="L24" s="31"/>
    </row>
    <row r="25" spans="1:13" x14ac:dyDescent="0.25">
      <c r="A25">
        <f t="shared" si="7"/>
        <v>21</v>
      </c>
      <c r="B25" s="306">
        <f t="shared" si="6"/>
        <v>4.7851189646739178E-2</v>
      </c>
      <c r="C25" s="306">
        <f t="shared" si="0"/>
        <v>-1.1327536296802632E-3</v>
      </c>
      <c r="D25" s="417">
        <v>1</v>
      </c>
      <c r="E25" s="417">
        <v>0.999</v>
      </c>
      <c r="F25" s="424">
        <v>0.5</v>
      </c>
      <c r="G25" s="127">
        <f t="shared" si="1"/>
        <v>0.99870435661994006</v>
      </c>
      <c r="H25" s="129">
        <f t="shared" si="2"/>
        <v>0.99771026364939186</v>
      </c>
      <c r="I25" s="144">
        <f t="shared" si="3"/>
        <v>0.90658735705712989</v>
      </c>
      <c r="J25" s="144">
        <f t="shared" si="4"/>
        <v>9.1122906592261965E-2</v>
      </c>
      <c r="K25" s="144">
        <f t="shared" si="5"/>
        <v>2.2897363506081988E-3</v>
      </c>
      <c r="L25" s="31"/>
    </row>
    <row r="26" spans="1:13" x14ac:dyDescent="0.25">
      <c r="A26">
        <f t="shared" si="7"/>
        <v>22</v>
      </c>
      <c r="B26" s="306">
        <f t="shared" si="6"/>
        <v>4.6718436017058912E-2</v>
      </c>
      <c r="C26" s="306">
        <f t="shared" si="0"/>
        <v>-1.0820339362236507E-3</v>
      </c>
      <c r="D26" s="417">
        <v>1</v>
      </c>
      <c r="E26" s="417">
        <v>0.999</v>
      </c>
      <c r="F26" s="424">
        <v>0.5</v>
      </c>
      <c r="G26" s="127">
        <f t="shared" si="1"/>
        <v>0.99876400891810369</v>
      </c>
      <c r="H26" s="129">
        <f t="shared" si="2"/>
        <v>0.99781738773611994</v>
      </c>
      <c r="I26" s="144">
        <f t="shared" si="3"/>
        <v>0.90874574022976218</v>
      </c>
      <c r="J26" s="144">
        <f t="shared" si="4"/>
        <v>8.9071647506357765E-2</v>
      </c>
      <c r="K26" s="144">
        <f t="shared" si="5"/>
        <v>2.1826122638800272E-3</v>
      </c>
      <c r="L26" s="31"/>
    </row>
    <row r="27" spans="1:13" x14ac:dyDescent="0.25">
      <c r="A27">
        <f t="shared" si="7"/>
        <v>23</v>
      </c>
      <c r="B27" s="306">
        <f t="shared" si="6"/>
        <v>4.5636402080835262E-2</v>
      </c>
      <c r="C27" s="306">
        <f t="shared" si="0"/>
        <v>-1.0346172490939584E-3</v>
      </c>
      <c r="D27" s="417">
        <v>1</v>
      </c>
      <c r="E27" s="417">
        <v>0.999</v>
      </c>
      <c r="F27" s="424">
        <v>0.5</v>
      </c>
      <c r="G27" s="127">
        <f t="shared" si="1"/>
        <v>0.99881962222055354</v>
      </c>
      <c r="H27" s="129">
        <f t="shared" si="2"/>
        <v>0.99791731880511625</v>
      </c>
      <c r="I27" s="144">
        <f t="shared" si="3"/>
        <v>0.91080987703321303</v>
      </c>
      <c r="J27" s="144">
        <f t="shared" si="4"/>
        <v>8.7107441771903188E-2</v>
      </c>
      <c r="K27" s="144">
        <f t="shared" si="5"/>
        <v>2.0826811948836651E-3</v>
      </c>
      <c r="L27" s="31"/>
    </row>
    <row r="28" spans="1:13" x14ac:dyDescent="0.25">
      <c r="A28">
        <f t="shared" si="7"/>
        <v>24</v>
      </c>
      <c r="B28" s="306">
        <f t="shared" si="6"/>
        <v>4.4601784831741306E-2</v>
      </c>
      <c r="C28" s="306">
        <f t="shared" si="0"/>
        <v>-9.9022471010995657E-4</v>
      </c>
      <c r="D28" s="417">
        <v>1</v>
      </c>
      <c r="E28" s="417">
        <v>0.999</v>
      </c>
      <c r="F28" s="424">
        <v>0.5</v>
      </c>
      <c r="G28" s="127">
        <f t="shared" si="1"/>
        <v>0.99887155196078625</v>
      </c>
      <c r="H28" s="129">
        <f t="shared" si="2"/>
        <v>0.99801068078982313</v>
      </c>
      <c r="I28" s="144">
        <f t="shared" si="3"/>
        <v>0.91278574954669445</v>
      </c>
      <c r="J28" s="144">
        <f t="shared" si="4"/>
        <v>8.5224931243128715E-2</v>
      </c>
      <c r="K28" s="144">
        <f t="shared" si="5"/>
        <v>1.989319210176949E-3</v>
      </c>
      <c r="L28" s="31"/>
    </row>
    <row r="29" spans="1:13" x14ac:dyDescent="0.25">
      <c r="A29">
        <f t="shared" si="7"/>
        <v>25</v>
      </c>
      <c r="B29" s="306">
        <f t="shared" si="6"/>
        <v>4.3611560121631351E-2</v>
      </c>
      <c r="C29" s="306">
        <f t="shared" si="0"/>
        <v>-9.4860612466444777E-4</v>
      </c>
      <c r="D29" s="417">
        <v>1</v>
      </c>
      <c r="E29" s="417">
        <v>0.999</v>
      </c>
      <c r="F29" s="424">
        <v>0.5</v>
      </c>
      <c r="G29" s="127">
        <f t="shared" si="1"/>
        <v>0.99892011546366855</v>
      </c>
      <c r="H29" s="129">
        <f t="shared" si="2"/>
        <v>0.99809803182375734</v>
      </c>
      <c r="I29" s="144">
        <f t="shared" si="3"/>
        <v>0.91467884793297993</v>
      </c>
      <c r="J29" s="144">
        <f t="shared" si="4"/>
        <v>8.3419183890777376E-2</v>
      </c>
      <c r="K29" s="144">
        <f t="shared" si="5"/>
        <v>1.9019681762426661E-3</v>
      </c>
      <c r="L29" s="31"/>
    </row>
    <row r="30" spans="1:13" x14ac:dyDescent="0.25">
      <c r="A30">
        <f t="shared" si="7"/>
        <v>26</v>
      </c>
      <c r="B30" s="306">
        <f t="shared" si="6"/>
        <v>4.2662953996966901E-2</v>
      </c>
      <c r="C30" s="306">
        <f t="shared" si="0"/>
        <v>-9.0953651356199281E-4</v>
      </c>
      <c r="D30" s="417">
        <v>1</v>
      </c>
      <c r="E30" s="417">
        <v>0.999</v>
      </c>
      <c r="F30" s="424">
        <v>0.5</v>
      </c>
      <c r="G30" s="127">
        <f t="shared" si="1"/>
        <v>0.9989655967279879</v>
      </c>
      <c r="H30" s="129">
        <f t="shared" si="2"/>
        <v>0.9981798723562525</v>
      </c>
      <c r="I30" s="144">
        <f t="shared" si="3"/>
        <v>0.91649421964981337</v>
      </c>
      <c r="J30" s="144">
        <f t="shared" si="4"/>
        <v>8.1685652706439169E-2</v>
      </c>
      <c r="K30" s="144">
        <f t="shared" si="5"/>
        <v>1.8201276437473141E-3</v>
      </c>
      <c r="L30" s="31"/>
    </row>
    <row r="31" spans="1:13" x14ac:dyDescent="0.25">
      <c r="A31">
        <f t="shared" si="7"/>
        <v>27</v>
      </c>
      <c r="B31" s="306">
        <f t="shared" si="6"/>
        <v>4.1753417483404907E-2</v>
      </c>
      <c r="C31" s="306">
        <f t="shared" si="0"/>
        <v>-8.728131373241919E-4</v>
      </c>
      <c r="D31" s="417">
        <v>1</v>
      </c>
      <c r="E31" s="417">
        <v>0.999</v>
      </c>
      <c r="F31" s="424">
        <v>0.5</v>
      </c>
      <c r="G31" s="127">
        <f t="shared" si="1"/>
        <v>0.99900825052541975</v>
      </c>
      <c r="H31" s="129">
        <f t="shared" si="2"/>
        <v>0.9982566521284566</v>
      </c>
      <c r="I31" s="144">
        <f t="shared" si="3"/>
        <v>0.91823651290473374</v>
      </c>
      <c r="J31" s="144">
        <f t="shared" si="4"/>
        <v>8.0020139223722808E-2</v>
      </c>
      <c r="K31" s="144">
        <f t="shared" si="5"/>
        <v>1.7433478715435026E-3</v>
      </c>
      <c r="L31" s="31"/>
    </row>
    <row r="32" spans="1:13" x14ac:dyDescent="0.25">
      <c r="A32">
        <f t="shared" si="7"/>
        <v>28</v>
      </c>
      <c r="B32" s="306">
        <f t="shared" si="6"/>
        <v>4.0880604346080714E-2</v>
      </c>
      <c r="C32" s="306">
        <f t="shared" si="0"/>
        <v>-8.3825292066821793E-4</v>
      </c>
      <c r="D32" s="417">
        <v>1</v>
      </c>
      <c r="E32" s="417">
        <v>0.999</v>
      </c>
      <c r="F32" s="424">
        <v>0.5</v>
      </c>
      <c r="G32" s="127">
        <f t="shared" si="1"/>
        <v>0.99904830592500449</v>
      </c>
      <c r="H32" s="129">
        <f t="shared" si="2"/>
        <v>0.99832877618829907</v>
      </c>
      <c r="I32" s="144">
        <f t="shared" si="3"/>
        <v>0.91991001511953929</v>
      </c>
      <c r="J32" s="144">
        <f t="shared" si="4"/>
        <v>7.8418761068759835E-2</v>
      </c>
      <c r="K32" s="144">
        <f t="shared" si="5"/>
        <v>1.6712238117007933E-3</v>
      </c>
      <c r="L32" s="31"/>
      <c r="M32" s="34" t="s">
        <v>72</v>
      </c>
    </row>
    <row r="33" spans="1:13" x14ac:dyDescent="0.25">
      <c r="A33">
        <f t="shared" si="7"/>
        <v>29</v>
      </c>
      <c r="B33" s="306">
        <f t="shared" si="6"/>
        <v>4.0042351425412494E-2</v>
      </c>
      <c r="C33" s="306">
        <f t="shared" si="0"/>
        <v>-8.05690217033651E-4</v>
      </c>
      <c r="D33" s="417">
        <v>1</v>
      </c>
      <c r="E33" s="417">
        <v>0.999</v>
      </c>
      <c r="F33" s="424">
        <v>0.5</v>
      </c>
      <c r="G33" s="127">
        <f t="shared" si="1"/>
        <v>0.99908596933308069</v>
      </c>
      <c r="H33" s="129">
        <f t="shared" si="2"/>
        <v>0.99839661009232383</v>
      </c>
      <c r="I33" s="144">
        <f t="shared" si="3"/>
        <v>0.92151868705685136</v>
      </c>
      <c r="J33" s="144">
        <f t="shared" si="4"/>
        <v>7.6877923035472528E-2</v>
      </c>
      <c r="K33" s="144">
        <f t="shared" si="5"/>
        <v>1.6033899076762341E-3</v>
      </c>
      <c r="L33" s="31"/>
    </row>
    <row r="34" spans="1:13" x14ac:dyDescent="0.25">
      <c r="A34">
        <f t="shared" si="7"/>
        <v>30</v>
      </c>
      <c r="B34" s="306">
        <f t="shared" si="6"/>
        <v>3.9236661208378841E-2</v>
      </c>
      <c r="C34" s="306">
        <f t="shared" si="0"/>
        <v>-7.7497486297484685E-4</v>
      </c>
      <c r="D34" s="417">
        <v>1</v>
      </c>
      <c r="E34" s="417">
        <v>0.999</v>
      </c>
      <c r="F34" s="424">
        <v>0.5</v>
      </c>
      <c r="G34" s="127">
        <f t="shared" si="1"/>
        <v>0.99912142712312646</v>
      </c>
      <c r="H34" s="129">
        <f t="shared" si="2"/>
        <v>0.9984604844172188</v>
      </c>
      <c r="I34" s="144">
        <f t="shared" si="3"/>
        <v>0.92306619316602334</v>
      </c>
      <c r="J34" s="144">
        <f t="shared" si="4"/>
        <v>7.5394291251195483E-2</v>
      </c>
      <c r="K34" s="144">
        <f t="shared" si="5"/>
        <v>1.5395155827811009E-3</v>
      </c>
      <c r="L34" s="31"/>
      <c r="M34" s="34" t="s">
        <v>253</v>
      </c>
    </row>
    <row r="35" spans="1:13" x14ac:dyDescent="0.25">
      <c r="A35">
        <f t="shared" si="7"/>
        <v>31</v>
      </c>
      <c r="B35" s="306">
        <f t="shared" si="6"/>
        <v>3.8461686345403992E-2</v>
      </c>
      <c r="C35" s="306">
        <f t="shared" si="0"/>
        <v>-7.4597048039010681E-4</v>
      </c>
      <c r="D35" s="417">
        <v>1</v>
      </c>
      <c r="E35" s="417">
        <v>0.999</v>
      </c>
      <c r="F35" s="424">
        <v>0.5</v>
      </c>
      <c r="G35" s="127">
        <f t="shared" si="1"/>
        <v>0.9991548479173582</v>
      </c>
      <c r="H35" s="129">
        <f t="shared" si="2"/>
        <v>0.99852069868346771</v>
      </c>
      <c r="I35" s="144">
        <f t="shared" si="3"/>
        <v>0.92455592862572422</v>
      </c>
      <c r="J35" s="144">
        <f t="shared" si="4"/>
        <v>7.3964770057743504E-2</v>
      </c>
      <c r="K35" s="144">
        <f t="shared" si="5"/>
        <v>1.4793013165322359E-3</v>
      </c>
      <c r="L35" s="31"/>
    </row>
    <row r="36" spans="1:13" x14ac:dyDescent="0.25">
      <c r="A36">
        <f t="shared" si="7"/>
        <v>32</v>
      </c>
      <c r="B36" s="306">
        <f t="shared" si="6"/>
        <v>3.7715715865013884E-2</v>
      </c>
      <c r="C36" s="306">
        <f t="shared" si="0"/>
        <v>-7.1855299127125249E-4</v>
      </c>
      <c r="D36" s="417">
        <v>1</v>
      </c>
      <c r="E36" s="417">
        <v>0.999</v>
      </c>
      <c r="F36" s="424">
        <v>0.5</v>
      </c>
      <c r="G36" s="127">
        <f t="shared" si="1"/>
        <v>0.99918638457167608</v>
      </c>
      <c r="H36" s="129">
        <f t="shared" si="2"/>
        <v>0.99857752477678963</v>
      </c>
      <c r="I36" s="144">
        <f t="shared" si="3"/>
        <v>0.92599104349318273</v>
      </c>
      <c r="J36" s="144">
        <f t="shared" si="4"/>
        <v>7.2586481283606855E-2</v>
      </c>
      <c r="K36" s="144">
        <f t="shared" si="5"/>
        <v>1.42247522321046E-3</v>
      </c>
      <c r="L36" s="31"/>
    </row>
    <row r="37" spans="1:13" x14ac:dyDescent="0.25">
      <c r="A37">
        <f t="shared" si="7"/>
        <v>33</v>
      </c>
      <c r="B37" s="306">
        <f t="shared" si="6"/>
        <v>3.6997162873742634E-2</v>
      </c>
      <c r="C37" s="306">
        <f t="shared" si="0"/>
        <v>-6.9260931520263652E-4</v>
      </c>
      <c r="D37" s="417">
        <v>1</v>
      </c>
      <c r="E37" s="417">
        <v>0.999</v>
      </c>
      <c r="F37" s="424">
        <v>0.5</v>
      </c>
      <c r="G37" s="127">
        <f t="shared" si="1"/>
        <v>0.9992161759071112</v>
      </c>
      <c r="H37" s="129">
        <f t="shared" si="2"/>
        <v>0.99863120993929366</v>
      </c>
      <c r="I37" s="144">
        <f t="shared" si="3"/>
        <v>0.9273744643132209</v>
      </c>
      <c r="J37" s="144">
        <f t="shared" si="4"/>
        <v>7.1256745626072787E-2</v>
      </c>
      <c r="K37" s="144">
        <f t="shared" si="5"/>
        <v>1.3687900607062403E-3</v>
      </c>
      <c r="L37" s="31"/>
    </row>
    <row r="38" spans="1:13" x14ac:dyDescent="0.25">
      <c r="A38">
        <f t="shared" si="7"/>
        <v>34</v>
      </c>
      <c r="B38" s="306">
        <f t="shared" si="6"/>
        <v>3.6304553558539995E-2</v>
      </c>
      <c r="C38" s="306">
        <f t="shared" si="0"/>
        <v>-6.680362244358448E-4</v>
      </c>
      <c r="D38" s="417">
        <v>1</v>
      </c>
      <c r="E38" s="417">
        <v>0.999</v>
      </c>
      <c r="F38" s="424">
        <v>0.5</v>
      </c>
      <c r="G38" s="127">
        <f t="shared" si="1"/>
        <v>0.99924434822402075</v>
      </c>
      <c r="H38" s="129">
        <f t="shared" si="2"/>
        <v>0.99868197939091508</v>
      </c>
      <c r="I38" s="144">
        <f t="shared" si="3"/>
        <v>0.92870891349200491</v>
      </c>
      <c r="J38" s="144">
        <f t="shared" si="4"/>
        <v>6.9973065898910197E-2</v>
      </c>
      <c r="K38" s="144">
        <f t="shared" si="5"/>
        <v>1.3180206090848991E-3</v>
      </c>
      <c r="L38" s="31"/>
    </row>
    <row r="39" spans="1:13" x14ac:dyDescent="0.25">
      <c r="A39">
        <f t="shared" si="7"/>
        <v>35</v>
      </c>
      <c r="B39" s="306">
        <f t="shared" si="6"/>
        <v>3.5636517334104154E-2</v>
      </c>
      <c r="C39" s="306">
        <f t="shared" si="0"/>
        <v>-6.4473933519024467E-4</v>
      </c>
      <c r="D39" s="417">
        <v>1</v>
      </c>
      <c r="E39" s="417">
        <v>0.999</v>
      </c>
      <c r="F39" s="424">
        <v>0.5</v>
      </c>
      <c r="G39" s="127">
        <f t="shared" si="1"/>
        <v>0.99927101662955864</v>
      </c>
      <c r="H39" s="129">
        <f t="shared" si="2"/>
        <v>0.99873003863229615</v>
      </c>
      <c r="I39" s="144">
        <f t="shared" si="3"/>
        <v>0.92999692669949563</v>
      </c>
      <c r="J39" s="144">
        <f t="shared" si="4"/>
        <v>6.8733111932800503E-2</v>
      </c>
      <c r="K39" s="144">
        <f t="shared" si="5"/>
        <v>1.2699613677039057E-3</v>
      </c>
      <c r="L39" s="31"/>
    </row>
    <row r="40" spans="1:13" x14ac:dyDescent="0.25">
      <c r="A40">
        <f t="shared" si="7"/>
        <v>36</v>
      </c>
      <c r="B40" s="306">
        <f t="shared" si="6"/>
        <v>3.4991777998913912E-2</v>
      </c>
      <c r="C40" s="306">
        <f t="shared" si="0"/>
        <v>-6.226322170204857E-4</v>
      </c>
      <c r="D40" s="417">
        <v>1</v>
      </c>
      <c r="E40" s="417">
        <v>0.999</v>
      </c>
      <c r="F40" s="424">
        <v>0.5</v>
      </c>
      <c r="G40" s="127">
        <f t="shared" si="1"/>
        <v>0.99929628620421529</v>
      </c>
      <c r="H40" s="129">
        <f t="shared" si="2"/>
        <v>0.99877557547247464</v>
      </c>
      <c r="I40" s="144">
        <f t="shared" si="3"/>
        <v>0.93124086852969734</v>
      </c>
      <c r="J40" s="144">
        <f t="shared" si="4"/>
        <v>6.7534706942777273E-2</v>
      </c>
      <c r="K40" s="144">
        <f t="shared" si="5"/>
        <v>1.2244245275252756E-3</v>
      </c>
      <c r="L40" s="31"/>
    </row>
    <row r="41" spans="1:13" x14ac:dyDescent="0.25">
      <c r="A41">
        <f t="shared" si="7"/>
        <v>37</v>
      </c>
      <c r="B41" s="306">
        <f t="shared" si="6"/>
        <v>3.4369145781893429E-2</v>
      </c>
      <c r="C41" s="306">
        <f t="shared" si="0"/>
        <v>-6.0163560476311838E-4</v>
      </c>
      <c r="D41" s="417">
        <v>1</v>
      </c>
      <c r="E41" s="417">
        <v>0.999</v>
      </c>
      <c r="F41" s="424">
        <v>0.5</v>
      </c>
      <c r="G41" s="127">
        <f t="shared" si="1"/>
        <v>0.9993202530292945</v>
      </c>
      <c r="H41" s="129">
        <f t="shared" si="2"/>
        <v>0.99881876181822293</v>
      </c>
      <c r="I41" s="144">
        <f t="shared" si="3"/>
        <v>0.93244294661799021</v>
      </c>
      <c r="J41" s="144">
        <f t="shared" si="4"/>
        <v>6.6375815200232766E-2</v>
      </c>
      <c r="K41" s="144">
        <f t="shared" si="5"/>
        <v>1.1812381817770429E-3</v>
      </c>
      <c r="L41" s="31"/>
    </row>
    <row r="42" spans="1:13" x14ac:dyDescent="0.25">
      <c r="A42">
        <f t="shared" si="7"/>
        <v>38</v>
      </c>
      <c r="B42" s="306">
        <f t="shared" si="6"/>
        <v>3.3767510177130311E-2</v>
      </c>
      <c r="C42" s="306">
        <f t="shared" si="0"/>
        <v>-5.8167669981714308E-4</v>
      </c>
      <c r="D42" s="417">
        <v>1</v>
      </c>
      <c r="E42" s="417">
        <v>0.999</v>
      </c>
      <c r="F42" s="424">
        <v>0.5</v>
      </c>
      <c r="G42" s="127">
        <f t="shared" si="1"/>
        <v>0.99934300509391127</v>
      </c>
      <c r="H42" s="129">
        <f t="shared" si="2"/>
        <v>0.99885975525643733</v>
      </c>
      <c r="I42" s="144">
        <f t="shared" si="3"/>
        <v>0.93360522438930194</v>
      </c>
      <c r="J42" s="144">
        <f t="shared" si="4"/>
        <v>6.5254530867135424E-2</v>
      </c>
      <c r="K42" s="144">
        <f t="shared" si="5"/>
        <v>1.1402447435625992E-3</v>
      </c>
      <c r="L42" s="31"/>
    </row>
    <row r="43" spans="1:13" x14ac:dyDescent="0.25">
      <c r="A43">
        <f t="shared" si="7"/>
        <v>39</v>
      </c>
      <c r="B43" s="306">
        <f t="shared" si="6"/>
        <v>3.3185833477313166E-2</v>
      </c>
      <c r="C43" s="306">
        <f t="shared" si="0"/>
        <v>-5.6268854940173048E-4</v>
      </c>
      <c r="D43" s="417">
        <v>1</v>
      </c>
      <c r="E43" s="417">
        <v>0.999</v>
      </c>
      <c r="F43" s="424">
        <v>0.5</v>
      </c>
      <c r="G43" s="127">
        <f t="shared" si="1"/>
        <v>0.99936462309735152</v>
      </c>
      <c r="H43" s="129">
        <f t="shared" si="2"/>
        <v>0.99889870045641604</v>
      </c>
      <c r="I43" s="144">
        <f t="shared" si="3"/>
        <v>0.93472963258895758</v>
      </c>
      <c r="J43" s="144">
        <f t="shared" si="4"/>
        <v>6.4169067867458407E-2</v>
      </c>
      <c r="K43" s="144">
        <f t="shared" si="5"/>
        <v>1.1012995435839593E-3</v>
      </c>
      <c r="L43" s="31"/>
    </row>
    <row r="44" spans="1:13" x14ac:dyDescent="0.25">
      <c r="A44">
        <f t="shared" si="7"/>
        <v>40</v>
      </c>
      <c r="B44" s="306">
        <f t="shared" si="6"/>
        <v>3.2623144927911435E-2</v>
      </c>
      <c r="C44" s="306">
        <f t="shared" si="0"/>
        <v>-5.446094940290111E-4</v>
      </c>
      <c r="D44" s="417">
        <v>1</v>
      </c>
      <c r="E44" s="417">
        <v>0.999</v>
      </c>
      <c r="F44" s="424">
        <v>0.5</v>
      </c>
      <c r="G44" s="127">
        <f t="shared" si="1"/>
        <v>0.99938518116034047</v>
      </c>
      <c r="H44" s="129">
        <f t="shared" si="2"/>
        <v>0.9989357304150126</v>
      </c>
      <c r="I44" s="144">
        <f t="shared" si="3"/>
        <v>0.9358179797291647</v>
      </c>
      <c r="J44" s="144">
        <f t="shared" si="4"/>
        <v>6.3117750685847851E-2</v>
      </c>
      <c r="K44" s="144">
        <f t="shared" si="5"/>
        <v>1.0642695849875136E-3</v>
      </c>
      <c r="L44" s="31"/>
    </row>
    <row r="45" spans="1:13" x14ac:dyDescent="0.25">
      <c r="A45">
        <f t="shared" si="7"/>
        <v>41</v>
      </c>
      <c r="B45" s="306">
        <f t="shared" si="6"/>
        <v>3.2078535433882421E-2</v>
      </c>
      <c r="C45" s="306">
        <f t="shared" si="0"/>
        <v>-5.2738267478011618E-4</v>
      </c>
      <c r="D45" s="417">
        <v>1</v>
      </c>
      <c r="E45" s="417">
        <v>0.999</v>
      </c>
      <c r="F45" s="424">
        <v>0.5</v>
      </c>
      <c r="G45" s="127">
        <f t="shared" si="1"/>
        <v>0.99940474745682051</v>
      </c>
      <c r="H45" s="129">
        <f t="shared" si="2"/>
        <v>0.99897096756441717</v>
      </c>
      <c r="I45" s="144">
        <f t="shared" si="3"/>
        <v>0.93687196156781805</v>
      </c>
      <c r="J45" s="144">
        <f t="shared" si="4"/>
        <v>6.2099005996599142E-2</v>
      </c>
      <c r="K45" s="144">
        <f t="shared" si="5"/>
        <v>1.02903243558285E-3</v>
      </c>
      <c r="L45" s="31"/>
    </row>
    <row r="46" spans="1:13" x14ac:dyDescent="0.25">
      <c r="A46">
        <f t="shared" si="7"/>
        <v>42</v>
      </c>
      <c r="B46" s="306">
        <f t="shared" si="6"/>
        <v>3.1551152759102308E-2</v>
      </c>
      <c r="C46" s="306">
        <f t="shared" si="0"/>
        <v>-5.1095559311902449E-4</v>
      </c>
      <c r="D46" s="417">
        <v>1</v>
      </c>
      <c r="E46" s="417">
        <v>0.999</v>
      </c>
      <c r="F46" s="424">
        <v>0.5</v>
      </c>
      <c r="G46" s="127">
        <f t="shared" si="1"/>
        <v>0.99942338477621195</v>
      </c>
      <c r="H46" s="129">
        <f t="shared" si="2"/>
        <v>0.99900452475957169</v>
      </c>
      <c r="I46" s="144">
        <f t="shared" si="3"/>
        <v>0.93789316972222347</v>
      </c>
      <c r="J46" s="144">
        <f t="shared" si="4"/>
        <v>6.1111355037348193E-2</v>
      </c>
      <c r="K46" s="144">
        <f t="shared" si="5"/>
        <v>9.9547524042820925E-4</v>
      </c>
      <c r="L46" s="31"/>
    </row>
    <row r="47" spans="1:13" x14ac:dyDescent="0.25">
      <c r="A47">
        <f t="shared" si="7"/>
        <v>43</v>
      </c>
      <c r="B47" s="306">
        <f t="shared" si="6"/>
        <v>3.1040197165983285E-2</v>
      </c>
      <c r="C47" s="306">
        <f t="shared" si="0"/>
        <v>-4.9527971695453974E-4</v>
      </c>
      <c r="D47" s="417">
        <v>1</v>
      </c>
      <c r="E47" s="417">
        <v>0.999</v>
      </c>
      <c r="F47" s="424">
        <v>0.5</v>
      </c>
      <c r="G47" s="127">
        <f t="shared" si="1"/>
        <v>0.9994411510247484</v>
      </c>
      <c r="H47" s="129">
        <f t="shared" si="2"/>
        <v>0.99903650615989692</v>
      </c>
      <c r="I47" s="144">
        <f t="shared" si="3"/>
        <v>0.93888309950813653</v>
      </c>
      <c r="J47" s="144">
        <f t="shared" si="4"/>
        <v>6.015340665176034E-2</v>
      </c>
      <c r="K47" s="144">
        <f t="shared" si="5"/>
        <v>9.6349384010311679E-4</v>
      </c>
      <c r="L47" s="31"/>
    </row>
    <row r="48" spans="1:13" x14ac:dyDescent="0.25">
      <c r="A48">
        <f t="shared" si="7"/>
        <v>44</v>
      </c>
      <c r="B48" s="306">
        <f t="shared" si="6"/>
        <v>3.0544917449028746E-2</v>
      </c>
      <c r="C48" s="306">
        <f t="shared" si="0"/>
        <v>-4.8031012749335356E-4</v>
      </c>
      <c r="D48" s="417">
        <v>1</v>
      </c>
      <c r="E48" s="417">
        <v>0.999</v>
      </c>
      <c r="F48" s="424">
        <v>0.5</v>
      </c>
      <c r="G48" s="127">
        <f t="shared" si="1"/>
        <v>0.99945809967329668</v>
      </c>
      <c r="H48" s="129">
        <f t="shared" si="2"/>
        <v>0.99906700801803194</v>
      </c>
      <c r="I48" s="144">
        <f t="shared" si="3"/>
        <v>0.93984315708391042</v>
      </c>
      <c r="J48" s="144">
        <f t="shared" si="4"/>
        <v>5.9223850934121532E-2</v>
      </c>
      <c r="K48" s="144">
        <f t="shared" si="5"/>
        <v>9.3299198196798076E-4</v>
      </c>
      <c r="L48" s="31"/>
    </row>
    <row r="49" spans="1:12" x14ac:dyDescent="0.25">
      <c r="A49">
        <f t="shared" si="7"/>
        <v>45</v>
      </c>
      <c r="B49" s="306">
        <f t="shared" si="6"/>
        <v>3.0064607321535392E-2</v>
      </c>
      <c r="C49" s="306">
        <f t="shared" si="0"/>
        <v>-4.6600520213933573E-4</v>
      </c>
      <c r="D49" s="417">
        <v>1</v>
      </c>
      <c r="E49" s="417">
        <v>0.999</v>
      </c>
      <c r="F49" s="424">
        <v>0.5</v>
      </c>
      <c r="G49" s="127">
        <f t="shared" si="1"/>
        <v>0.99947428015808182</v>
      </c>
      <c r="H49" s="129">
        <f t="shared" si="2"/>
        <v>0.99909611938660192</v>
      </c>
      <c r="I49" s="144">
        <f t="shared" si="3"/>
        <v>0.94077466597032733</v>
      </c>
      <c r="J49" s="144">
        <f t="shared" si="4"/>
        <v>5.8321453416274545E-2</v>
      </c>
      <c r="K49" s="144">
        <f t="shared" si="5"/>
        <v>9.0388061339811954E-4</v>
      </c>
      <c r="L49" s="31"/>
    </row>
    <row r="50" spans="1:12" x14ac:dyDescent="0.25">
      <c r="A50">
        <f t="shared" si="7"/>
        <v>46</v>
      </c>
      <c r="B50" s="306">
        <f t="shared" si="6"/>
        <v>2.9598602119396057E-2</v>
      </c>
      <c r="C50" s="306">
        <f t="shared" si="0"/>
        <v>-4.5232632930481531E-4</v>
      </c>
      <c r="D50" s="417">
        <v>1</v>
      </c>
      <c r="E50" s="417">
        <v>0.999</v>
      </c>
      <c r="F50" s="424">
        <v>0.5</v>
      </c>
      <c r="G50" s="127">
        <f t="shared" si="1"/>
        <v>0.99948973823988463</v>
      </c>
      <c r="H50" s="129">
        <f t="shared" si="2"/>
        <v>0.99912392275257778</v>
      </c>
      <c r="I50" s="144">
        <f t="shared" si="3"/>
        <v>0.94167887300863029</v>
      </c>
      <c r="J50" s="144">
        <f t="shared" si="4"/>
        <v>5.7445049743947485E-2</v>
      </c>
      <c r="K50" s="144">
        <f t="shared" si="5"/>
        <v>8.7607724742231675E-4</v>
      </c>
      <c r="L50" s="31"/>
    </row>
    <row r="51" spans="1:12" x14ac:dyDescent="0.25">
      <c r="A51">
        <f t="shared" si="7"/>
        <v>47</v>
      </c>
      <c r="B51" s="306">
        <f t="shared" si="6"/>
        <v>2.9146275790091242E-2</v>
      </c>
      <c r="C51" s="306">
        <f t="shared" si="0"/>
        <v>-4.3923765152433029E-4</v>
      </c>
      <c r="D51" s="417">
        <v>1</v>
      </c>
      <c r="E51" s="417">
        <v>0.999</v>
      </c>
      <c r="F51" s="424">
        <v>0.5</v>
      </c>
      <c r="G51" s="127">
        <f t="shared" si="1"/>
        <v>0.99950451632654502</v>
      </c>
      <c r="H51" s="129">
        <f t="shared" si="2"/>
        <v>0.999150494607568</v>
      </c>
      <c r="I51" s="144">
        <f t="shared" si="3"/>
        <v>0.94255695381224958</v>
      </c>
      <c r="J51" s="144">
        <f t="shared" si="4"/>
        <v>5.6593540795318364E-2</v>
      </c>
      <c r="K51" s="144">
        <f t="shared" si="5"/>
        <v>8.4950539243205882E-4</v>
      </c>
      <c r="L51" s="31"/>
    </row>
    <row r="52" spans="1:12" x14ac:dyDescent="0.25">
      <c r="A52">
        <f t="shared" si="7"/>
        <v>48</v>
      </c>
      <c r="B52" s="306">
        <f t="shared" si="6"/>
        <v>2.8707038138566912E-2</v>
      </c>
      <c r="C52" s="306">
        <f t="shared" si="0"/>
        <v>-4.2670583371322534E-4</v>
      </c>
      <c r="D52" s="417">
        <v>1</v>
      </c>
      <c r="E52" s="417">
        <v>0.999</v>
      </c>
      <c r="F52" s="424">
        <v>0.5</v>
      </c>
      <c r="G52" s="127">
        <f t="shared" si="1"/>
        <v>0.99951865376298865</v>
      </c>
      <c r="H52" s="129">
        <f t="shared" si="2"/>
        <v>0.9991759059613109</v>
      </c>
      <c r="I52" s="144">
        <f t="shared" si="3"/>
        <v>0.94341001776155531</v>
      </c>
      <c r="J52" s="144">
        <f t="shared" si="4"/>
        <v>5.5765888199755552E-2</v>
      </c>
      <c r="K52" s="144">
        <f t="shared" si="5"/>
        <v>8.2409403868913527E-4</v>
      </c>
      <c r="L52" s="31"/>
    </row>
    <row r="53" spans="1:12" x14ac:dyDescent="0.25">
      <c r="A53">
        <f t="shared" si="7"/>
        <v>49</v>
      </c>
      <c r="B53" s="306">
        <f t="shared" si="6"/>
        <v>2.8280332304853686E-2</v>
      </c>
      <c r="C53" s="306">
        <f t="shared" si="0"/>
        <v>-4.1469985380349918E-4</v>
      </c>
      <c r="D53" s="417">
        <v>1</v>
      </c>
      <c r="E53" s="417">
        <v>0.999</v>
      </c>
      <c r="F53" s="424">
        <v>0.5</v>
      </c>
      <c r="G53" s="127">
        <f t="shared" si="1"/>
        <v>0.99953218709245573</v>
      </c>
      <c r="H53" s="129">
        <f t="shared" si="2"/>
        <v>0.99920022280472698</v>
      </c>
      <c r="I53" s="144">
        <f t="shared" si="3"/>
        <v>0.94423911258556548</v>
      </c>
      <c r="J53" s="144">
        <f t="shared" si="4"/>
        <v>5.4961110219161467E-2</v>
      </c>
      <c r="K53" s="144">
        <f t="shared" si="5"/>
        <v>7.9977719527295102E-4</v>
      </c>
      <c r="L53" s="31"/>
    </row>
    <row r="54" spans="1:12" x14ac:dyDescent="0.25">
      <c r="A54">
        <f t="shared" si="7"/>
        <v>50</v>
      </c>
      <c r="B54" s="306">
        <f t="shared" si="6"/>
        <v>2.7865632451050188E-2</v>
      </c>
      <c r="C54" s="306">
        <f t="shared" si="0"/>
        <v>-4.0319081332663748E-4</v>
      </c>
      <c r="D54" s="417">
        <v>1</v>
      </c>
      <c r="E54" s="417">
        <v>0.999</v>
      </c>
      <c r="F54" s="424">
        <v>0.5</v>
      </c>
      <c r="G54" s="127">
        <f t="shared" si="1"/>
        <v>0.9995451502921443</v>
      </c>
      <c r="H54" s="129">
        <f t="shared" si="2"/>
        <v>0.99922350652810288</v>
      </c>
      <c r="I54" s="144">
        <f t="shared" si="3"/>
        <v>0.94504522856979656</v>
      </c>
      <c r="J54" s="144">
        <f t="shared" si="4"/>
        <v>5.4178277958306334E-2</v>
      </c>
      <c r="K54" s="144">
        <f t="shared" si="5"/>
        <v>7.764934718970213E-4</v>
      </c>
      <c r="L54" s="31"/>
    </row>
    <row r="55" spans="1:12" x14ac:dyDescent="0.25">
      <c r="A55">
        <f t="shared" si="7"/>
        <v>51</v>
      </c>
      <c r="B55" s="306">
        <f t="shared" si="6"/>
        <v>2.7462441637723552E-2</v>
      </c>
      <c r="C55" s="306">
        <f t="shared" si="0"/>
        <v>-3.9215176580549945E-4</v>
      </c>
      <c r="D55" s="417">
        <v>1</v>
      </c>
      <c r="E55" s="417">
        <v>0.999</v>
      </c>
      <c r="F55" s="424">
        <v>0.5</v>
      </c>
      <c r="G55" s="127">
        <f t="shared" si="1"/>
        <v>0.9995575749860931</v>
      </c>
      <c r="H55" s="129">
        <f t="shared" si="2"/>
        <v>0.9992458142992946</v>
      </c>
      <c r="I55" s="144">
        <f t="shared" si="3"/>
        <v>0.9458293024252582</v>
      </c>
      <c r="J55" s="144">
        <f t="shared" si="4"/>
        <v>5.3416511874036357E-2</v>
      </c>
      <c r="K55" s="144">
        <f t="shared" si="5"/>
        <v>7.5418570070537219E-4</v>
      </c>
      <c r="L55" s="31"/>
    </row>
    <row r="56" spans="1:12" x14ac:dyDescent="0.25">
      <c r="A56">
        <f t="shared" si="7"/>
        <v>52</v>
      </c>
      <c r="B56" s="306">
        <f t="shared" si="6"/>
        <v>2.7070289871918052E-2</v>
      </c>
      <c r="C56" s="306">
        <f t="shared" si="0"/>
        <v>-3.8155756107119675E-4</v>
      </c>
      <c r="D56" s="417">
        <v>1</v>
      </c>
      <c r="E56" s="417">
        <v>0.999</v>
      </c>
      <c r="F56" s="424">
        <v>0.5</v>
      </c>
      <c r="G56" s="127">
        <f t="shared" si="1"/>
        <v>0.99956949063777323</v>
      </c>
      <c r="H56" s="129">
        <f t="shared" si="2"/>
        <v>0.99926719940625031</v>
      </c>
      <c r="I56" s="144">
        <f t="shared" si="3"/>
        <v>0.94659222084991357</v>
      </c>
      <c r="J56" s="144">
        <f t="shared" si="4"/>
        <v>5.2674978556336766E-2</v>
      </c>
      <c r="K56" s="144">
        <f t="shared" si="5"/>
        <v>7.3280059374966904E-4</v>
      </c>
      <c r="L56" s="31"/>
    </row>
    <row r="57" spans="1:12" x14ac:dyDescent="0.25">
      <c r="A57">
        <f t="shared" si="7"/>
        <v>53</v>
      </c>
      <c r="B57" s="306">
        <f t="shared" si="6"/>
        <v>2.6688732310846855E-2</v>
      </c>
      <c r="C57" s="306">
        <f t="shared" si="0"/>
        <v>-3.7138470384175446E-4</v>
      </c>
      <c r="D57" s="417">
        <v>1</v>
      </c>
      <c r="E57" s="417">
        <v>0.999</v>
      </c>
      <c r="F57" s="424">
        <v>0.5</v>
      </c>
      <c r="G57" s="127">
        <f t="shared" si="1"/>
        <v>0.99958092472456883</v>
      </c>
      <c r="H57" s="129">
        <f t="shared" si="2"/>
        <v>0.99928771156763985</v>
      </c>
      <c r="I57" s="144">
        <f t="shared" si="3"/>
        <v>0.94733482381066625</v>
      </c>
      <c r="J57" s="144">
        <f t="shared" si="4"/>
        <v>5.1952887756973626E-2</v>
      </c>
      <c r="K57" s="144">
        <f t="shared" si="5"/>
        <v>7.1228843236004094E-4</v>
      </c>
      <c r="L57" s="31"/>
    </row>
    <row r="58" spans="1:12" x14ac:dyDescent="0.25">
      <c r="A58">
        <f t="shared" si="7"/>
        <v>54</v>
      </c>
      <c r="B58" s="306">
        <f t="shared" si="6"/>
        <v>2.63173476070051E-2</v>
      </c>
      <c r="C58" s="306">
        <f t="shared" si="0"/>
        <v>-3.61611225091871E-4</v>
      </c>
      <c r="D58" s="417">
        <v>1</v>
      </c>
      <c r="E58" s="417">
        <v>0.999</v>
      </c>
      <c r="F58" s="424">
        <v>0.5</v>
      </c>
      <c r="G58" s="127">
        <f t="shared" si="1"/>
        <v>0.99959190289606292</v>
      </c>
      <c r="H58" s="129">
        <f t="shared" si="2"/>
        <v>0.999307397214932</v>
      </c>
      <c r="I58" s="144">
        <f t="shared" si="3"/>
        <v>0.94805790757105768</v>
      </c>
      <c r="J58" s="144">
        <f t="shared" si="4"/>
        <v>5.1249489643874324E-2</v>
      </c>
      <c r="K58" s="144">
        <f t="shared" si="5"/>
        <v>6.9260278506793704E-4</v>
      </c>
      <c r="L58" s="31"/>
    </row>
    <row r="59" spans="1:12" x14ac:dyDescent="0.25">
      <c r="A59">
        <f t="shared" si="7"/>
        <v>55</v>
      </c>
      <c r="B59" s="306">
        <f t="shared" si="6"/>
        <v>2.595573638191323E-2</v>
      </c>
      <c r="C59" s="306">
        <f t="shared" si="0"/>
        <v>-3.5221656491120828E-4</v>
      </c>
      <c r="D59" s="417">
        <v>1</v>
      </c>
      <c r="E59" s="417">
        <v>0.999</v>
      </c>
      <c r="F59" s="424">
        <v>0.5</v>
      </c>
      <c r="G59" s="127">
        <f t="shared" si="1"/>
        <v>0.99960244911782214</v>
      </c>
      <c r="H59" s="129">
        <f t="shared" si="2"/>
        <v>0.99932629974887266</v>
      </c>
      <c r="I59" s="144">
        <f t="shared" si="3"/>
        <v>0.94876222748730099</v>
      </c>
      <c r="J59" s="144">
        <f t="shared" si="4"/>
        <v>5.0564072261571717E-2</v>
      </c>
      <c r="K59" s="144">
        <f t="shared" si="5"/>
        <v>6.7370025112737405E-4</v>
      </c>
      <c r="L59" s="31"/>
    </row>
    <row r="60" spans="1:12" x14ac:dyDescent="0.25">
      <c r="A60">
        <f t="shared" si="7"/>
        <v>56</v>
      </c>
      <c r="B60" s="306">
        <f t="shared" si="6"/>
        <v>2.5603519817002023E-2</v>
      </c>
      <c r="C60" s="306">
        <f t="shared" si="0"/>
        <v>-3.4318146569570912E-4</v>
      </c>
      <c r="D60" s="417">
        <v>1</v>
      </c>
      <c r="E60" s="417">
        <v>0.999</v>
      </c>
      <c r="F60" s="424">
        <v>0.5</v>
      </c>
      <c r="G60" s="127">
        <f t="shared" si="1"/>
        <v>0.99961258580217482</v>
      </c>
      <c r="H60" s="129">
        <f t="shared" si="2"/>
        <v>0.99934445977298036</v>
      </c>
      <c r="I60" s="144">
        <f t="shared" si="3"/>
        <v>0.94944850059301555</v>
      </c>
      <c r="J60" s="144">
        <f t="shared" si="4"/>
        <v>4.9895959179964817E-2</v>
      </c>
      <c r="K60" s="144">
        <f t="shared" si="5"/>
        <v>6.5554022701961527E-4</v>
      </c>
      <c r="L60" s="31"/>
    </row>
    <row r="61" spans="1:12" x14ac:dyDescent="0.25">
      <c r="A61">
        <f t="shared" si="7"/>
        <v>57</v>
      </c>
      <c r="B61" s="306">
        <f t="shared" si="6"/>
        <v>2.5260338351306314E-2</v>
      </c>
      <c r="C61" s="306">
        <f t="shared" si="0"/>
        <v>-3.3448787464532552E-4</v>
      </c>
      <c r="D61" s="417">
        <v>1</v>
      </c>
      <c r="E61" s="417">
        <v>0.999</v>
      </c>
      <c r="F61" s="424">
        <v>0.5</v>
      </c>
      <c r="G61" s="127">
        <f t="shared" si="1"/>
        <v>0.99962233392731026</v>
      </c>
      <c r="H61" s="129">
        <f t="shared" si="2"/>
        <v>0.99936191530637741</v>
      </c>
      <c r="I61" s="144">
        <f t="shared" si="3"/>
        <v>0.95011740799100974</v>
      </c>
      <c r="J61" s="144">
        <f t="shared" si="4"/>
        <v>4.9244507315367669E-2</v>
      </c>
      <c r="K61" s="144">
        <f t="shared" si="5"/>
        <v>6.3808469362247665E-4</v>
      </c>
      <c r="L61" s="31"/>
    </row>
    <row r="62" spans="1:12" x14ac:dyDescent="0.25">
      <c r="A62">
        <f t="shared" si="7"/>
        <v>58</v>
      </c>
      <c r="B62" s="306">
        <f t="shared" si="6"/>
        <v>2.4925850476660988E-2</v>
      </c>
      <c r="C62" s="306">
        <f t="shared" si="0"/>
        <v>-3.261188546546639E-4</v>
      </c>
      <c r="D62" s="417">
        <v>1</v>
      </c>
      <c r="E62" s="417">
        <v>0.999</v>
      </c>
      <c r="F62" s="424">
        <v>0.5</v>
      </c>
      <c r="G62" s="127">
        <f t="shared" si="1"/>
        <v>0.99963171314587329</v>
      </c>
      <c r="H62" s="129">
        <f t="shared" si="2"/>
        <v>0.99937870197801515</v>
      </c>
      <c r="I62" s="144">
        <f t="shared" si="3"/>
        <v>0.95076959706866293</v>
      </c>
      <c r="J62" s="144">
        <f t="shared" si="4"/>
        <v>4.8609104909352253E-2</v>
      </c>
      <c r="K62" s="144">
        <f t="shared" si="5"/>
        <v>6.2129802198486082E-4</v>
      </c>
      <c r="L62" s="31"/>
    </row>
    <row r="63" spans="1:12" x14ac:dyDescent="0.25">
      <c r="A63">
        <f t="shared" si="7"/>
        <v>59</v>
      </c>
      <c r="B63" s="306">
        <f t="shared" si="6"/>
        <v>2.4599731622006325E-2</v>
      </c>
      <c r="C63" s="306">
        <f t="shared" si="0"/>
        <v>-3.1805850278253037E-4</v>
      </c>
      <c r="D63" s="417">
        <v>1</v>
      </c>
      <c r="E63" s="417">
        <v>0.999</v>
      </c>
      <c r="F63" s="424">
        <v>0.5</v>
      </c>
      <c r="G63" s="127">
        <f t="shared" si="1"/>
        <v>0.99964074188409824</v>
      </c>
      <c r="H63" s="129">
        <f t="shared" si="2"/>
        <v>0.99939485320412524</v>
      </c>
      <c r="I63" s="144">
        <f t="shared" si="3"/>
        <v>0.95140568355186206</v>
      </c>
      <c r="J63" s="144">
        <f t="shared" si="4"/>
        <v>4.7989169652263172E-2</v>
      </c>
      <c r="K63" s="144">
        <f t="shared" si="5"/>
        <v>6.0514679587473795E-4</v>
      </c>
      <c r="L63" s="31"/>
    </row>
    <row r="64" spans="1:12" x14ac:dyDescent="0.25">
      <c r="A64">
        <f t="shared" si="7"/>
        <v>60</v>
      </c>
      <c r="B64" s="306">
        <f t="shared" si="6"/>
        <v>2.4281673119223794E-2</v>
      </c>
      <c r="C64" s="306">
        <f t="shared" si="0"/>
        <v>-3.1029187557395202E-4</v>
      </c>
      <c r="D64" s="417">
        <v>1</v>
      </c>
      <c r="E64" s="417">
        <v>0.999</v>
      </c>
      <c r="F64" s="424">
        <v>0.5</v>
      </c>
      <c r="G64" s="127">
        <f t="shared" si="1"/>
        <v>0.9996494374324103</v>
      </c>
      <c r="H64" s="129">
        <f t="shared" si="2"/>
        <v>0.99941040035053108</v>
      </c>
      <c r="I64" s="144">
        <f t="shared" si="3"/>
        <v>0.95202625341102121</v>
      </c>
      <c r="J64" s="144">
        <f t="shared" si="4"/>
        <v>4.7384146939509916E-2</v>
      </c>
      <c r="K64" s="144">
        <f t="shared" si="5"/>
        <v>5.8959964946883538E-4</v>
      </c>
      <c r="L64" s="31"/>
    </row>
    <row r="65" spans="1:13" x14ac:dyDescent="0.25">
      <c r="A65">
        <f t="shared" si="7"/>
        <v>61</v>
      </c>
      <c r="B65" s="306">
        <f t="shared" si="6"/>
        <v>2.3971381243649843E-2</v>
      </c>
      <c r="C65" s="306">
        <f t="shared" si="0"/>
        <v>-3.0280492058551932E-4</v>
      </c>
      <c r="D65" s="417">
        <v>1</v>
      </c>
      <c r="E65" s="417">
        <v>0.999</v>
      </c>
      <c r="F65" s="424">
        <v>0.5</v>
      </c>
      <c r="G65" s="127">
        <f t="shared" si="1"/>
        <v>0.99965781602832604</v>
      </c>
      <c r="H65" s="129">
        <f t="shared" si="2"/>
        <v>0.99942537288127153</v>
      </c>
      <c r="I65" s="144">
        <f t="shared" si="3"/>
        <v>0.95263186463142868</v>
      </c>
      <c r="J65" s="144">
        <f t="shared" si="4"/>
        <v>4.6793508249842873E-2</v>
      </c>
      <c r="K65" s="144">
        <f t="shared" si="5"/>
        <v>5.746271187284075E-4</v>
      </c>
      <c r="L65" s="31"/>
    </row>
    <row r="66" spans="1:13" x14ac:dyDescent="0.25">
      <c r="A66">
        <f t="shared" si="7"/>
        <v>62</v>
      </c>
      <c r="B66" s="306">
        <f t="shared" si="6"/>
        <v>2.3668576323064325E-2</v>
      </c>
      <c r="C66" s="306">
        <f t="shared" si="0"/>
        <v>-2.9558441353314712E-4</v>
      </c>
      <c r="D66" s="417">
        <v>1</v>
      </c>
      <c r="E66" s="417">
        <v>0.999</v>
      </c>
      <c r="F66" s="424">
        <v>0.5</v>
      </c>
      <c r="G66" s="127">
        <f t="shared" si="1"/>
        <v>0.99966589293238584</v>
      </c>
      <c r="H66" s="129">
        <f t="shared" si="2"/>
        <v>0.99943979849483933</v>
      </c>
      <c r="I66" s="144">
        <f t="shared" si="3"/>
        <v>0.95322304885903208</v>
      </c>
      <c r="J66" s="144">
        <f t="shared" si="4"/>
        <v>4.6216749635807207E-2</v>
      </c>
      <c r="K66" s="144">
        <f t="shared" si="5"/>
        <v>5.6020150516072117E-4</v>
      </c>
      <c r="L66" s="31"/>
      <c r="M66" s="34" t="s">
        <v>254</v>
      </c>
    </row>
    <row r="67" spans="1:13" x14ac:dyDescent="0.25">
      <c r="A67">
        <f t="shared" si="7"/>
        <v>63</v>
      </c>
      <c r="B67" s="306">
        <f t="shared" si="6"/>
        <v>2.3372991909531179E-2</v>
      </c>
      <c r="C67" s="306">
        <f t="shared" si="0"/>
        <v>-2.8861790054173929E-4</v>
      </c>
      <c r="D67" s="417">
        <v>1</v>
      </c>
      <c r="E67" s="417">
        <v>0.999</v>
      </c>
      <c r="F67" s="424">
        <v>0.5</v>
      </c>
      <c r="G67" s="127">
        <f t="shared" si="1"/>
        <v>0.99967368249778388</v>
      </c>
      <c r="H67" s="129">
        <f t="shared" si="2"/>
        <v>0.99945370324919702</v>
      </c>
      <c r="I67" s="144">
        <f t="shared" si="3"/>
        <v>0.95380031293174072</v>
      </c>
      <c r="J67" s="144">
        <f t="shared" si="4"/>
        <v>4.5653390317456341E-2</v>
      </c>
      <c r="K67" s="144">
        <f t="shared" si="5"/>
        <v>5.4629675080300998E-4</v>
      </c>
      <c r="L67" s="31"/>
    </row>
    <row r="68" spans="1:13" x14ac:dyDescent="0.25">
      <c r="A68">
        <f t="shared" si="7"/>
        <v>64</v>
      </c>
      <c r="B68" s="306">
        <f t="shared" si="6"/>
        <v>2.3084374008989439E-2</v>
      </c>
      <c r="C68" s="306">
        <f t="shared" ref="C68:C131" si="8">((1-B68)*B68) * ( (B68*(F68 - E68) + (1-B68)*(E68 - D68) )) / G68</f>
        <v>-2.818936450297435E-4</v>
      </c>
      <c r="D68" s="417">
        <v>1</v>
      </c>
      <c r="E68" s="417">
        <v>0.999</v>
      </c>
      <c r="F68" s="424">
        <v>0.5</v>
      </c>
      <c r="G68" s="127">
        <f t="shared" ref="G68:G131" si="9">(((1-B67)^2)*D68) + (2*(1-B67)*(B67)*E68) + ((B67^2)*F68)</f>
        <v>0.99968119823428114</v>
      </c>
      <c r="H68" s="129">
        <f t="shared" ref="H68:H131" si="10">(1-B68)^2 + 2*B68*(1-B68)</f>
        <v>0.99946711167661317</v>
      </c>
      <c r="I68" s="144">
        <f t="shared" ref="I68:I131" si="11">(1-B68)^2</f>
        <v>0.95436414030540806</v>
      </c>
      <c r="J68" s="144">
        <f t="shared" ref="J68:J131" si="12">2*B68*(1-B68)</f>
        <v>4.5102971371205065E-2</v>
      </c>
      <c r="K68" s="144">
        <f t="shared" ref="K68:K131" si="13">B68^2</f>
        <v>5.3288832338690712E-4</v>
      </c>
      <c r="L68" s="31"/>
    </row>
    <row r="69" spans="1:13" x14ac:dyDescent="0.25">
      <c r="A69">
        <f t="shared" si="7"/>
        <v>65</v>
      </c>
      <c r="B69" s="306">
        <f t="shared" ref="B69:B132" si="14">B68 + C68</f>
        <v>2.2802480363959696E-2</v>
      </c>
      <c r="C69" s="306">
        <f t="shared" si="8"/>
        <v>-2.7540057880905128E-4</v>
      </c>
      <c r="D69" s="417">
        <v>1</v>
      </c>
      <c r="E69" s="417">
        <v>0.999</v>
      </c>
      <c r="F69" s="424">
        <v>0.5</v>
      </c>
      <c r="G69" s="127">
        <f t="shared" si="9"/>
        <v>0.99968845286693531</v>
      </c>
      <c r="H69" s="129">
        <f t="shared" si="10"/>
        <v>0.99948004688925129</v>
      </c>
      <c r="I69" s="144">
        <f t="shared" si="11"/>
        <v>0.9549149923828294</v>
      </c>
      <c r="J69" s="144">
        <f t="shared" si="12"/>
        <v>4.4565054506421856E-2</v>
      </c>
      <c r="K69" s="144">
        <f t="shared" si="13"/>
        <v>5.1995311074876744E-4</v>
      </c>
      <c r="L69" s="31"/>
    </row>
    <row r="70" spans="1:13" x14ac:dyDescent="0.25">
      <c r="A70">
        <f t="shared" ref="A70:A133" si="15">A69+1</f>
        <v>66</v>
      </c>
      <c r="B70" s="306">
        <f t="shared" si="14"/>
        <v>2.2527079785150644E-2</v>
      </c>
      <c r="C70" s="306">
        <f t="shared" si="8"/>
        <v>-2.6912825702287416E-4</v>
      </c>
      <c r="D70" s="417">
        <v>1</v>
      </c>
      <c r="E70" s="417">
        <v>0.999</v>
      </c>
      <c r="F70" s="424">
        <v>0.5</v>
      </c>
      <c r="G70" s="127">
        <f t="shared" si="9"/>
        <v>0.9996954583901192</v>
      </c>
      <c r="H70" s="129">
        <f t="shared" si="10"/>
        <v>0.99949253067635335</v>
      </c>
      <c r="I70" s="144">
        <f t="shared" si="11"/>
        <v>0.95545330975334519</v>
      </c>
      <c r="J70" s="144">
        <f t="shared" si="12"/>
        <v>4.4039220923008202E-2</v>
      </c>
      <c r="K70" s="144">
        <f t="shared" si="13"/>
        <v>5.0746932364654281E-4</v>
      </c>
      <c r="L70" s="31"/>
    </row>
    <row r="71" spans="1:13" x14ac:dyDescent="0.25">
      <c r="A71">
        <f t="shared" si="15"/>
        <v>67</v>
      </c>
      <c r="B71" s="306">
        <f t="shared" si="14"/>
        <v>2.2257951528127769E-2</v>
      </c>
      <c r="C71" s="306">
        <f t="shared" si="8"/>
        <v>-2.6306681658175589E-4</v>
      </c>
      <c r="D71" s="417">
        <v>1</v>
      </c>
      <c r="E71" s="417">
        <v>0.999</v>
      </c>
      <c r="F71" s="424">
        <v>0.5</v>
      </c>
      <c r="G71" s="127">
        <f t="shared" si="9"/>
        <v>0.99970222611725368</v>
      </c>
      <c r="H71" s="129">
        <f t="shared" si="10"/>
        <v>0.99950458359377148</v>
      </c>
      <c r="I71" s="144">
        <f t="shared" si="11"/>
        <v>0.95597951334997289</v>
      </c>
      <c r="J71" s="144">
        <f t="shared" si="12"/>
        <v>4.3525070243798564E-2</v>
      </c>
      <c r="K71" s="144">
        <f t="shared" si="13"/>
        <v>4.9541640622848525E-4</v>
      </c>
      <c r="L71" s="31"/>
    </row>
    <row r="72" spans="1:13" x14ac:dyDescent="0.25">
      <c r="A72">
        <f t="shared" si="15"/>
        <v>68</v>
      </c>
      <c r="B72" s="306">
        <f t="shared" si="14"/>
        <v>2.1994884711546012E-2</v>
      </c>
      <c r="C72" s="306">
        <f t="shared" si="8"/>
        <v>-2.5720693779130382E-4</v>
      </c>
      <c r="D72" s="417">
        <v>1</v>
      </c>
      <c r="E72" s="417">
        <v>0.999</v>
      </c>
      <c r="F72" s="424">
        <v>0.5</v>
      </c>
      <c r="G72" s="127">
        <f t="shared" si="9"/>
        <v>0.99970876672664188</v>
      </c>
      <c r="H72" s="129">
        <f t="shared" si="10"/>
        <v>0.99951622504652582</v>
      </c>
      <c r="I72" s="144">
        <f t="shared" si="11"/>
        <v>0.95649400553038222</v>
      </c>
      <c r="J72" s="144">
        <f t="shared" si="12"/>
        <v>4.3022219516143628E-2</v>
      </c>
      <c r="K72" s="144">
        <f t="shared" si="13"/>
        <v>4.8377495347420049E-4</v>
      </c>
      <c r="L72" s="31"/>
    </row>
    <row r="73" spans="1:13" x14ac:dyDescent="0.25">
      <c r="A73">
        <f t="shared" si="15"/>
        <v>69</v>
      </c>
      <c r="B73" s="306">
        <f t="shared" si="14"/>
        <v>2.173767777375471E-2</v>
      </c>
      <c r="C73" s="306">
        <f t="shared" si="8"/>
        <v>-2.5153980889504736E-4</v>
      </c>
      <c r="D73" s="417">
        <v>1</v>
      </c>
      <c r="E73" s="417">
        <v>0.999</v>
      </c>
      <c r="F73" s="424">
        <v>0.5</v>
      </c>
      <c r="G73" s="127">
        <f t="shared" si="9"/>
        <v>0.99971509030374683</v>
      </c>
      <c r="H73" s="129">
        <f t="shared" si="10"/>
        <v>0.99952747336500447</v>
      </c>
      <c r="I73" s="144">
        <f t="shared" si="11"/>
        <v>0.95699717108748628</v>
      </c>
      <c r="J73" s="144">
        <f t="shared" si="12"/>
        <v>4.2530302277518243E-2</v>
      </c>
      <c r="K73" s="144">
        <f t="shared" si="13"/>
        <v>4.725266349955895E-4</v>
      </c>
      <c r="L73" s="31"/>
    </row>
    <row r="74" spans="1:13" x14ac:dyDescent="0.25">
      <c r="A74">
        <f t="shared" si="15"/>
        <v>70</v>
      </c>
      <c r="B74" s="306">
        <f t="shared" si="14"/>
        <v>2.1486137964859663E-2</v>
      </c>
      <c r="C74" s="306">
        <f t="shared" si="8"/>
        <v>-2.4605709328246822E-4</v>
      </c>
      <c r="D74" s="417">
        <v>1</v>
      </c>
      <c r="E74" s="417">
        <v>0.999</v>
      </c>
      <c r="F74" s="424">
        <v>0.5</v>
      </c>
      <c r="G74" s="127">
        <f t="shared" si="9"/>
        <v>0.99972120638022477</v>
      </c>
      <c r="H74" s="129">
        <f t="shared" si="10"/>
        <v>0.99953834587535495</v>
      </c>
      <c r="I74" s="144">
        <f t="shared" si="11"/>
        <v>0.95748937819492563</v>
      </c>
      <c r="J74" s="144">
        <f t="shared" si="12"/>
        <v>4.2048967680429358E-2</v>
      </c>
      <c r="K74" s="144">
        <f t="shared" si="13"/>
        <v>4.6165412464498377E-4</v>
      </c>
      <c r="L74" s="31"/>
    </row>
    <row r="75" spans="1:13" x14ac:dyDescent="0.25">
      <c r="A75">
        <f t="shared" si="15"/>
        <v>71</v>
      </c>
      <c r="B75" s="306">
        <f t="shared" si="14"/>
        <v>2.1240080871577194E-2</v>
      </c>
      <c r="C75" s="306">
        <f t="shared" si="8"/>
        <v>-2.4075089913606123E-4</v>
      </c>
      <c r="D75" s="417">
        <v>1</v>
      </c>
      <c r="E75" s="417">
        <v>0.999</v>
      </c>
      <c r="F75" s="424">
        <v>0.5</v>
      </c>
      <c r="G75" s="127">
        <f t="shared" si="9"/>
        <v>0.99972712396999708</v>
      </c>
      <c r="H75" s="129">
        <f t="shared" si="10"/>
        <v>0.99954885896456891</v>
      </c>
      <c r="I75" s="144">
        <f t="shared" si="11"/>
        <v>0.95797097929227681</v>
      </c>
      <c r="J75" s="144">
        <f t="shared" si="12"/>
        <v>4.1577879672292109E-2</v>
      </c>
      <c r="K75" s="144">
        <f t="shared" si="13"/>
        <v>4.5114103543113942E-4</v>
      </c>
      <c r="L75" s="31"/>
    </row>
    <row r="76" spans="1:13" x14ac:dyDescent="0.25">
      <c r="A76">
        <f t="shared" si="15"/>
        <v>72</v>
      </c>
      <c r="B76" s="306">
        <f t="shared" si="14"/>
        <v>2.0999329972441132E-2</v>
      </c>
      <c r="C76" s="306">
        <f t="shared" si="8"/>
        <v>-2.3561375131261715E-4</v>
      </c>
      <c r="D76" s="417">
        <v>1</v>
      </c>
      <c r="E76" s="417">
        <v>0.999</v>
      </c>
      <c r="F76" s="424">
        <v>0.5</v>
      </c>
      <c r="G76" s="127">
        <f t="shared" si="9"/>
        <v>0.99973285160261216</v>
      </c>
      <c r="H76" s="129">
        <f t="shared" si="10"/>
        <v>0.99955902814070852</v>
      </c>
      <c r="I76" s="144">
        <f t="shared" si="11"/>
        <v>0.95844231191440921</v>
      </c>
      <c r="J76" s="144">
        <f t="shared" si="12"/>
        <v>4.1116716226299331E-2</v>
      </c>
      <c r="K76" s="144">
        <f t="shared" si="13"/>
        <v>4.4097185929146444E-4</v>
      </c>
      <c r="L76" s="31"/>
    </row>
    <row r="77" spans="1:13" x14ac:dyDescent="0.25">
      <c r="A77">
        <f t="shared" si="15"/>
        <v>73</v>
      </c>
      <c r="B77" s="306">
        <f t="shared" si="14"/>
        <v>2.0763716221128513E-2</v>
      </c>
      <c r="C77" s="306">
        <f t="shared" si="8"/>
        <v>-2.3063856527303481E-4</v>
      </c>
      <c r="D77" s="417">
        <v>1</v>
      </c>
      <c r="E77" s="417">
        <v>0.999</v>
      </c>
      <c r="F77" s="424">
        <v>0.5</v>
      </c>
      <c r="G77" s="127">
        <f t="shared" si="9"/>
        <v>0.99973839735412795</v>
      </c>
      <c r="H77" s="129">
        <f t="shared" si="10"/>
        <v>0.99956886808868839</v>
      </c>
      <c r="I77" s="144">
        <f t="shared" si="11"/>
        <v>0.95890369946905452</v>
      </c>
      <c r="J77" s="144">
        <f t="shared" si="12"/>
        <v>4.0665168619633915E-2</v>
      </c>
      <c r="K77" s="144">
        <f t="shared" si="13"/>
        <v>4.3113191131155531E-4</v>
      </c>
      <c r="L77" s="31"/>
    </row>
    <row r="78" spans="1:13" x14ac:dyDescent="0.25">
      <c r="A78">
        <f t="shared" si="15"/>
        <v>74</v>
      </c>
      <c r="B78" s="306">
        <f t="shared" si="14"/>
        <v>2.0533077655855478E-2</v>
      </c>
      <c r="C78" s="306">
        <f t="shared" si="8"/>
        <v>-2.2581862289212929E-4</v>
      </c>
      <c r="D78" s="417">
        <v>1</v>
      </c>
      <c r="E78" s="417">
        <v>0.999</v>
      </c>
      <c r="F78" s="424">
        <v>0.5</v>
      </c>
      <c r="G78" s="127">
        <f t="shared" si="9"/>
        <v>0.99974376887572458</v>
      </c>
      <c r="H78" s="129">
        <f t="shared" si="10"/>
        <v>0.99957839272197868</v>
      </c>
      <c r="I78" s="144">
        <f t="shared" si="11"/>
        <v>0.95935545196631056</v>
      </c>
      <c r="J78" s="144">
        <f t="shared" si="12"/>
        <v>4.0222940755668173E-2</v>
      </c>
      <c r="K78" s="144">
        <f t="shared" si="13"/>
        <v>4.216072780213915E-4</v>
      </c>
      <c r="L78" s="31"/>
    </row>
    <row r="79" spans="1:13" x14ac:dyDescent="0.25">
      <c r="A79">
        <f t="shared" si="15"/>
        <v>75</v>
      </c>
      <c r="B79" s="306">
        <f t="shared" si="14"/>
        <v>2.0307259032963348E-2</v>
      </c>
      <c r="C79" s="306">
        <f t="shared" si="8"/>
        <v>-2.2114754999531976E-4</v>
      </c>
      <c r="D79" s="417">
        <v>1</v>
      </c>
      <c r="E79" s="417">
        <v>0.999</v>
      </c>
      <c r="F79" s="424">
        <v>0.5</v>
      </c>
      <c r="G79" s="127">
        <f t="shared" si="9"/>
        <v>0.99974897342023383</v>
      </c>
      <c r="H79" s="129">
        <f t="shared" si="10"/>
        <v>0.99958761523056805</v>
      </c>
      <c r="I79" s="144">
        <f t="shared" si="11"/>
        <v>0.95979786670350509</v>
      </c>
      <c r="J79" s="144">
        <f t="shared" si="12"/>
        <v>3.9789748527062956E-2</v>
      </c>
      <c r="K79" s="144">
        <f t="shared" si="13"/>
        <v>4.1238476943187153E-4</v>
      </c>
      <c r="L79" s="31"/>
    </row>
    <row r="80" spans="1:13" x14ac:dyDescent="0.25">
      <c r="A80">
        <f t="shared" si="15"/>
        <v>76</v>
      </c>
      <c r="B80" s="306">
        <f t="shared" si="14"/>
        <v>2.008611148296803E-2</v>
      </c>
      <c r="C80" s="306">
        <f t="shared" si="8"/>
        <v>-2.1661929548295051E-4</v>
      </c>
      <c r="D80" s="417">
        <v>1</v>
      </c>
      <c r="E80" s="417">
        <v>0.999</v>
      </c>
      <c r="F80" s="424">
        <v>0.5</v>
      </c>
      <c r="G80" s="127">
        <f t="shared" si="9"/>
        <v>0.99975401786675699</v>
      </c>
      <c r="H80" s="129">
        <f t="shared" si="10"/>
        <v>0.99959654812549381</v>
      </c>
      <c r="I80" s="144">
        <f t="shared" si="11"/>
        <v>0.96023122890857016</v>
      </c>
      <c r="J80" s="144">
        <f t="shared" si="12"/>
        <v>3.9365319216923621E-2</v>
      </c>
      <c r="K80" s="144">
        <f t="shared" si="13"/>
        <v>4.0345187450622019E-4</v>
      </c>
      <c r="L80" s="31"/>
    </row>
    <row r="81" spans="1:12" x14ac:dyDescent="0.25">
      <c r="A81">
        <f t="shared" si="15"/>
        <v>77</v>
      </c>
      <c r="B81" s="306">
        <f t="shared" si="14"/>
        <v>1.9869492187485079E-2</v>
      </c>
      <c r="C81" s="306">
        <f t="shared" si="8"/>
        <v>-2.1222811191548224E-4</v>
      </c>
      <c r="D81" s="417">
        <v>1</v>
      </c>
      <c r="E81" s="417">
        <v>0.999</v>
      </c>
      <c r="F81" s="424">
        <v>0.5</v>
      </c>
      <c r="G81" s="127">
        <f t="shared" si="9"/>
        <v>0.99975890874352991</v>
      </c>
      <c r="H81" s="129">
        <f t="shared" si="10"/>
        <v>0.9996052032802113</v>
      </c>
      <c r="I81" s="144">
        <f t="shared" si="11"/>
        <v>0.96065581234481823</v>
      </c>
      <c r="J81" s="144">
        <f t="shared" si="12"/>
        <v>3.8949390935393097E-2</v>
      </c>
      <c r="K81" s="144">
        <f t="shared" si="13"/>
        <v>3.9479671978853058E-4</v>
      </c>
      <c r="L81" s="31"/>
    </row>
    <row r="82" spans="1:12" x14ac:dyDescent="0.25">
      <c r="A82">
        <f t="shared" si="15"/>
        <v>78</v>
      </c>
      <c r="B82" s="306">
        <f t="shared" si="14"/>
        <v>1.9657264075569596E-2</v>
      </c>
      <c r="C82" s="306">
        <f t="shared" si="8"/>
        <v>-2.0796853744405586E-4</v>
      </c>
      <c r="D82" s="417">
        <v>1</v>
      </c>
      <c r="E82" s="417">
        <v>0.999</v>
      </c>
      <c r="F82" s="424">
        <v>0.5</v>
      </c>
      <c r="G82" s="127">
        <f t="shared" si="9"/>
        <v>0.99976365224917019</v>
      </c>
      <c r="H82" s="129">
        <f t="shared" si="10"/>
        <v>0.99961359196906341</v>
      </c>
      <c r="I82" s="144">
        <f t="shared" si="11"/>
        <v>0.96107187987979759</v>
      </c>
      <c r="J82" s="144">
        <f t="shared" si="12"/>
        <v>3.8541712089265837E-2</v>
      </c>
      <c r="K82" s="144">
        <f t="shared" si="13"/>
        <v>3.8640803093667903E-4</v>
      </c>
      <c r="L82" s="31"/>
    </row>
    <row r="83" spans="1:12" x14ac:dyDescent="0.25">
      <c r="A83">
        <f t="shared" si="15"/>
        <v>79</v>
      </c>
      <c r="B83" s="306">
        <f t="shared" si="14"/>
        <v>1.9449295538125539E-2</v>
      </c>
      <c r="C83" s="306">
        <f t="shared" si="8"/>
        <v>-2.0383537898108022E-4</v>
      </c>
      <c r="D83" s="417">
        <v>1</v>
      </c>
      <c r="E83" s="417">
        <v>0.999</v>
      </c>
      <c r="F83" s="424">
        <v>0.5</v>
      </c>
      <c r="G83" s="127">
        <f t="shared" si="9"/>
        <v>0.99976825427244242</v>
      </c>
      <c r="H83" s="129">
        <f t="shared" si="10"/>
        <v>0.99962172490307055</v>
      </c>
      <c r="I83" s="144">
        <f t="shared" si="11"/>
        <v>0.96147968402067818</v>
      </c>
      <c r="J83" s="144">
        <f t="shared" si="12"/>
        <v>3.8142040882392376E-2</v>
      </c>
      <c r="K83" s="144">
        <f t="shared" si="13"/>
        <v>3.7827509692934998E-4</v>
      </c>
      <c r="L83" s="31"/>
    </row>
    <row r="84" spans="1:12" x14ac:dyDescent="0.25">
      <c r="A84">
        <f t="shared" si="15"/>
        <v>80</v>
      </c>
      <c r="B84" s="306">
        <f t="shared" si="14"/>
        <v>1.924546015914446E-2</v>
      </c>
      <c r="C84" s="306">
        <f t="shared" si="8"/>
        <v>-1.9982369651468259E-4</v>
      </c>
      <c r="D84" s="417">
        <v>1</v>
      </c>
      <c r="E84" s="417">
        <v>0.999</v>
      </c>
      <c r="F84" s="424">
        <v>0.5</v>
      </c>
      <c r="G84" s="127">
        <f t="shared" si="9"/>
        <v>0.9997727204106529</v>
      </c>
      <c r="H84" s="129">
        <f t="shared" si="10"/>
        <v>0.99962961226326297</v>
      </c>
      <c r="I84" s="144">
        <f t="shared" si="11"/>
        <v>0.96187946741844843</v>
      </c>
      <c r="J84" s="144">
        <f t="shared" si="12"/>
        <v>3.7750144844814489E-2</v>
      </c>
      <c r="K84" s="144">
        <f t="shared" si="13"/>
        <v>3.7038773673721671E-4</v>
      </c>
      <c r="L84" s="31"/>
    </row>
    <row r="85" spans="1:12" x14ac:dyDescent="0.25">
      <c r="A85">
        <f t="shared" si="15"/>
        <v>81</v>
      </c>
      <c r="B85" s="306">
        <f t="shared" si="14"/>
        <v>1.9045636462629779E-2</v>
      </c>
      <c r="C85" s="306">
        <f t="shared" si="8"/>
        <v>-1.9592878847914951E-4</v>
      </c>
      <c r="D85" s="417">
        <v>1</v>
      </c>
      <c r="E85" s="417">
        <v>0.999</v>
      </c>
      <c r="F85" s="424">
        <v>0.5</v>
      </c>
      <c r="G85" s="127">
        <f t="shared" si="9"/>
        <v>0.99977705598678668</v>
      </c>
      <c r="H85" s="129">
        <f t="shared" si="10"/>
        <v>0.99963726373173334</v>
      </c>
      <c r="I85" s="144">
        <f t="shared" si="11"/>
        <v>0.96227146334300706</v>
      </c>
      <c r="J85" s="144">
        <f t="shared" si="12"/>
        <v>3.736580038872625E-2</v>
      </c>
      <c r="K85" s="144">
        <f t="shared" si="13"/>
        <v>3.6273626826665298E-4</v>
      </c>
      <c r="L85" s="31"/>
    </row>
    <row r="86" spans="1:12" x14ac:dyDescent="0.25">
      <c r="A86">
        <f t="shared" si="15"/>
        <v>82</v>
      </c>
      <c r="B86" s="306">
        <f t="shared" si="14"/>
        <v>1.8849707674150631E-2</v>
      </c>
      <c r="C86" s="306">
        <f t="shared" si="8"/>
        <v>-1.9214617810100508E-4</v>
      </c>
      <c r="D86" s="417">
        <v>1</v>
      </c>
      <c r="E86" s="417">
        <v>0.999</v>
      </c>
      <c r="F86" s="424">
        <v>0.5</v>
      </c>
      <c r="G86" s="127">
        <f t="shared" si="9"/>
        <v>0.9997812660654779</v>
      </c>
      <c r="H86" s="129">
        <f t="shared" si="10"/>
        <v>0.99964468852059907</v>
      </c>
      <c r="I86" s="144">
        <f t="shared" si="11"/>
        <v>0.9626558961310997</v>
      </c>
      <c r="J86" s="144">
        <f t="shared" si="12"/>
        <v>3.6988792389499398E-2</v>
      </c>
      <c r="K86" s="144">
        <f t="shared" si="13"/>
        <v>3.553114794009332E-4</v>
      </c>
      <c r="L86" s="31"/>
    </row>
    <row r="87" spans="1:12" x14ac:dyDescent="0.25">
      <c r="A87">
        <f t="shared" si="15"/>
        <v>83</v>
      </c>
      <c r="B87" s="306">
        <f t="shared" si="14"/>
        <v>1.8657561496049628E-2</v>
      </c>
      <c r="C87" s="306">
        <f t="shared" si="8"/>
        <v>-1.8847160064717206E-4</v>
      </c>
      <c r="D87" s="417">
        <v>1</v>
      </c>
      <c r="E87" s="417">
        <v>0.999</v>
      </c>
      <c r="F87" s="424">
        <v>0.5</v>
      </c>
      <c r="G87" s="127">
        <f t="shared" si="9"/>
        <v>0.99978535546791014</v>
      </c>
      <c r="H87" s="129">
        <f t="shared" si="10"/>
        <v>0.99965189539902122</v>
      </c>
      <c r="I87" s="144">
        <f t="shared" si="11"/>
        <v>0.96303298160887973</v>
      </c>
      <c r="J87" s="144">
        <f t="shared" si="12"/>
        <v>3.6618913790141511E-2</v>
      </c>
      <c r="K87" s="144">
        <f t="shared" si="13"/>
        <v>3.4810460097887361E-4</v>
      </c>
      <c r="L87" s="31"/>
    </row>
    <row r="88" spans="1:12" x14ac:dyDescent="0.25">
      <c r="A88">
        <f t="shared" si="15"/>
        <v>84</v>
      </c>
      <c r="B88" s="306">
        <f t="shared" si="14"/>
        <v>1.8469089895402455E-2</v>
      </c>
      <c r="C88" s="306">
        <f t="shared" si="8"/>
        <v>-1.8490099150783931E-4</v>
      </c>
      <c r="D88" s="417">
        <v>1</v>
      </c>
      <c r="E88" s="417">
        <v>0.999</v>
      </c>
      <c r="F88" s="424">
        <v>0.5</v>
      </c>
      <c r="G88" s="127">
        <f t="shared" si="9"/>
        <v>0.99978932878572047</v>
      </c>
      <c r="H88" s="129">
        <f t="shared" si="10"/>
        <v>0.99965889271843567</v>
      </c>
      <c r="I88" s="144">
        <f t="shared" si="11"/>
        <v>0.96340292749075962</v>
      </c>
      <c r="J88" s="144">
        <f t="shared" si="12"/>
        <v>3.6255965227675997E-2</v>
      </c>
      <c r="K88" s="144">
        <f t="shared" si="13"/>
        <v>3.4110728156445708E-4</v>
      </c>
      <c r="L88" s="31"/>
    </row>
    <row r="89" spans="1:12" x14ac:dyDescent="0.25">
      <c r="A89">
        <f t="shared" si="15"/>
        <v>85</v>
      </c>
      <c r="B89" s="306">
        <f t="shared" si="14"/>
        <v>1.8284188903894615E-2</v>
      </c>
      <c r="C89" s="306">
        <f t="shared" si="8"/>
        <v>-1.8143047505225521E-4</v>
      </c>
      <c r="D89" s="417">
        <v>1</v>
      </c>
      <c r="E89" s="417">
        <v>0.999</v>
      </c>
      <c r="F89" s="424">
        <v>0.5</v>
      </c>
      <c r="G89" s="127">
        <f t="shared" si="9"/>
        <v>0.99979319039399017</v>
      </c>
      <c r="H89" s="129">
        <f t="shared" si="10"/>
        <v>0.99966568843612669</v>
      </c>
      <c r="I89" s="144">
        <f t="shared" si="11"/>
        <v>0.9637659337560841</v>
      </c>
      <c r="J89" s="144">
        <f t="shared" si="12"/>
        <v>3.5899754680042625E-2</v>
      </c>
      <c r="K89" s="144">
        <f t="shared" si="13"/>
        <v>3.3431156387330298E-4</v>
      </c>
      <c r="L89" s="31"/>
    </row>
    <row r="90" spans="1:12" x14ac:dyDescent="0.25">
      <c r="A90">
        <f t="shared" si="15"/>
        <v>86</v>
      </c>
      <c r="B90" s="306">
        <f t="shared" si="14"/>
        <v>1.8102758428842361E-2</v>
      </c>
      <c r="C90" s="306">
        <f t="shared" si="8"/>
        <v>-1.7805635420076223E-4</v>
      </c>
      <c r="D90" s="417">
        <v>1</v>
      </c>
      <c r="E90" s="417">
        <v>0.999</v>
      </c>
      <c r="F90" s="424">
        <v>0.5</v>
      </c>
      <c r="G90" s="127">
        <f t="shared" si="9"/>
        <v>0.9997969444633833</v>
      </c>
      <c r="H90" s="129">
        <f t="shared" si="10"/>
        <v>0.99967229013726699</v>
      </c>
      <c r="I90" s="144">
        <f t="shared" si="11"/>
        <v>0.96412219300504831</v>
      </c>
      <c r="J90" s="144">
        <f t="shared" si="12"/>
        <v>3.5550097132218676E-2</v>
      </c>
      <c r="K90" s="144">
        <f t="shared" si="13"/>
        <v>3.2770986273302313E-4</v>
      </c>
      <c r="L90" s="31"/>
    </row>
    <row r="91" spans="1:12" x14ac:dyDescent="0.25">
      <c r="A91">
        <f t="shared" si="15"/>
        <v>87</v>
      </c>
      <c r="B91" s="306">
        <f t="shared" si="14"/>
        <v>1.7924702074641599E-2</v>
      </c>
      <c r="C91" s="306">
        <f t="shared" si="8"/>
        <v>-1.7477510066101268E-4</v>
      </c>
      <c r="D91" s="417">
        <v>1</v>
      </c>
      <c r="E91" s="417">
        <v>0.999</v>
      </c>
      <c r="F91" s="424">
        <v>0.5</v>
      </c>
      <c r="G91" s="127">
        <f t="shared" si="9"/>
        <v>0.99980059497150131</v>
      </c>
      <c r="H91" s="129">
        <f t="shared" si="10"/>
        <v>0.99967870505553535</v>
      </c>
      <c r="I91" s="144">
        <f t="shared" si="11"/>
        <v>0.96447189079518147</v>
      </c>
      <c r="J91" s="144">
        <f t="shared" si="12"/>
        <v>3.520681426035388E-2</v>
      </c>
      <c r="K91" s="144">
        <f t="shared" si="13"/>
        <v>3.2129494446466085E-4</v>
      </c>
      <c r="L91" s="31"/>
    </row>
    <row r="92" spans="1:12" x14ac:dyDescent="0.25">
      <c r="A92">
        <f t="shared" si="15"/>
        <v>88</v>
      </c>
      <c r="B92" s="306">
        <f t="shared" si="14"/>
        <v>1.7749926973980586E-2</v>
      </c>
      <c r="C92" s="306">
        <f t="shared" si="8"/>
        <v>-1.715833457805217E-4</v>
      </c>
      <c r="D92" s="417">
        <v>1</v>
      </c>
      <c r="E92" s="417">
        <v>0.999</v>
      </c>
      <c r="F92" s="424">
        <v>0.5</v>
      </c>
      <c r="G92" s="127">
        <f t="shared" si="9"/>
        <v>0.99980414571350729</v>
      </c>
      <c r="H92" s="129">
        <f t="shared" si="10"/>
        <v>0.99968494009241837</v>
      </c>
      <c r="I92" s="144">
        <f t="shared" si="11"/>
        <v>0.96481520595962045</v>
      </c>
      <c r="J92" s="144">
        <f t="shared" si="12"/>
        <v>3.4869734132797883E-2</v>
      </c>
      <c r="K92" s="144">
        <f t="shared" si="13"/>
        <v>3.1505990758164359E-4</v>
      </c>
      <c r="L92" s="31"/>
    </row>
    <row r="93" spans="1:12" x14ac:dyDescent="0.25">
      <c r="A93">
        <f t="shared" si="15"/>
        <v>89</v>
      </c>
      <c r="B93" s="306">
        <f t="shared" si="14"/>
        <v>1.7578343628200065E-2</v>
      </c>
      <c r="C93" s="306">
        <f t="shared" si="8"/>
        <v>-1.6847787197154937E-4</v>
      </c>
      <c r="D93" s="417">
        <v>1</v>
      </c>
      <c r="E93" s="417">
        <v>0.999</v>
      </c>
      <c r="F93" s="424">
        <v>0.5</v>
      </c>
      <c r="G93" s="127">
        <f t="shared" si="9"/>
        <v>0.99980760031207638</v>
      </c>
      <c r="H93" s="129">
        <f t="shared" si="10"/>
        <v>0.99969100183528881</v>
      </c>
      <c r="I93" s="144">
        <f t="shared" si="11"/>
        <v>0.96515231090831088</v>
      </c>
      <c r="J93" s="144">
        <f t="shared" si="12"/>
        <v>3.4538690926977964E-2</v>
      </c>
      <c r="K93" s="144">
        <f t="shared" si="13"/>
        <v>3.0899816471108179E-4</v>
      </c>
      <c r="L93" s="31"/>
    </row>
    <row r="94" spans="1:12" x14ac:dyDescent="0.25">
      <c r="A94">
        <f t="shared" si="15"/>
        <v>90</v>
      </c>
      <c r="B94" s="306">
        <f t="shared" si="14"/>
        <v>1.7409865756228514E-2</v>
      </c>
      <c r="C94" s="306">
        <f t="shared" si="8"/>
        <v>-1.6545560466780431E-4</v>
      </c>
      <c r="D94" s="417">
        <v>1</v>
      </c>
      <c r="E94" s="417">
        <v>0.999</v>
      </c>
      <c r="F94" s="424">
        <v>0.5</v>
      </c>
      <c r="G94" s="127">
        <f t="shared" si="9"/>
        <v>0.99981096222671739</v>
      </c>
      <c r="H94" s="129">
        <f t="shared" si="10"/>
        <v>0.99969689657435012</v>
      </c>
      <c r="I94" s="144">
        <f t="shared" si="11"/>
        <v>0.96548337191319289</v>
      </c>
      <c r="J94" s="144">
        <f t="shared" si="12"/>
        <v>3.4213524661157235E-2</v>
      </c>
      <c r="K94" s="144">
        <f t="shared" si="13"/>
        <v>3.0310342564989824E-4</v>
      </c>
      <c r="L94" s="31"/>
    </row>
    <row r="95" spans="1:12" x14ac:dyDescent="0.25">
      <c r="A95">
        <f t="shared" si="15"/>
        <v>91</v>
      </c>
      <c r="B95" s="306">
        <f t="shared" si="14"/>
        <v>1.724441015156071E-2</v>
      </c>
      <c r="C95" s="306">
        <f t="shared" si="8"/>
        <v>-1.6251360477565483E-4</v>
      </c>
      <c r="D95" s="417">
        <v>1</v>
      </c>
      <c r="E95" s="417">
        <v>0.999</v>
      </c>
      <c r="F95" s="424">
        <v>0.5</v>
      </c>
      <c r="G95" s="127">
        <f t="shared" si="9"/>
        <v>0.99981423476251396</v>
      </c>
      <c r="H95" s="129">
        <f t="shared" si="10"/>
        <v>0.99970263031852458</v>
      </c>
      <c r="I95" s="144">
        <f t="shared" si="11"/>
        <v>0.9658085493783537</v>
      </c>
      <c r="J95" s="144">
        <f t="shared" si="12"/>
        <v>3.389408094017092E-2</v>
      </c>
      <c r="K95" s="144">
        <f t="shared" si="13"/>
        <v>2.9736968147525006E-4</v>
      </c>
      <c r="L95" s="31"/>
    </row>
    <row r="96" spans="1:12" x14ac:dyDescent="0.25">
      <c r="A96">
        <f t="shared" si="15"/>
        <v>92</v>
      </c>
      <c r="B96" s="306">
        <f t="shared" si="14"/>
        <v>1.7081896546785054E-2</v>
      </c>
      <c r="C96" s="306">
        <f t="shared" si="8"/>
        <v>-1.5964906158544905E-4</v>
      </c>
      <c r="D96" s="417">
        <v>1</v>
      </c>
      <c r="E96" s="417">
        <v>0.999</v>
      </c>
      <c r="F96" s="424">
        <v>0.5</v>
      </c>
      <c r="G96" s="127">
        <f t="shared" si="9"/>
        <v>0.99981742107832206</v>
      </c>
      <c r="H96" s="129">
        <f t="shared" si="10"/>
        <v>0.99970820881036493</v>
      </c>
      <c r="I96" s="144">
        <f t="shared" si="11"/>
        <v>0.96612799809606498</v>
      </c>
      <c r="J96" s="144">
        <f t="shared" si="12"/>
        <v>3.3580210714299973E-2</v>
      </c>
      <c r="K96" s="144">
        <f t="shared" si="13"/>
        <v>2.9179118963506716E-4</v>
      </c>
      <c r="L96" s="31"/>
    </row>
    <row r="97" spans="1:17" x14ac:dyDescent="0.25">
      <c r="A97">
        <f t="shared" si="15"/>
        <v>93</v>
      </c>
      <c r="B97" s="306">
        <f t="shared" si="14"/>
        <v>1.6922247485199604E-2</v>
      </c>
      <c r="C97" s="306">
        <f t="shared" si="8"/>
        <v>-1.5685928611121108E-4</v>
      </c>
      <c r="D97" s="417">
        <v>1</v>
      </c>
      <c r="E97" s="417">
        <v>0.999</v>
      </c>
      <c r="F97" s="424">
        <v>0.5</v>
      </c>
      <c r="G97" s="127">
        <f t="shared" si="9"/>
        <v>0.9998205241944681</v>
      </c>
      <c r="H97" s="129">
        <f t="shared" si="10"/>
        <v>0.99971363754004983</v>
      </c>
      <c r="I97" s="144">
        <f t="shared" si="11"/>
        <v>0.9664418674895513</v>
      </c>
      <c r="J97" s="144">
        <f t="shared" si="12"/>
        <v>3.3271770050498521E-2</v>
      </c>
      <c r="K97" s="144">
        <f t="shared" si="13"/>
        <v>2.8636245995034433E-4</v>
      </c>
      <c r="L97" s="31"/>
    </row>
    <row r="98" spans="1:17" x14ac:dyDescent="0.25">
      <c r="A98">
        <f t="shared" si="15"/>
        <v>94</v>
      </c>
      <c r="B98" s="306">
        <f t="shared" si="14"/>
        <v>1.6765388199088394E-2</v>
      </c>
      <c r="C98" s="306">
        <f t="shared" si="8"/>
        <v>-1.5414170482941903E-4</v>
      </c>
      <c r="D98" s="417">
        <v>1</v>
      </c>
      <c r="E98" s="417">
        <v>0.999</v>
      </c>
      <c r="F98" s="424">
        <v>0.5</v>
      </c>
      <c r="G98" s="127">
        <f t="shared" si="9"/>
        <v>0.99982354699997444</v>
      </c>
      <c r="H98" s="129">
        <f t="shared" si="10"/>
        <v>0.99971892175853405</v>
      </c>
      <c r="I98" s="144">
        <f t="shared" si="11"/>
        <v>0.96675030184328947</v>
      </c>
      <c r="J98" s="144">
        <f t="shared" si="12"/>
        <v>3.2968619915244524E-2</v>
      </c>
      <c r="K98" s="144">
        <f t="shared" si="13"/>
        <v>2.8107824146613239E-4</v>
      </c>
      <c r="L98" s="31"/>
      <c r="M98" s="34" t="s">
        <v>255</v>
      </c>
    </row>
    <row r="99" spans="1:17" x14ac:dyDescent="0.25">
      <c r="A99">
        <f t="shared" si="15"/>
        <v>95</v>
      </c>
      <c r="B99" s="306">
        <f t="shared" si="14"/>
        <v>1.6611246494258974E-2</v>
      </c>
      <c r="C99" s="306">
        <f t="shared" si="8"/>
        <v>-1.5149385378980223E-4</v>
      </c>
      <c r="D99" s="417">
        <v>1</v>
      </c>
      <c r="E99" s="417">
        <v>0.999</v>
      </c>
      <c r="F99" s="424">
        <v>0.5</v>
      </c>
      <c r="G99" s="127">
        <f t="shared" si="9"/>
        <v>0.99982649225935183</v>
      </c>
      <c r="H99" s="129">
        <f t="shared" si="10"/>
        <v>0.99972406648990708</v>
      </c>
      <c r="I99" s="144">
        <f t="shared" si="11"/>
        <v>0.96705344052157516</v>
      </c>
      <c r="J99" s="144">
        <f t="shared" si="12"/>
        <v>3.2670625968331889E-2</v>
      </c>
      <c r="K99" s="144">
        <f t="shared" si="13"/>
        <v>2.7593351009303104E-4</v>
      </c>
      <c r="L99" s="31"/>
    </row>
    <row r="100" spans="1:17" x14ac:dyDescent="0.25">
      <c r="A100">
        <f t="shared" si="15"/>
        <v>96</v>
      </c>
      <c r="B100" s="306">
        <f t="shared" si="14"/>
        <v>1.6459752640469172E-2</v>
      </c>
      <c r="C100" s="306">
        <f t="shared" si="8"/>
        <v>-1.4891337307314058E-4</v>
      </c>
      <c r="D100" s="417">
        <v>1</v>
      </c>
      <c r="E100" s="417">
        <v>0.999</v>
      </c>
      <c r="F100" s="424">
        <v>0.5</v>
      </c>
      <c r="G100" s="127">
        <f t="shared" si="9"/>
        <v>0.99982936261898525</v>
      </c>
      <c r="H100" s="129">
        <f t="shared" si="10"/>
        <v>0.99972907654301457</v>
      </c>
      <c r="I100" s="144">
        <f t="shared" si="11"/>
        <v>0.96735141817604708</v>
      </c>
      <c r="J100" s="144">
        <f t="shared" si="12"/>
        <v>3.2377658366967481E-2</v>
      </c>
      <c r="K100" s="144">
        <f t="shared" si="13"/>
        <v>2.7092345698543187E-4</v>
      </c>
      <c r="L100" s="31"/>
      <c r="M100" s="119"/>
      <c r="N100" s="441"/>
      <c r="O100" s="119"/>
      <c r="P100" s="119"/>
      <c r="Q100" s="119"/>
    </row>
    <row r="101" spans="1:17" x14ac:dyDescent="0.25">
      <c r="A101">
        <f t="shared" si="15"/>
        <v>97</v>
      </c>
      <c r="B101" s="306">
        <f t="shared" si="14"/>
        <v>1.6310839267396033E-2</v>
      </c>
      <c r="C101" s="306">
        <f t="shared" si="8"/>
        <v>-1.4639800157292197E-4</v>
      </c>
      <c r="D101" s="417">
        <v>1</v>
      </c>
      <c r="E101" s="417">
        <v>0.999</v>
      </c>
      <c r="F101" s="424">
        <v>0.5</v>
      </c>
      <c r="G101" s="127">
        <f t="shared" si="9"/>
        <v>0.9998321606131404</v>
      </c>
      <c r="H101" s="129">
        <f t="shared" si="10"/>
        <v>0.99973395652239305</v>
      </c>
      <c r="I101" s="144">
        <f t="shared" si="11"/>
        <v>0.96764436494281469</v>
      </c>
      <c r="J101" s="144">
        <f t="shared" si="12"/>
        <v>3.2089591579578407E-2</v>
      </c>
      <c r="K101" s="144">
        <f t="shared" si="13"/>
        <v>2.6604347760682837E-4</v>
      </c>
      <c r="L101" s="31"/>
      <c r="M101" s="306"/>
      <c r="N101" s="62"/>
      <c r="O101" s="417"/>
      <c r="P101" s="417"/>
      <c r="Q101" s="442"/>
    </row>
    <row r="102" spans="1:17" x14ac:dyDescent="0.25">
      <c r="A102">
        <f t="shared" si="15"/>
        <v>98</v>
      </c>
      <c r="B102" s="306">
        <f t="shared" si="14"/>
        <v>1.6164441265823112E-2</v>
      </c>
      <c r="C102" s="306">
        <f t="shared" si="8"/>
        <v>-1.4394557207943643E-4</v>
      </c>
      <c r="D102" s="417">
        <v>1</v>
      </c>
      <c r="E102" s="417">
        <v>0.999</v>
      </c>
      <c r="F102" s="424">
        <v>0.5</v>
      </c>
      <c r="G102" s="127">
        <f t="shared" si="9"/>
        <v>0.99983488866961689</v>
      </c>
      <c r="H102" s="129">
        <f t="shared" si="10"/>
        <v>0.9997387108385638</v>
      </c>
      <c r="I102" s="144">
        <f t="shared" si="11"/>
        <v>0.96793240662979008</v>
      </c>
      <c r="J102" s="144">
        <f t="shared" si="12"/>
        <v>3.1806304208773735E-2</v>
      </c>
      <c r="K102" s="144">
        <f t="shared" si="13"/>
        <v>2.6128916143624507E-4</v>
      </c>
      <c r="L102" s="31"/>
    </row>
    <row r="103" spans="1:17" x14ac:dyDescent="0.25">
      <c r="A103">
        <f t="shared" si="15"/>
        <v>99</v>
      </c>
      <c r="B103" s="306">
        <f t="shared" si="14"/>
        <v>1.6020495693743676E-2</v>
      </c>
      <c r="C103" s="306">
        <f t="shared" si="8"/>
        <v>-1.4155400664646279E-4</v>
      </c>
      <c r="D103" s="417">
        <v>1</v>
      </c>
      <c r="E103" s="417">
        <v>0.999</v>
      </c>
      <c r="F103" s="424">
        <v>0.5</v>
      </c>
      <c r="G103" s="127">
        <f t="shared" si="9"/>
        <v>0.99983754911507317</v>
      </c>
      <c r="H103" s="129">
        <f t="shared" si="10"/>
        <v>0.99974334371772677</v>
      </c>
      <c r="I103" s="144">
        <f t="shared" si="11"/>
        <v>0.96821566489478594</v>
      </c>
      <c r="J103" s="144">
        <f t="shared" si="12"/>
        <v>3.1527678822940837E-2</v>
      </c>
      <c r="K103" s="144">
        <f t="shared" si="13"/>
        <v>2.5665628227325969E-4</v>
      </c>
      <c r="L103" s="31"/>
      <c r="M103" s="129"/>
      <c r="N103" s="62"/>
      <c r="O103" s="417"/>
      <c r="P103" s="417"/>
      <c r="Q103" s="442"/>
    </row>
    <row r="104" spans="1:17" x14ac:dyDescent="0.25">
      <c r="A104">
        <f t="shared" si="15"/>
        <v>100</v>
      </c>
      <c r="B104" s="306">
        <f t="shared" si="14"/>
        <v>1.5878941687097213E-2</v>
      </c>
      <c r="C104" s="306">
        <f t="shared" si="8"/>
        <v>-1.392213122221562E-4</v>
      </c>
      <c r="D104" s="417">
        <v>1</v>
      </c>
      <c r="E104" s="417">
        <v>0.999</v>
      </c>
      <c r="F104" s="424">
        <v>0.5</v>
      </c>
      <c r="G104" s="127">
        <f t="shared" si="9"/>
        <v>0.99984014418004041</v>
      </c>
      <c r="H104" s="129">
        <f t="shared" si="10"/>
        <v>0.9997478592108977</v>
      </c>
      <c r="I104" s="144">
        <f t="shared" si="11"/>
        <v>0.96849425741490769</v>
      </c>
      <c r="J104" s="144">
        <f t="shared" si="12"/>
        <v>3.125360179598996E-2</v>
      </c>
      <c r="K104" s="144">
        <f t="shared" si="13"/>
        <v>2.5214078910223368E-4</v>
      </c>
      <c r="L104" s="31"/>
      <c r="M104" s="129"/>
      <c r="N104" s="62"/>
      <c r="O104" s="417"/>
      <c r="P104" s="417"/>
      <c r="Q104" s="417"/>
    </row>
    <row r="105" spans="1:17" x14ac:dyDescent="0.25">
      <c r="A105">
        <f t="shared" si="15"/>
        <v>101</v>
      </c>
      <c r="B105" s="306">
        <f t="shared" si="14"/>
        <v>1.5739720374875057E-2</v>
      </c>
      <c r="C105" s="306">
        <f t="shared" si="8"/>
        <v>-1.3694557652707811E-4</v>
      </c>
      <c r="D105" s="417">
        <v>1</v>
      </c>
      <c r="E105" s="417">
        <v>0.999</v>
      </c>
      <c r="F105" s="424">
        <v>0.5</v>
      </c>
      <c r="G105" s="127">
        <f t="shared" si="9"/>
        <v>0.99984267600365284</v>
      </c>
      <c r="H105" s="129">
        <f t="shared" si="10"/>
        <v>0.99975226120252081</v>
      </c>
      <c r="I105" s="144">
        <f t="shared" si="11"/>
        <v>0.96876829804772924</v>
      </c>
      <c r="J105" s="144">
        <f t="shared" si="12"/>
        <v>3.0983963154791599E-2</v>
      </c>
      <c r="K105" s="144">
        <f t="shared" si="13"/>
        <v>2.4773879747925701E-4</v>
      </c>
      <c r="L105" s="31"/>
      <c r="O105" s="417"/>
      <c r="P105" s="417"/>
      <c r="Q105" s="417"/>
    </row>
    <row r="106" spans="1:17" x14ac:dyDescent="0.25">
      <c r="A106">
        <f t="shared" si="15"/>
        <v>102</v>
      </c>
      <c r="B106" s="306">
        <f t="shared" si="14"/>
        <v>1.5602774798347978E-2</v>
      </c>
      <c r="C106" s="306">
        <f t="shared" si="8"/>
        <v>-1.3472496416353955E-4</v>
      </c>
      <c r="D106" s="417">
        <v>1</v>
      </c>
      <c r="E106" s="417">
        <v>0.999</v>
      </c>
      <c r="F106" s="424">
        <v>0.5</v>
      </c>
      <c r="G106" s="127">
        <f t="shared" si="9"/>
        <v>0.99984514663810564</v>
      </c>
      <c r="H106" s="129">
        <f t="shared" si="10"/>
        <v>0.99975655341859215</v>
      </c>
      <c r="I106" s="144">
        <f t="shared" si="11"/>
        <v>0.9690378969847121</v>
      </c>
      <c r="J106" s="144">
        <f t="shared" si="12"/>
        <v>3.0718656433880033E-2</v>
      </c>
      <c r="K106" s="144">
        <f t="shared" si="13"/>
        <v>2.4344658140796279E-4</v>
      </c>
      <c r="L106" s="31"/>
      <c r="M106" s="129"/>
      <c r="N106" s="62"/>
    </row>
    <row r="107" spans="1:17" x14ac:dyDescent="0.25">
      <c r="A107">
        <f t="shared" si="15"/>
        <v>103</v>
      </c>
      <c r="B107" s="306">
        <f t="shared" si="14"/>
        <v>1.5468049834184438E-2</v>
      </c>
      <c r="C107" s="306">
        <f t="shared" si="8"/>
        <v>-1.3255771294155678E-4</v>
      </c>
      <c r="D107" s="417">
        <v>1</v>
      </c>
      <c r="E107" s="417">
        <v>0.999</v>
      </c>
      <c r="F107" s="424">
        <v>0.5</v>
      </c>
      <c r="G107" s="127">
        <f t="shared" si="9"/>
        <v>0.9998475580528623</v>
      </c>
      <c r="H107" s="129">
        <f t="shared" si="10"/>
        <v>0.99976073943432708</v>
      </c>
      <c r="I107" s="144">
        <f t="shared" si="11"/>
        <v>0.96930316089730384</v>
      </c>
      <c r="J107" s="144">
        <f t="shared" si="12"/>
        <v>3.0457578537023248E-2</v>
      </c>
      <c r="K107" s="144">
        <f t="shared" si="13"/>
        <v>2.3926056567281321E-4</v>
      </c>
      <c r="L107" s="31"/>
      <c r="M107" s="129"/>
      <c r="N107" s="62"/>
    </row>
    <row r="108" spans="1:17" x14ac:dyDescent="0.25">
      <c r="A108">
        <f t="shared" si="15"/>
        <v>104</v>
      </c>
      <c r="B108" s="306">
        <f t="shared" si="14"/>
        <v>1.5335492121242881E-2</v>
      </c>
      <c r="C108" s="306">
        <f t="shared" si="8"/>
        <v>-1.3044213040776289E-4</v>
      </c>
      <c r="D108" s="417">
        <v>1</v>
      </c>
      <c r="E108" s="417">
        <v>0.999</v>
      </c>
      <c r="F108" s="424">
        <v>0.5</v>
      </c>
      <c r="G108" s="127">
        <f t="shared" si="9"/>
        <v>0.99984991213862651</v>
      </c>
      <c r="H108" s="129">
        <f t="shared" si="10"/>
        <v>0.99976482268139932</v>
      </c>
      <c r="I108" s="144">
        <f t="shared" si="11"/>
        <v>0.96956419307611497</v>
      </c>
      <c r="J108" s="144">
        <f t="shared" si="12"/>
        <v>3.0200629605284357E-2</v>
      </c>
      <c r="K108" s="144">
        <f t="shared" si="13"/>
        <v>2.3517731860070248E-4</v>
      </c>
      <c r="L108" s="31"/>
      <c r="M108" s="129"/>
      <c r="N108" s="62"/>
    </row>
    <row r="109" spans="1:17" x14ac:dyDescent="0.25">
      <c r="A109">
        <f t="shared" si="15"/>
        <v>105</v>
      </c>
      <c r="B109" s="306">
        <f t="shared" si="14"/>
        <v>1.5205049990835119E-2</v>
      </c>
      <c r="C109" s="306">
        <f t="shared" si="8"/>
        <v>-1.2837659056457519E-4</v>
      </c>
      <c r="D109" s="417">
        <v>1</v>
      </c>
      <c r="E109" s="417">
        <v>0.999</v>
      </c>
      <c r="F109" s="424">
        <v>0.5</v>
      </c>
      <c r="G109" s="127">
        <f t="shared" si="9"/>
        <v>0.99985221071109442</v>
      </c>
      <c r="H109" s="129">
        <f t="shared" si="10"/>
        <v>0.99976880645477617</v>
      </c>
      <c r="I109" s="144">
        <f t="shared" si="11"/>
        <v>0.9698210935635535</v>
      </c>
      <c r="J109" s="144">
        <f t="shared" si="12"/>
        <v>2.9947712891222646E-2</v>
      </c>
      <c r="K109" s="144">
        <f t="shared" si="13"/>
        <v>2.3119354522379505E-4</v>
      </c>
      <c r="L109" s="31"/>
      <c r="M109" s="129"/>
      <c r="N109" s="62"/>
    </row>
    <row r="110" spans="1:17" x14ac:dyDescent="0.25">
      <c r="A110">
        <f t="shared" si="15"/>
        <v>106</v>
      </c>
      <c r="B110" s="306">
        <f t="shared" si="14"/>
        <v>1.5076673400270543E-2</v>
      </c>
      <c r="C110" s="306">
        <f t="shared" si="8"/>
        <v>-1.2635953076780933E-4</v>
      </c>
      <c r="D110" s="417">
        <v>1</v>
      </c>
      <c r="E110" s="417">
        <v>0.999</v>
      </c>
      <c r="F110" s="424">
        <v>0.5</v>
      </c>
      <c r="G110" s="127">
        <f t="shared" si="9"/>
        <v>0.99985445551449681</v>
      </c>
      <c r="H110" s="129">
        <f t="shared" si="10"/>
        <v>0.99977269391918167</v>
      </c>
      <c r="I110" s="144">
        <f t="shared" si="11"/>
        <v>0.9700739592802774</v>
      </c>
      <c r="J110" s="144">
        <f t="shared" si="12"/>
        <v>2.9698734638904236E-2</v>
      </c>
      <c r="K110" s="144">
        <f t="shared" si="13"/>
        <v>2.2730608081842534E-4</v>
      </c>
      <c r="L110" s="31"/>
      <c r="M110" s="129"/>
      <c r="N110" s="62"/>
    </row>
    <row r="111" spans="1:17" x14ac:dyDescent="0.25">
      <c r="A111">
        <f t="shared" si="15"/>
        <v>107</v>
      </c>
      <c r="B111" s="306">
        <f t="shared" si="14"/>
        <v>1.4950313869502733E-2</v>
      </c>
      <c r="C111" s="306">
        <f t="shared" si="8"/>
        <v>-1.2438944879174281E-4</v>
      </c>
      <c r="D111" s="417">
        <v>1</v>
      </c>
      <c r="E111" s="417">
        <v>0.999</v>
      </c>
      <c r="F111" s="424">
        <v>0.5</v>
      </c>
      <c r="G111" s="127">
        <f t="shared" si="9"/>
        <v>0.9998566482249519</v>
      </c>
      <c r="H111" s="129">
        <f t="shared" si="10"/>
        <v>0.99977648811520337</v>
      </c>
      <c r="I111" s="144">
        <f t="shared" si="11"/>
        <v>0.97032288414579115</v>
      </c>
      <c r="J111" s="144">
        <f t="shared" si="12"/>
        <v>2.9453603969412174E-2</v>
      </c>
      <c r="K111" s="144">
        <f t="shared" si="13"/>
        <v>2.235118847966458E-4</v>
      </c>
      <c r="L111" s="31"/>
    </row>
    <row r="112" spans="1:17" x14ac:dyDescent="0.25">
      <c r="A112">
        <f t="shared" si="15"/>
        <v>108</v>
      </c>
      <c r="B112" s="306">
        <f t="shared" si="14"/>
        <v>1.4825924420710991E-2</v>
      </c>
      <c r="C112" s="306">
        <f t="shared" si="8"/>
        <v>-1.2246490005139195E-4</v>
      </c>
      <c r="D112" s="417">
        <v>1</v>
      </c>
      <c r="E112" s="417">
        <v>0.999</v>
      </c>
      <c r="F112" s="424">
        <v>0.5</v>
      </c>
      <c r="G112" s="127">
        <f t="shared" si="9"/>
        <v>0.99985879045363224</v>
      </c>
      <c r="H112" s="129">
        <f t="shared" si="10"/>
        <v>0.9997801919650714</v>
      </c>
      <c r="I112" s="144">
        <f t="shared" si="11"/>
        <v>0.97056795919350669</v>
      </c>
      <c r="J112" s="144">
        <f t="shared" si="12"/>
        <v>2.9212232771564713E-2</v>
      </c>
      <c r="K112" s="144">
        <f t="shared" si="13"/>
        <v>2.1980803492863455E-4</v>
      </c>
      <c r="L112" s="31"/>
    </row>
    <row r="113" spans="1:12" x14ac:dyDescent="0.25">
      <c r="A113">
        <f t="shared" si="15"/>
        <v>109</v>
      </c>
      <c r="B113" s="306">
        <f t="shared" si="14"/>
        <v>1.4703459520659599E-2</v>
      </c>
      <c r="C113" s="306">
        <f t="shared" si="8"/>
        <v>-1.205844949724597E-4</v>
      </c>
      <c r="D113" s="417">
        <v>1</v>
      </c>
      <c r="E113" s="417">
        <v>0.999</v>
      </c>
      <c r="F113" s="424">
        <v>0.5</v>
      </c>
      <c r="G113" s="127">
        <f t="shared" si="9"/>
        <v>0.99986088374976423</v>
      </c>
      <c r="H113" s="129">
        <f t="shared" si="10"/>
        <v>0.99978380827812441</v>
      </c>
      <c r="I113" s="144">
        <f t="shared" si="11"/>
        <v>0.97080927268055661</v>
      </c>
      <c r="J113" s="144">
        <f t="shared" si="12"/>
        <v>2.8974535597567849E-2</v>
      </c>
      <c r="K113" s="144">
        <f t="shared" si="13"/>
        <v>2.1619172187567541E-4</v>
      </c>
      <c r="L113" s="31"/>
    </row>
    <row r="114" spans="1:12" x14ac:dyDescent="0.25">
      <c r="A114">
        <f t="shared" si="15"/>
        <v>110</v>
      </c>
      <c r="B114" s="306">
        <f t="shared" si="14"/>
        <v>1.4582875025687139E-2</v>
      </c>
      <c r="C114" s="306">
        <f t="shared" si="8"/>
        <v>-1.1874689650006089E-4</v>
      </c>
      <c r="D114" s="417">
        <v>1</v>
      </c>
      <c r="E114" s="417">
        <v>0.999</v>
      </c>
      <c r="F114" s="424">
        <v>0.5</v>
      </c>
      <c r="G114" s="127">
        <f t="shared" si="9"/>
        <v>0.99986292960346479</v>
      </c>
      <c r="H114" s="129">
        <f t="shared" si="10"/>
        <v>0.99978733975598522</v>
      </c>
      <c r="I114" s="144">
        <f t="shared" si="11"/>
        <v>0.97104691019264056</v>
      </c>
      <c r="J114" s="144">
        <f t="shared" si="12"/>
        <v>2.8740429563344657E-2</v>
      </c>
      <c r="K114" s="144">
        <f t="shared" si="13"/>
        <v>2.1266024401480967E-4</v>
      </c>
      <c r="L114" s="31"/>
    </row>
    <row r="115" spans="1:12" x14ac:dyDescent="0.25">
      <c r="A115">
        <f t="shared" si="15"/>
        <v>111</v>
      </c>
      <c r="B115" s="306">
        <f t="shared" si="14"/>
        <v>1.4464128129187077E-2</v>
      </c>
      <c r="C115" s="306">
        <f t="shared" si="8"/>
        <v>-1.1695081773792754E-4</v>
      </c>
      <c r="D115" s="417">
        <v>1</v>
      </c>
      <c r="E115" s="417">
        <v>0.999</v>
      </c>
      <c r="F115" s="424">
        <v>0.5</v>
      </c>
      <c r="G115" s="127">
        <f t="shared" si="9"/>
        <v>0.99986492944842931</v>
      </c>
      <c r="H115" s="129">
        <f t="shared" si="10"/>
        <v>0.99979078899746254</v>
      </c>
      <c r="I115" s="144">
        <f t="shared" si="11"/>
        <v>0.97128095474416343</v>
      </c>
      <c r="J115" s="144">
        <f t="shared" si="12"/>
        <v>2.8509834253299074E-2</v>
      </c>
      <c r="K115" s="144">
        <f t="shared" si="13"/>
        <v>2.0921100253754087E-4</v>
      </c>
      <c r="L115" s="31"/>
    </row>
    <row r="116" spans="1:12" x14ac:dyDescent="0.25">
      <c r="A116">
        <f t="shared" si="15"/>
        <v>112</v>
      </c>
      <c r="B116" s="306">
        <f t="shared" si="14"/>
        <v>1.434717731144915E-2</v>
      </c>
      <c r="C116" s="306">
        <f t="shared" si="8"/>
        <v>-1.1519501971034994E-4</v>
      </c>
      <c r="D116" s="417">
        <v>1</v>
      </c>
      <c r="E116" s="417">
        <v>0.999</v>
      </c>
      <c r="F116" s="424">
        <v>0.5</v>
      </c>
      <c r="G116" s="127">
        <f t="shared" si="9"/>
        <v>0.99986688466447804</v>
      </c>
      <c r="H116" s="129">
        <f t="shared" si="10"/>
        <v>0.99979415850319375</v>
      </c>
      <c r="I116" s="144">
        <f t="shared" si="11"/>
        <v>0.97151148687390776</v>
      </c>
      <c r="J116" s="144">
        <f t="shared" si="12"/>
        <v>2.8282671629285976E-2</v>
      </c>
      <c r="K116" s="144">
        <f t="shared" si="13"/>
        <v>2.0584149680616127E-4</v>
      </c>
      <c r="L116" s="31"/>
    </row>
    <row r="117" spans="1:12" x14ac:dyDescent="0.25">
      <c r="A117">
        <f t="shared" si="15"/>
        <v>113</v>
      </c>
      <c r="B117" s="306">
        <f t="shared" si="14"/>
        <v>1.42319822917388E-2</v>
      </c>
      <c r="C117" s="306">
        <f t="shared" si="8"/>
        <v>-1.1347830923962346E-4</v>
      </c>
      <c r="D117" s="417">
        <v>1</v>
      </c>
      <c r="E117" s="417">
        <v>0.999</v>
      </c>
      <c r="F117" s="424">
        <v>0.5</v>
      </c>
      <c r="G117" s="127">
        <f t="shared" si="9"/>
        <v>0.99986879657996752</v>
      </c>
      <c r="H117" s="129">
        <f t="shared" si="10"/>
        <v>0.99979745068004755</v>
      </c>
      <c r="I117" s="144">
        <f t="shared" si="11"/>
        <v>0.97173858473647468</v>
      </c>
      <c r="J117" s="144">
        <f t="shared" si="12"/>
        <v>2.8058865943572868E-2</v>
      </c>
      <c r="K117" s="144">
        <f t="shared" si="13"/>
        <v>2.0254931995236679E-4</v>
      </c>
      <c r="L117" s="31"/>
    </row>
    <row r="118" spans="1:12" x14ac:dyDescent="0.25">
      <c r="A118">
        <f t="shared" si="15"/>
        <v>114</v>
      </c>
      <c r="B118" s="306">
        <f t="shared" si="14"/>
        <v>1.4118503982499177E-2</v>
      </c>
      <c r="C118" s="306">
        <f t="shared" si="8"/>
        <v>-1.1179953693224471E-4</v>
      </c>
      <c r="D118" s="417">
        <v>1</v>
      </c>
      <c r="E118" s="417">
        <v>0.999</v>
      </c>
      <c r="F118" s="424">
        <v>0.5</v>
      </c>
      <c r="G118" s="127">
        <f t="shared" si="9"/>
        <v>0.99987066647408018</v>
      </c>
      <c r="H118" s="129">
        <f t="shared" si="10"/>
        <v>0.9998006678452962</v>
      </c>
      <c r="I118" s="144">
        <f t="shared" si="11"/>
        <v>0.97196232418970552</v>
      </c>
      <c r="J118" s="144">
        <f t="shared" si="12"/>
        <v>2.7838343655590663E-2</v>
      </c>
      <c r="K118" s="144">
        <f t="shared" si="13"/>
        <v>1.9933215470384512E-4</v>
      </c>
      <c r="L118" s="31"/>
    </row>
    <row r="119" spans="1:12" x14ac:dyDescent="0.25">
      <c r="A119">
        <f t="shared" si="15"/>
        <v>115</v>
      </c>
      <c r="B119" s="306">
        <f t="shared" si="14"/>
        <v>1.4006704445566932E-2</v>
      </c>
      <c r="C119" s="306">
        <f t="shared" si="8"/>
        <v>-1.1015759526754257E-4</v>
      </c>
      <c r="D119" s="417">
        <v>1</v>
      </c>
      <c r="E119" s="417">
        <v>0.999</v>
      </c>
      <c r="F119" s="424">
        <v>0.5</v>
      </c>
      <c r="G119" s="127">
        <f t="shared" si="9"/>
        <v>0.99987249557899249</v>
      </c>
      <c r="H119" s="129">
        <f t="shared" si="10"/>
        <v>0.99980381223057446</v>
      </c>
      <c r="I119" s="144">
        <f t="shared" si="11"/>
        <v>0.97218277887829152</v>
      </c>
      <c r="J119" s="144">
        <f t="shared" si="12"/>
        <v>2.7621033352282935E-2</v>
      </c>
      <c r="K119" s="144">
        <f t="shared" si="13"/>
        <v>1.9618776942546446E-4</v>
      </c>
      <c r="L119" s="31"/>
    </row>
    <row r="120" spans="1:12" x14ac:dyDescent="0.25">
      <c r="A120">
        <f t="shared" si="15"/>
        <v>116</v>
      </c>
      <c r="B120" s="306">
        <f t="shared" si="14"/>
        <v>1.3896546850299389E-2</v>
      </c>
      <c r="C120" s="306">
        <f t="shared" si="8"/>
        <v>-1.0855141678283803E-4</v>
      </c>
      <c r="D120" s="417">
        <v>1</v>
      </c>
      <c r="E120" s="417">
        <v>0.999</v>
      </c>
      <c r="F120" s="424">
        <v>0.5</v>
      </c>
      <c r="G120" s="127">
        <f t="shared" si="9"/>
        <v>0.99987428508193488</v>
      </c>
      <c r="H120" s="129">
        <f t="shared" si="10"/>
        <v>0.99980688598563749</v>
      </c>
      <c r="I120" s="144">
        <f t="shared" si="11"/>
        <v>0.97240002031376382</v>
      </c>
      <c r="J120" s="144">
        <f t="shared" si="12"/>
        <v>2.7406865671873646E-2</v>
      </c>
      <c r="K120" s="144">
        <f t="shared" si="13"/>
        <v>1.9311401436256586E-4</v>
      </c>
      <c r="L120" s="31"/>
    </row>
    <row r="121" spans="1:12" x14ac:dyDescent="0.25">
      <c r="A121">
        <f t="shared" si="15"/>
        <v>117</v>
      </c>
      <c r="B121" s="306">
        <f t="shared" si="14"/>
        <v>1.3787995433516552E-2</v>
      </c>
      <c r="C121" s="306">
        <f t="shared" si="8"/>
        <v>-1.0697997234960793E-4</v>
      </c>
      <c r="D121" s="417">
        <v>1</v>
      </c>
      <c r="E121" s="417">
        <v>0.999</v>
      </c>
      <c r="F121" s="424">
        <v>0.5</v>
      </c>
      <c r="G121" s="127">
        <f t="shared" si="9"/>
        <v>0.99987603612714682</v>
      </c>
      <c r="H121" s="129">
        <f t="shared" si="10"/>
        <v>0.99980989118192543</v>
      </c>
      <c r="I121" s="144">
        <f t="shared" si="11"/>
        <v>0.97261411795104169</v>
      </c>
      <c r="J121" s="144">
        <f t="shared" si="12"/>
        <v>2.719577323088376E-2</v>
      </c>
      <c r="K121" s="144">
        <f t="shared" si="13"/>
        <v>1.9010881807467327E-4</v>
      </c>
      <c r="L121" s="31"/>
    </row>
    <row r="122" spans="1:12" x14ac:dyDescent="0.25">
      <c r="A122">
        <f t="shared" si="15"/>
        <v>118</v>
      </c>
      <c r="B122" s="306">
        <f t="shared" si="14"/>
        <v>1.3681015461166944E-2</v>
      </c>
      <c r="C122" s="306">
        <f t="shared" si="8"/>
        <v>-1.0544226953547873E-4</v>
      </c>
      <c r="D122" s="417">
        <v>1</v>
      </c>
      <c r="E122" s="417">
        <v>0.999</v>
      </c>
      <c r="F122" s="424">
        <v>0.5</v>
      </c>
      <c r="G122" s="127">
        <f t="shared" si="9"/>
        <v>0.99987774981773192</v>
      </c>
      <c r="H122" s="129">
        <f t="shared" si="10"/>
        <v>0.99981282981595132</v>
      </c>
      <c r="I122" s="144">
        <f t="shared" si="11"/>
        <v>0.97282513926171477</v>
      </c>
      <c r="J122" s="144">
        <f t="shared" si="12"/>
        <v>2.6987690554236509E-2</v>
      </c>
      <c r="K122" s="144">
        <f t="shared" si="13"/>
        <v>1.8717018404868898E-4</v>
      </c>
      <c r="L122" s="31"/>
    </row>
    <row r="123" spans="1:12" x14ac:dyDescent="0.25">
      <c r="A123">
        <f t="shared" si="15"/>
        <v>119</v>
      </c>
      <c r="B123" s="306">
        <f t="shared" si="14"/>
        <v>1.3575573191631466E-2</v>
      </c>
      <c r="C123" s="306">
        <f t="shared" si="8"/>
        <v>-1.0393735104720692E-4</v>
      </c>
      <c r="D123" s="417">
        <v>1</v>
      </c>
      <c r="E123" s="417">
        <v>0.999</v>
      </c>
      <c r="F123" s="424">
        <v>0.5</v>
      </c>
      <c r="G123" s="127">
        <f t="shared" si="9"/>
        <v>0.9998794272174214</v>
      </c>
      <c r="H123" s="129">
        <f t="shared" si="10"/>
        <v>0.99981570381251861</v>
      </c>
      <c r="I123" s="144">
        <f t="shared" si="11"/>
        <v>0.9730331498042184</v>
      </c>
      <c r="J123" s="144">
        <f t="shared" si="12"/>
        <v>2.6782554008300246E-2</v>
      </c>
      <c r="K123" s="144">
        <f t="shared" si="13"/>
        <v>1.8429618748134295E-4</v>
      </c>
      <c r="L123" s="31"/>
    </row>
    <row r="124" spans="1:12" x14ac:dyDescent="0.25">
      <c r="A124">
        <f t="shared" si="15"/>
        <v>120</v>
      </c>
      <c r="B124" s="306">
        <f t="shared" si="14"/>
        <v>1.3471635840584259E-2</v>
      </c>
      <c r="C124" s="306">
        <f t="shared" si="8"/>
        <v>-1.0246429325010543E-4</v>
      </c>
      <c r="D124" s="417">
        <v>1</v>
      </c>
      <c r="E124" s="417">
        <v>0.999</v>
      </c>
      <c r="F124" s="424">
        <v>0.5</v>
      </c>
      <c r="G124" s="127">
        <f t="shared" si="9"/>
        <v>0.99988106935225107</v>
      </c>
      <c r="H124" s="129">
        <f t="shared" si="10"/>
        <v>0.99981851502777863</v>
      </c>
      <c r="I124" s="144">
        <f t="shared" si="11"/>
        <v>0.97323821329105276</v>
      </c>
      <c r="J124" s="144">
        <f t="shared" si="12"/>
        <v>2.6580301736725889E-2</v>
      </c>
      <c r="K124" s="144">
        <f t="shared" si="13"/>
        <v>1.8148497222131437E-4</v>
      </c>
      <c r="L124" s="31"/>
    </row>
    <row r="125" spans="1:12" x14ac:dyDescent="0.25">
      <c r="A125">
        <f t="shared" si="15"/>
        <v>121</v>
      </c>
      <c r="B125" s="306">
        <f t="shared" si="14"/>
        <v>1.3369171547334155E-2</v>
      </c>
      <c r="C125" s="306">
        <f t="shared" si="8"/>
        <v>-1.0102220475966213E-4</v>
      </c>
      <c r="D125" s="417">
        <v>1</v>
      </c>
      <c r="E125" s="417">
        <v>0.999</v>
      </c>
      <c r="F125" s="424">
        <v>0.5</v>
      </c>
      <c r="G125" s="127">
        <f t="shared" si="9"/>
        <v>0.99988267721215252</v>
      </c>
      <c r="H125" s="129">
        <f t="shared" si="10"/>
        <v>0.99982126525213788</v>
      </c>
      <c r="I125" s="144">
        <f t="shared" si="11"/>
        <v>0.97344039165319363</v>
      </c>
      <c r="J125" s="144">
        <f t="shared" si="12"/>
        <v>2.6380873598944209E-2</v>
      </c>
      <c r="K125" s="144">
        <f t="shared" si="13"/>
        <v>1.7873474786204912E-4</v>
      </c>
      <c r="L125" s="31"/>
    </row>
    <row r="126" spans="1:12" x14ac:dyDescent="0.25">
      <c r="A126">
        <f t="shared" si="15"/>
        <v>122</v>
      </c>
      <c r="B126" s="306">
        <f t="shared" si="14"/>
        <v>1.3268149342574493E-2</v>
      </c>
      <c r="C126" s="306">
        <f t="shared" si="8"/>
        <v>-9.9610225101357669E-5</v>
      </c>
      <c r="D126" s="417">
        <v>1</v>
      </c>
      <c r="E126" s="417">
        <v>0.999</v>
      </c>
      <c r="F126" s="424">
        <v>0.5</v>
      </c>
      <c r="G126" s="127">
        <f t="shared" si="9"/>
        <v>0.99988425175246998</v>
      </c>
      <c r="H126" s="129">
        <f t="shared" si="10"/>
        <v>0.99982395621302322</v>
      </c>
      <c r="I126" s="144">
        <f t="shared" si="11"/>
        <v>0.97363974510182794</v>
      </c>
      <c r="J126" s="144">
        <f t="shared" si="12"/>
        <v>2.6184211111195267E-2</v>
      </c>
      <c r="K126" s="144">
        <f t="shared" si="13"/>
        <v>1.7604378697685995E-4</v>
      </c>
      <c r="L126" s="31"/>
    </row>
    <row r="127" spans="1:12" x14ac:dyDescent="0.25">
      <c r="A127">
        <f t="shared" si="15"/>
        <v>123</v>
      </c>
      <c r="B127" s="306">
        <f t="shared" si="14"/>
        <v>1.3168539117473135E-2</v>
      </c>
      <c r="C127" s="306">
        <f t="shared" si="8"/>
        <v>-9.8227523434939618E-5</v>
      </c>
      <c r="D127" s="417">
        <v>1</v>
      </c>
      <c r="E127" s="417">
        <v>0.999</v>
      </c>
      <c r="F127" s="424">
        <v>0.5</v>
      </c>
      <c r="G127" s="127">
        <f t="shared" si="9"/>
        <v>0.99988579389540044</v>
      </c>
      <c r="H127" s="129">
        <f t="shared" si="10"/>
        <v>0.99982658957751147</v>
      </c>
      <c r="I127" s="144">
        <f t="shared" si="11"/>
        <v>0.97383633218754206</v>
      </c>
      <c r="J127" s="144">
        <f t="shared" si="12"/>
        <v>2.5990257389969431E-2</v>
      </c>
      <c r="K127" s="144">
        <f t="shared" si="13"/>
        <v>1.7341042248842015E-4</v>
      </c>
      <c r="L127" s="31"/>
    </row>
    <row r="128" spans="1:12" x14ac:dyDescent="0.25">
      <c r="A128">
        <f t="shared" si="15"/>
        <v>124</v>
      </c>
      <c r="B128" s="306">
        <f t="shared" si="14"/>
        <v>1.3070311594038196E-2</v>
      </c>
      <c r="C128" s="306">
        <f t="shared" si="8"/>
        <v>-9.6873297339636574E-5</v>
      </c>
      <c r="D128" s="417">
        <v>1</v>
      </c>
      <c r="E128" s="417">
        <v>0.999</v>
      </c>
      <c r="F128" s="424">
        <v>0.5</v>
      </c>
      <c r="G128" s="127">
        <f t="shared" si="9"/>
        <v>0.99988730453136576</v>
      </c>
      <c r="H128" s="129">
        <f t="shared" si="10"/>
        <v>0.99982916695483492</v>
      </c>
      <c r="I128" s="144">
        <f t="shared" si="11"/>
        <v>0.97403020985708899</v>
      </c>
      <c r="J128" s="144">
        <f t="shared" si="12"/>
        <v>2.5798957097745896E-2</v>
      </c>
      <c r="K128" s="144">
        <f t="shared" si="13"/>
        <v>1.7083304516524929E-4</v>
      </c>
      <c r="L128" s="31"/>
    </row>
    <row r="129" spans="1:12" x14ac:dyDescent="0.25">
      <c r="A129">
        <f t="shared" si="15"/>
        <v>125</v>
      </c>
      <c r="B129" s="306">
        <f t="shared" si="14"/>
        <v>1.297343829669856E-2</v>
      </c>
      <c r="C129" s="306">
        <f t="shared" si="8"/>
        <v>-9.5546771657011492E-5</v>
      </c>
      <c r="D129" s="417">
        <v>1</v>
      </c>
      <c r="E129" s="417">
        <v>0.999</v>
      </c>
      <c r="F129" s="424">
        <v>0.5</v>
      </c>
      <c r="G129" s="127">
        <f t="shared" si="9"/>
        <v>0.99988878452031982</v>
      </c>
      <c r="H129" s="129">
        <f t="shared" si="10"/>
        <v>0.9998316898987617</v>
      </c>
      <c r="I129" s="144">
        <f t="shared" si="11"/>
        <v>0.97422143350784107</v>
      </c>
      <c r="J129" s="144">
        <f t="shared" si="12"/>
        <v>2.5610256390920631E-2</v>
      </c>
      <c r="K129" s="144">
        <f t="shared" si="13"/>
        <v>1.6831010123824483E-4</v>
      </c>
      <c r="L129" s="31"/>
    </row>
    <row r="130" spans="1:12" x14ac:dyDescent="0.25">
      <c r="A130">
        <f t="shared" si="15"/>
        <v>126</v>
      </c>
      <c r="B130" s="306">
        <f t="shared" si="14"/>
        <v>1.2877891525041549E-2</v>
      </c>
      <c r="C130" s="306">
        <f t="shared" si="8"/>
        <v>-9.4247197388353025E-5</v>
      </c>
      <c r="D130" s="417">
        <v>1</v>
      </c>
      <c r="E130" s="417">
        <v>0.999</v>
      </c>
      <c r="F130" s="424">
        <v>0.5</v>
      </c>
      <c r="G130" s="127">
        <f t="shared" si="9"/>
        <v>0.99989023469298988</v>
      </c>
      <c r="H130" s="129">
        <f t="shared" si="10"/>
        <v>0.99983415990986924</v>
      </c>
      <c r="I130" s="144">
        <f t="shared" si="11"/>
        <v>0.97441005704004757</v>
      </c>
      <c r="J130" s="144">
        <f t="shared" si="12"/>
        <v>2.5424102869821621E-2</v>
      </c>
      <c r="K130" s="144">
        <f t="shared" si="13"/>
        <v>1.6584009013073696E-4</v>
      </c>
      <c r="L130" s="31"/>
    </row>
    <row r="131" spans="1:12" x14ac:dyDescent="0.25">
      <c r="A131">
        <f t="shared" si="15"/>
        <v>127</v>
      </c>
      <c r="B131" s="306">
        <f t="shared" si="14"/>
        <v>1.2783644327653196E-2</v>
      </c>
      <c r="C131" s="306">
        <f t="shared" si="8"/>
        <v>-9.2973850643688876E-5</v>
      </c>
      <c r="D131" s="417">
        <v>1</v>
      </c>
      <c r="E131" s="417">
        <v>0.999</v>
      </c>
      <c r="F131" s="424">
        <v>0.5</v>
      </c>
      <c r="G131" s="127">
        <f t="shared" si="9"/>
        <v>0.99989165585206474</v>
      </c>
      <c r="H131" s="129">
        <f t="shared" si="10"/>
        <v>0.99983657843770402</v>
      </c>
      <c r="I131" s="144">
        <f t="shared" si="11"/>
        <v>0.97459613290698954</v>
      </c>
      <c r="J131" s="144">
        <f t="shared" si="12"/>
        <v>2.5240445530714514E-2</v>
      </c>
      <c r="K131" s="144">
        <f t="shared" si="13"/>
        <v>1.6342156229593976E-4</v>
      </c>
      <c r="L131" s="31"/>
    </row>
    <row r="132" spans="1:12" x14ac:dyDescent="0.25">
      <c r="A132">
        <f t="shared" si="15"/>
        <v>128</v>
      </c>
      <c r="B132" s="306">
        <f t="shared" si="14"/>
        <v>1.2690670477009508E-2</v>
      </c>
      <c r="C132" s="306">
        <f t="shared" ref="C132:C195" si="16">((1-B132)*B132) * ( (B132*(F132 - E132) + (1-B132)*(E132 - D132) )) / G132</f>
        <v>-9.172603163968097E-5</v>
      </c>
      <c r="D132" s="417">
        <v>1</v>
      </c>
      <c r="E132" s="417">
        <v>0.999</v>
      </c>
      <c r="F132" s="424">
        <v>0.5</v>
      </c>
      <c r="G132" s="127">
        <f t="shared" ref="G132:G195" si="17">(((1-B131)^2)*D132) + (2*(1-B131)*(B131)*E132) + ((B131^2)*F132)</f>
        <v>0.9998930487733213</v>
      </c>
      <c r="H132" s="129">
        <f t="shared" ref="H132:H195" si="18">(1-B132)^2 + 2*B132*(1-B132)</f>
        <v>0.99983894688284392</v>
      </c>
      <c r="I132" s="144">
        <f t="shared" ref="I132:I195" si="19">(1-B132)^2</f>
        <v>0.97477971216313697</v>
      </c>
      <c r="J132" s="144">
        <f t="shared" ref="J132:J195" si="20">2*B132*(1-B132)</f>
        <v>2.5059234719706933E-2</v>
      </c>
      <c r="K132" s="144">
        <f t="shared" ref="K132:K195" si="21">B132^2</f>
        <v>1.6105311715604073E-4</v>
      </c>
      <c r="L132" s="31"/>
    </row>
    <row r="133" spans="1:12" x14ac:dyDescent="0.25">
      <c r="A133">
        <f t="shared" si="15"/>
        <v>129</v>
      </c>
      <c r="B133" s="306">
        <f t="shared" ref="B133:B196" si="22">B132 + C132</f>
        <v>1.2598944445369827E-2</v>
      </c>
      <c r="C133" s="306">
        <f t="shared" si="16"/>
        <v>-9.0503063743823205E-5</v>
      </c>
      <c r="D133" s="417">
        <v>1</v>
      </c>
      <c r="E133" s="417">
        <v>0.999</v>
      </c>
      <c r="F133" s="424">
        <v>0.5</v>
      </c>
      <c r="G133" s="127">
        <f t="shared" si="17"/>
        <v>0.99989441420670222</v>
      </c>
      <c r="H133" s="129">
        <f t="shared" si="18"/>
        <v>0.99984126659886252</v>
      </c>
      <c r="I133" s="144">
        <f t="shared" si="19"/>
        <v>0.97496084451039788</v>
      </c>
      <c r="J133" s="144">
        <f t="shared" si="20"/>
        <v>2.4880422088464624E-2</v>
      </c>
      <c r="K133" s="144">
        <f t="shared" si="21"/>
        <v>1.5873340113751523E-4</v>
      </c>
      <c r="L133" s="31"/>
    </row>
    <row r="134" spans="1:12" x14ac:dyDescent="0.25">
      <c r="A134">
        <f t="shared" ref="A134:A197" si="23">A133+1</f>
        <v>130</v>
      </c>
      <c r="B134" s="306">
        <f t="shared" si="22"/>
        <v>1.2508441381626004E-2</v>
      </c>
      <c r="C134" s="306">
        <f t="shared" si="16"/>
        <v>-8.9304292562514875E-5</v>
      </c>
      <c r="D134" s="417">
        <v>1</v>
      </c>
      <c r="E134" s="417">
        <v>0.999</v>
      </c>
      <c r="F134" s="424">
        <v>0.5</v>
      </c>
      <c r="G134" s="127">
        <f t="shared" si="17"/>
        <v>0.99989575287734278</v>
      </c>
      <c r="H134" s="129">
        <f t="shared" si="18"/>
        <v>0.99984353889420252</v>
      </c>
      <c r="I134" s="144">
        <f t="shared" si="19"/>
        <v>0.97513957834254561</v>
      </c>
      <c r="J134" s="144">
        <f t="shared" si="20"/>
        <v>2.470396055165686E-2</v>
      </c>
      <c r="K134" s="144">
        <f t="shared" si="21"/>
        <v>1.5646110579757385E-4</v>
      </c>
      <c r="L134" s="31"/>
    </row>
    <row r="135" spans="1:12" x14ac:dyDescent="0.25">
      <c r="A135">
        <f t="shared" si="23"/>
        <v>131</v>
      </c>
      <c r="B135" s="306">
        <f t="shared" si="22"/>
        <v>1.2419137089063489E-2</v>
      </c>
      <c r="C135" s="306">
        <f t="shared" si="16"/>
        <v>-8.8129085070725701E-5</v>
      </c>
      <c r="D135" s="417">
        <v>1</v>
      </c>
      <c r="E135" s="417">
        <v>0.999</v>
      </c>
      <c r="F135" s="424">
        <v>0.5</v>
      </c>
      <c r="G135" s="127">
        <f t="shared" si="17"/>
        <v>0.99989706548654955</v>
      </c>
      <c r="H135" s="129">
        <f t="shared" si="18"/>
        <v>0.99984576503396305</v>
      </c>
      <c r="I135" s="144">
        <f t="shared" si="19"/>
        <v>0.97531596078790994</v>
      </c>
      <c r="J135" s="144">
        <f t="shared" si="20"/>
        <v>2.4529804246053073E-2</v>
      </c>
      <c r="K135" s="144">
        <f t="shared" si="21"/>
        <v>1.5423496603695236E-4</v>
      </c>
      <c r="L135" s="31"/>
    </row>
    <row r="136" spans="1:12" x14ac:dyDescent="0.25">
      <c r="A136">
        <f t="shared" si="23"/>
        <v>132</v>
      </c>
      <c r="B136" s="306">
        <f t="shared" si="22"/>
        <v>1.2331008003992764E-2</v>
      </c>
      <c r="C136" s="306">
        <f t="shared" si="16"/>
        <v>-8.6976828781099944E-5</v>
      </c>
      <c r="D136" s="417">
        <v>1</v>
      </c>
      <c r="E136" s="417">
        <v>0.999</v>
      </c>
      <c r="F136" s="424">
        <v>0.5</v>
      </c>
      <c r="G136" s="127">
        <f t="shared" si="17"/>
        <v>0.99989835271273553</v>
      </c>
      <c r="H136" s="129">
        <f t="shared" si="18"/>
        <v>0.99984794624160545</v>
      </c>
      <c r="I136" s="144">
        <f t="shared" si="19"/>
        <v>0.97549003775040899</v>
      </c>
      <c r="J136" s="144">
        <f t="shared" si="20"/>
        <v>2.435790849119646E-2</v>
      </c>
      <c r="K136" s="144">
        <f t="shared" si="21"/>
        <v>1.5205375839453359E-4</v>
      </c>
      <c r="L136" s="31"/>
    </row>
    <row r="137" spans="1:12" x14ac:dyDescent="0.25">
      <c r="A137">
        <f t="shared" si="23"/>
        <v>133</v>
      </c>
      <c r="B137" s="306">
        <f t="shared" si="22"/>
        <v>1.2244031175211664E-2</v>
      </c>
      <c r="C137" s="306">
        <f t="shared" si="16"/>
        <v>-8.5846930950472572E-5</v>
      </c>
      <c r="D137" s="417">
        <v>1</v>
      </c>
      <c r="E137" s="417">
        <v>0.999</v>
      </c>
      <c r="F137" s="424">
        <v>0.5</v>
      </c>
      <c r="G137" s="127">
        <f t="shared" si="17"/>
        <v>0.99989961521231152</v>
      </c>
      <c r="H137" s="129">
        <f t="shared" si="18"/>
        <v>0.99985008370058037</v>
      </c>
      <c r="I137" s="144">
        <f t="shared" si="19"/>
        <v>0.97566185394899618</v>
      </c>
      <c r="J137" s="144">
        <f t="shared" si="20"/>
        <v>2.4188229751584217E-2</v>
      </c>
      <c r="K137" s="144">
        <f t="shared" si="21"/>
        <v>1.4991629941955511E-4</v>
      </c>
      <c r="L137" s="31"/>
    </row>
    <row r="138" spans="1:12" x14ac:dyDescent="0.25">
      <c r="A138">
        <f t="shared" si="23"/>
        <v>134</v>
      </c>
      <c r="B138" s="306">
        <f t="shared" si="22"/>
        <v>1.2158184244261192E-2</v>
      </c>
      <c r="C138" s="306">
        <f t="shared" si="16"/>
        <v>-8.4738817821886032E-5</v>
      </c>
      <c r="D138" s="417">
        <v>1</v>
      </c>
      <c r="E138" s="417">
        <v>0.999</v>
      </c>
      <c r="F138" s="424">
        <v>0.5</v>
      </c>
      <c r="G138" s="127">
        <f t="shared" si="17"/>
        <v>0.9999008536205386</v>
      </c>
      <c r="H138" s="129">
        <f t="shared" si="18"/>
        <v>0.9998521785558826</v>
      </c>
      <c r="I138" s="144">
        <f t="shared" si="19"/>
        <v>0.97583145295559504</v>
      </c>
      <c r="J138" s="144">
        <f t="shared" si="20"/>
        <v>2.4020725600287583E-2</v>
      </c>
      <c r="K138" s="144">
        <f t="shared" si="21"/>
        <v>1.4782144411740108E-4</v>
      </c>
      <c r="L138" s="31"/>
    </row>
    <row r="139" spans="1:12" x14ac:dyDescent="0.25">
      <c r="A139">
        <f t="shared" si="23"/>
        <v>135</v>
      </c>
      <c r="B139" s="306">
        <f t="shared" si="22"/>
        <v>1.2073445426439306E-2</v>
      </c>
      <c r="C139" s="306">
        <f t="shared" si="16"/>
        <v>-8.3651933900305887E-5</v>
      </c>
      <c r="D139" s="417">
        <v>1</v>
      </c>
      <c r="E139" s="417">
        <v>0.999</v>
      </c>
      <c r="F139" s="424">
        <v>0.5</v>
      </c>
      <c r="G139" s="127">
        <f t="shared" si="17"/>
        <v>0.99990206855234098</v>
      </c>
      <c r="H139" s="129">
        <f t="shared" si="18"/>
        <v>0.9998542319155348</v>
      </c>
      <c r="I139" s="144">
        <f t="shared" si="19"/>
        <v>0.97599887723158663</v>
      </c>
      <c r="J139" s="144">
        <f t="shared" si="20"/>
        <v>2.3855354683948195E-2</v>
      </c>
      <c r="K139" s="144">
        <f t="shared" si="21"/>
        <v>1.4576808446520819E-4</v>
      </c>
      <c r="L139" s="31"/>
    </row>
    <row r="140" spans="1:12" x14ac:dyDescent="0.25">
      <c r="A140">
        <f t="shared" si="23"/>
        <v>136</v>
      </c>
      <c r="B140" s="306">
        <f t="shared" si="22"/>
        <v>1.1989793492538999E-2</v>
      </c>
      <c r="C140" s="306">
        <f t="shared" si="16"/>
        <v>-8.2585741260335281E-5</v>
      </c>
      <c r="D140" s="417">
        <v>1</v>
      </c>
      <c r="E140" s="417">
        <v>0.999</v>
      </c>
      <c r="F140" s="424">
        <v>0.5</v>
      </c>
      <c r="G140" s="127">
        <f t="shared" si="17"/>
        <v>0.99990326060308343</v>
      </c>
      <c r="H140" s="129">
        <f t="shared" si="18"/>
        <v>0.99985624485200619</v>
      </c>
      <c r="I140" s="144">
        <f t="shared" si="19"/>
        <v>0.97616416816291562</v>
      </c>
      <c r="J140" s="144">
        <f t="shared" si="20"/>
        <v>2.3692076689090538E-2</v>
      </c>
      <c r="K140" s="144">
        <f t="shared" si="21"/>
        <v>1.4375514799373055E-4</v>
      </c>
      <c r="L140" s="31"/>
    </row>
    <row r="141" spans="1:12" x14ac:dyDescent="0.25">
      <c r="A141">
        <f t="shared" si="23"/>
        <v>137</v>
      </c>
      <c r="B141" s="306">
        <f t="shared" si="22"/>
        <v>1.1907207751278664E-2</v>
      </c>
      <c r="C141" s="306">
        <f t="shared" si="16"/>
        <v>-8.1539718884323997E-5</v>
      </c>
      <c r="D141" s="417">
        <v>1</v>
      </c>
      <c r="E141" s="417">
        <v>0.999</v>
      </c>
      <c r="F141" s="424">
        <v>0.5</v>
      </c>
      <c r="G141" s="127">
        <f t="shared" si="17"/>
        <v>0.99990443034931387</v>
      </c>
      <c r="H141" s="129">
        <f t="shared" si="18"/>
        <v>0.99985821840356792</v>
      </c>
      <c r="I141" s="144">
        <f t="shared" si="19"/>
        <v>0.97632736609387483</v>
      </c>
      <c r="J141" s="144">
        <f t="shared" si="20"/>
        <v>2.3530852309693106E-2</v>
      </c>
      <c r="K141" s="144">
        <f t="shared" si="21"/>
        <v>1.4178159643211068E-4</v>
      </c>
      <c r="L141" s="31"/>
    </row>
    <row r="142" spans="1:12" x14ac:dyDescent="0.25">
      <c r="A142">
        <f t="shared" si="23"/>
        <v>138</v>
      </c>
      <c r="B142" s="306">
        <f t="shared" si="22"/>
        <v>1.182566803239434E-2</v>
      </c>
      <c r="C142" s="306">
        <f t="shared" si="16"/>
        <v>-8.0513362029358159E-5</v>
      </c>
      <c r="D142" s="417">
        <v>1</v>
      </c>
      <c r="E142" s="417">
        <v>0.999</v>
      </c>
      <c r="F142" s="424">
        <v>0.5</v>
      </c>
      <c r="G142" s="127">
        <f t="shared" si="17"/>
        <v>0.99990557834947436</v>
      </c>
      <c r="H142" s="129">
        <f t="shared" si="18"/>
        <v>0.99986015357558755</v>
      </c>
      <c r="I142" s="144">
        <f t="shared" si="19"/>
        <v>0.9764885103596237</v>
      </c>
      <c r="J142" s="144">
        <f t="shared" si="20"/>
        <v>2.3371643215963894E-2</v>
      </c>
      <c r="K142" s="144">
        <f t="shared" si="21"/>
        <v>1.3984642441239342E-4</v>
      </c>
      <c r="L142" s="31"/>
    </row>
    <row r="143" spans="1:12" x14ac:dyDescent="0.25">
      <c r="A143">
        <f t="shared" si="23"/>
        <v>139</v>
      </c>
      <c r="B143" s="306">
        <f t="shared" si="22"/>
        <v>1.1745154670364981E-2</v>
      </c>
      <c r="C143" s="306">
        <f t="shared" si="16"/>
        <v>-7.9506181621700299E-5</v>
      </c>
      <c r="D143" s="417">
        <v>1</v>
      </c>
      <c r="E143" s="417">
        <v>0.999</v>
      </c>
      <c r="F143" s="424">
        <v>0.5</v>
      </c>
      <c r="G143" s="127">
        <f t="shared" si="17"/>
        <v>0.9999067051445778</v>
      </c>
      <c r="H143" s="129">
        <f t="shared" si="18"/>
        <v>0.9998620513417692</v>
      </c>
      <c r="I143" s="144">
        <f t="shared" si="19"/>
        <v>0.97664763931750087</v>
      </c>
      <c r="J143" s="144">
        <f t="shared" si="20"/>
        <v>2.3214412024268369E-2</v>
      </c>
      <c r="K143" s="144">
        <f t="shared" si="21"/>
        <v>1.3794865823079633E-4</v>
      </c>
      <c r="L143" s="31"/>
    </row>
    <row r="144" spans="1:12" x14ac:dyDescent="0.25">
      <c r="A144">
        <f t="shared" si="23"/>
        <v>140</v>
      </c>
      <c r="B144" s="306">
        <f t="shared" si="22"/>
        <v>1.1665648488743281E-2</v>
      </c>
      <c r="C144" s="306">
        <f t="shared" si="16"/>
        <v>-7.8517703677329168E-5</v>
      </c>
      <c r="D144" s="417">
        <v>1</v>
      </c>
      <c r="E144" s="417">
        <v>0.999</v>
      </c>
      <c r="F144" s="424">
        <v>0.5</v>
      </c>
      <c r="G144" s="127">
        <f t="shared" si="17"/>
        <v>0.9999078112588603</v>
      </c>
      <c r="H144" s="129">
        <f t="shared" si="18"/>
        <v>0.99986391264533714</v>
      </c>
      <c r="I144" s="144">
        <f t="shared" si="19"/>
        <v>0.97680479037717638</v>
      </c>
      <c r="J144" s="144">
        <f t="shared" si="20"/>
        <v>2.3059122268160724E-2</v>
      </c>
      <c r="K144" s="144">
        <f t="shared" si="21"/>
        <v>1.360873546629184E-4</v>
      </c>
      <c r="L144" s="31"/>
    </row>
    <row r="145" spans="1:12" x14ac:dyDescent="0.25">
      <c r="A145">
        <f t="shared" si="23"/>
        <v>141</v>
      </c>
      <c r="B145" s="306">
        <f t="shared" si="22"/>
        <v>1.1587130785065953E-2</v>
      </c>
      <c r="C145" s="306">
        <f t="shared" si="16"/>
        <v>-7.7547468747302402E-5</v>
      </c>
      <c r="D145" s="417">
        <v>1</v>
      </c>
      <c r="E145" s="417">
        <v>0.999</v>
      </c>
      <c r="F145" s="424">
        <v>0.5</v>
      </c>
      <c r="G145" s="127">
        <f t="shared" si="17"/>
        <v>0.99990889720040044</v>
      </c>
      <c r="H145" s="129">
        <f t="shared" si="18"/>
        <v>0.9998657384001699</v>
      </c>
      <c r="I145" s="144">
        <f t="shared" si="19"/>
        <v>0.97696000002969841</v>
      </c>
      <c r="J145" s="144">
        <f t="shared" si="20"/>
        <v>2.2905738370471461E-2</v>
      </c>
      <c r="K145" s="144">
        <f t="shared" si="21"/>
        <v>1.3426159983022311E-4</v>
      </c>
      <c r="L145" s="31"/>
    </row>
    <row r="146" spans="1:12" x14ac:dyDescent="0.25">
      <c r="A146">
        <f t="shared" si="23"/>
        <v>142</v>
      </c>
      <c r="B146" s="306">
        <f t="shared" si="22"/>
        <v>1.150958331631865E-2</v>
      </c>
      <c r="C146" s="306">
        <f t="shared" si="16"/>
        <v>-7.6595031386735314E-5</v>
      </c>
      <c r="D146" s="417">
        <v>1</v>
      </c>
      <c r="E146" s="417">
        <v>0.999</v>
      </c>
      <c r="F146" s="424">
        <v>0.5</v>
      </c>
      <c r="G146" s="127">
        <f t="shared" si="17"/>
        <v>0.99990996346171457</v>
      </c>
      <c r="H146" s="129">
        <f t="shared" si="18"/>
        <v>0.99986752949188462</v>
      </c>
      <c r="I146" s="144">
        <f t="shared" si="19"/>
        <v>0.9771133038754779</v>
      </c>
      <c r="J146" s="144">
        <f t="shared" si="20"/>
        <v>2.2754225616406738E-2</v>
      </c>
      <c r="K146" s="144">
        <f t="shared" si="21"/>
        <v>1.3247050811528063E-4</v>
      </c>
      <c r="L146" s="31"/>
    </row>
    <row r="147" spans="1:12" x14ac:dyDescent="0.25">
      <c r="A147">
        <f t="shared" si="23"/>
        <v>143</v>
      </c>
      <c r="B147" s="306">
        <f t="shared" si="22"/>
        <v>1.1432988284931915E-2</v>
      </c>
      <c r="C147" s="306">
        <f t="shared" si="16"/>
        <v>-7.5659959646254905E-5</v>
      </c>
      <c r="D147" s="417">
        <v>1</v>
      </c>
      <c r="E147" s="417">
        <v>0.999</v>
      </c>
      <c r="F147" s="424">
        <v>0.5</v>
      </c>
      <c r="G147" s="127">
        <f t="shared" si="17"/>
        <v>0.99991101052032594</v>
      </c>
      <c r="H147" s="129">
        <f t="shared" si="18"/>
        <v>0.99986928677887665</v>
      </c>
      <c r="I147" s="144">
        <f t="shared" si="19"/>
        <v>0.97726473665125957</v>
      </c>
      <c r="J147" s="144">
        <f t="shared" si="20"/>
        <v>2.260455012761705E-2</v>
      </c>
      <c r="K147" s="144">
        <f t="shared" si="21"/>
        <v>1.307132211233904E-4</v>
      </c>
      <c r="L147" s="31"/>
    </row>
    <row r="148" spans="1:12" x14ac:dyDescent="0.25">
      <c r="A148">
        <f t="shared" si="23"/>
        <v>144</v>
      </c>
      <c r="B148" s="306">
        <f t="shared" si="22"/>
        <v>1.1357328325285659E-2</v>
      </c>
      <c r="C148" s="306">
        <f t="shared" si="16"/>
        <v>-7.4741834584848409E-5</v>
      </c>
      <c r="D148" s="417">
        <v>1</v>
      </c>
      <c r="E148" s="417">
        <v>0.999</v>
      </c>
      <c r="F148" s="424">
        <v>0.5</v>
      </c>
      <c r="G148" s="127">
        <f t="shared" si="17"/>
        <v>0.99991203883931068</v>
      </c>
      <c r="H148" s="129">
        <f t="shared" si="18"/>
        <v>0.99987101109331156</v>
      </c>
      <c r="I148" s="144">
        <f t="shared" si="19"/>
        <v>0.97741433225611696</v>
      </c>
      <c r="J148" s="144">
        <f t="shared" si="20"/>
        <v>2.2456678837194648E-2</v>
      </c>
      <c r="K148" s="144">
        <f t="shared" si="21"/>
        <v>1.2898890668833595E-4</v>
      </c>
      <c r="L148" s="31"/>
    </row>
    <row r="149" spans="1:12" x14ac:dyDescent="0.25">
      <c r="A149">
        <f t="shared" si="23"/>
        <v>145</v>
      </c>
      <c r="B149" s="306">
        <f t="shared" si="22"/>
        <v>1.1282586490700811E-2</v>
      </c>
      <c r="C149" s="306">
        <f t="shared" si="16"/>
        <v>-7.3840249803086051E-5</v>
      </c>
      <c r="D149" s="417">
        <v>1</v>
      </c>
      <c r="E149" s="417">
        <v>0.999</v>
      </c>
      <c r="F149" s="424">
        <v>0.5</v>
      </c>
      <c r="G149" s="127">
        <f t="shared" si="17"/>
        <v>0.99991304886781862</v>
      </c>
      <c r="H149" s="129">
        <f t="shared" si="18"/>
        <v>0.99987270324207989</v>
      </c>
      <c r="I149" s="144">
        <f t="shared" si="19"/>
        <v>0.97756212377651852</v>
      </c>
      <c r="J149" s="144">
        <f t="shared" si="20"/>
        <v>2.2310579465561333E-2</v>
      </c>
      <c r="K149" s="144">
        <f t="shared" si="21"/>
        <v>1.2729675792014442E-4</v>
      </c>
      <c r="L149" s="31"/>
    </row>
    <row r="150" spans="1:12" x14ac:dyDescent="0.25">
      <c r="A150">
        <f t="shared" si="23"/>
        <v>146</v>
      </c>
      <c r="B150" s="306">
        <f t="shared" si="22"/>
        <v>1.1208746240897724E-2</v>
      </c>
      <c r="C150" s="306">
        <f t="shared" si="16"/>
        <v>-7.2954810995749743E-5</v>
      </c>
      <c r="D150" s="417">
        <v>1</v>
      </c>
      <c r="E150" s="417">
        <v>0.999</v>
      </c>
      <c r="F150" s="424">
        <v>0.5</v>
      </c>
      <c r="G150" s="127">
        <f t="shared" si="17"/>
        <v>0.99991404104157444</v>
      </c>
      <c r="H150" s="129">
        <f t="shared" si="18"/>
        <v>0.99987436400770713</v>
      </c>
      <c r="I150" s="144">
        <f t="shared" si="19"/>
        <v>0.9777081435104974</v>
      </c>
      <c r="J150" s="144">
        <f t="shared" si="20"/>
        <v>2.216622049720977E-2</v>
      </c>
      <c r="K150" s="144">
        <f t="shared" si="21"/>
        <v>1.2563599229283885E-4</v>
      </c>
      <c r="L150" s="31"/>
    </row>
    <row r="151" spans="1:12" x14ac:dyDescent="0.25">
      <c r="A151">
        <f t="shared" si="23"/>
        <v>147</v>
      </c>
      <c r="B151" s="306">
        <f t="shared" si="22"/>
        <v>1.1135791429901974E-2</v>
      </c>
      <c r="C151" s="306">
        <f t="shared" si="16"/>
        <v>-7.208513552295218E-5</v>
      </c>
      <c r="D151" s="417">
        <v>1</v>
      </c>
      <c r="E151" s="417">
        <v>0.999</v>
      </c>
      <c r="F151" s="424">
        <v>0.5</v>
      </c>
      <c r="G151" s="127">
        <f t="shared" si="17"/>
        <v>0.99991501578335629</v>
      </c>
      <c r="H151" s="129">
        <f t="shared" si="18"/>
        <v>0.99987599414922979</v>
      </c>
      <c r="I151" s="144">
        <f t="shared" si="19"/>
        <v>0.97785242299096642</v>
      </c>
      <c r="J151" s="144">
        <f t="shared" si="20"/>
        <v>2.2023571158263391E-2</v>
      </c>
      <c r="K151" s="144">
        <f t="shared" si="21"/>
        <v>1.2400585077027826E-4</v>
      </c>
      <c r="L151" s="31"/>
    </row>
    <row r="152" spans="1:12" x14ac:dyDescent="0.25">
      <c r="A152">
        <f t="shared" si="23"/>
        <v>148</v>
      </c>
      <c r="B152" s="306">
        <f t="shared" si="22"/>
        <v>1.1063706294379022E-2</v>
      </c>
      <c r="C152" s="306">
        <f t="shared" si="16"/>
        <v>-7.1230851998879116E-5</v>
      </c>
      <c r="D152" s="417">
        <v>1</v>
      </c>
      <c r="E152" s="417">
        <v>0.999</v>
      </c>
      <c r="F152" s="424">
        <v>0.5</v>
      </c>
      <c r="G152" s="127">
        <f t="shared" si="17"/>
        <v>0.99991597350345673</v>
      </c>
      <c r="H152" s="129">
        <f t="shared" si="18"/>
        <v>0.9998775944030317</v>
      </c>
      <c r="I152" s="144">
        <f t="shared" si="19"/>
        <v>0.97799499300821024</v>
      </c>
      <c r="J152" s="144">
        <f t="shared" si="20"/>
        <v>2.1882601394821479E-2</v>
      </c>
      <c r="K152" s="144">
        <f t="shared" si="21"/>
        <v>1.2240559696828201E-4</v>
      </c>
      <c r="L152" s="31"/>
    </row>
    <row r="153" spans="1:12" x14ac:dyDescent="0.25">
      <c r="A153">
        <f t="shared" si="23"/>
        <v>149</v>
      </c>
      <c r="B153" s="306">
        <f t="shared" si="22"/>
        <v>1.0992475442380143E-2</v>
      </c>
      <c r="C153" s="306">
        <f t="shared" si="16"/>
        <v>-7.0391599897332233E-5</v>
      </c>
      <c r="D153" s="417">
        <v>1</v>
      </c>
      <c r="E153" s="417">
        <v>0.999</v>
      </c>
      <c r="F153" s="424">
        <v>0.5</v>
      </c>
      <c r="G153" s="127">
        <f t="shared" si="17"/>
        <v>0.999916914600121</v>
      </c>
      <c r="H153" s="129">
        <f t="shared" si="18"/>
        <v>0.99987916548364875</v>
      </c>
      <c r="I153" s="144">
        <f t="shared" si="19"/>
        <v>0.9781358836315911</v>
      </c>
      <c r="J153" s="144">
        <f t="shared" si="20"/>
        <v>2.1743281852057626E-2</v>
      </c>
      <c r="K153" s="144">
        <f t="shared" si="21"/>
        <v>1.2083451635133051E-4</v>
      </c>
      <c r="L153" s="31"/>
    </row>
    <row r="154" spans="1:12" x14ac:dyDescent="0.25">
      <c r="A154">
        <f t="shared" si="23"/>
        <v>150</v>
      </c>
      <c r="B154" s="306">
        <f t="shared" si="22"/>
        <v>1.092208384248281E-2</v>
      </c>
      <c r="C154" s="306">
        <f t="shared" si="16"/>
        <v>-6.9567029173293616E-5</v>
      </c>
      <c r="D154" s="417">
        <v>1</v>
      </c>
      <c r="E154" s="417">
        <v>0.999</v>
      </c>
      <c r="F154" s="424">
        <v>0.5</v>
      </c>
      <c r="G154" s="127">
        <f t="shared" si="17"/>
        <v>0.99991783945997226</v>
      </c>
      <c r="H154" s="129">
        <f t="shared" si="18"/>
        <v>0.99988070808453777</v>
      </c>
      <c r="I154" s="144">
        <f t="shared" si="19"/>
        <v>0.97827512423049656</v>
      </c>
      <c r="J154" s="144">
        <f t="shared" si="20"/>
        <v>2.1605583854041172E-2</v>
      </c>
      <c r="K154" s="144">
        <f t="shared" si="21"/>
        <v>1.1929191546222406E-4</v>
      </c>
      <c r="L154" s="31"/>
    </row>
    <row r="155" spans="1:12" x14ac:dyDescent="0.25">
      <c r="A155">
        <f t="shared" si="23"/>
        <v>151</v>
      </c>
      <c r="B155" s="306">
        <f t="shared" si="22"/>
        <v>1.0852516813309517E-2</v>
      </c>
      <c r="C155" s="306">
        <f t="shared" si="16"/>
        <v>-6.8756799899773199E-5</v>
      </c>
      <c r="D155" s="417">
        <v>1</v>
      </c>
      <c r="E155" s="417">
        <v>0.999</v>
      </c>
      <c r="F155" s="424">
        <v>0.5</v>
      </c>
      <c r="G155" s="127">
        <f t="shared" si="17"/>
        <v>0.99991874845841477</v>
      </c>
      <c r="H155" s="129">
        <f t="shared" si="18"/>
        <v>0.99988222287881678</v>
      </c>
      <c r="I155" s="144">
        <f t="shared" si="19"/>
        <v>0.97841274349456409</v>
      </c>
      <c r="J155" s="144">
        <f t="shared" si="20"/>
        <v>2.1469479384252699E-2</v>
      </c>
      <c r="K155" s="144">
        <f t="shared" si="21"/>
        <v>1.1777712118316574E-4</v>
      </c>
      <c r="L155" s="31"/>
    </row>
    <row r="156" spans="1:12" x14ac:dyDescent="0.25">
      <c r="A156">
        <f t="shared" si="23"/>
        <v>152</v>
      </c>
      <c r="B156" s="306">
        <f t="shared" si="22"/>
        <v>1.0783760013409744E-2</v>
      </c>
      <c r="C156" s="306">
        <f t="shared" si="16"/>
        <v>-6.7960581919238118E-5</v>
      </c>
      <c r="D156" s="417">
        <v>1</v>
      </c>
      <c r="E156" s="417">
        <v>0.999</v>
      </c>
      <c r="F156" s="424">
        <v>0.5</v>
      </c>
      <c r="G156" s="127">
        <f t="shared" si="17"/>
        <v>0.99991964196002403</v>
      </c>
      <c r="H156" s="129">
        <f t="shared" si="18"/>
        <v>0.99988371051997316</v>
      </c>
      <c r="I156" s="144">
        <f t="shared" si="19"/>
        <v>0.97854876945320735</v>
      </c>
      <c r="J156" s="144">
        <f t="shared" si="20"/>
        <v>2.1334941066765856E-2</v>
      </c>
      <c r="K156" s="144">
        <f t="shared" si="21"/>
        <v>1.1628948002681491E-4</v>
      </c>
      <c r="L156" s="31"/>
    </row>
    <row r="157" spans="1:12" x14ac:dyDescent="0.25">
      <c r="A157">
        <f t="shared" si="23"/>
        <v>153</v>
      </c>
      <c r="B157" s="306">
        <f t="shared" si="22"/>
        <v>1.0715799431490506E-2</v>
      </c>
      <c r="C157" s="306">
        <f t="shared" si="16"/>
        <v>-6.7178054508959263E-5</v>
      </c>
      <c r="D157" s="417">
        <v>1</v>
      </c>
      <c r="E157" s="417">
        <v>0.999</v>
      </c>
      <c r="F157" s="424">
        <v>0.5</v>
      </c>
      <c r="G157" s="127">
        <f t="shared" si="17"/>
        <v>0.99992052031891987</v>
      </c>
      <c r="H157" s="129">
        <f t="shared" si="18"/>
        <v>0.99988517164254409</v>
      </c>
      <c r="I157" s="144">
        <f t="shared" si="19"/>
        <v>0.97868322949447495</v>
      </c>
      <c r="J157" s="144">
        <f t="shared" si="20"/>
        <v>2.1201942148069149E-2</v>
      </c>
      <c r="K157" s="144">
        <f t="shared" si="21"/>
        <v>1.1482835745593226E-4</v>
      </c>
      <c r="L157" s="31"/>
    </row>
    <row r="158" spans="1:12" x14ac:dyDescent="0.25">
      <c r="A158">
        <f t="shared" si="23"/>
        <v>154</v>
      </c>
      <c r="B158" s="306">
        <f t="shared" si="22"/>
        <v>1.0648621376981547E-2</v>
      </c>
      <c r="C158" s="306">
        <f t="shared" si="16"/>
        <v>-6.6408906059644242E-5</v>
      </c>
      <c r="D158" s="417">
        <v>1</v>
      </c>
      <c r="E158" s="417">
        <v>0.999</v>
      </c>
      <c r="F158" s="424">
        <v>0.5</v>
      </c>
      <c r="G158" s="127">
        <f t="shared" si="17"/>
        <v>0.99992138387912399</v>
      </c>
      <c r="H158" s="129">
        <f t="shared" si="18"/>
        <v>0.99988660686276976</v>
      </c>
      <c r="I158" s="144">
        <f t="shared" si="19"/>
        <v>0.9788161503832673</v>
      </c>
      <c r="J158" s="144">
        <f t="shared" si="20"/>
        <v>2.1070456479502477E-2</v>
      </c>
      <c r="K158" s="144">
        <f t="shared" si="21"/>
        <v>1.1339313723030838E-4</v>
      </c>
      <c r="L158" s="31"/>
    </row>
    <row r="159" spans="1:12" x14ac:dyDescent="0.25">
      <c r="A159">
        <f t="shared" si="23"/>
        <v>155</v>
      </c>
      <c r="B159" s="306">
        <f t="shared" si="22"/>
        <v>1.0582212470921903E-2</v>
      </c>
      <c r="C159" s="306">
        <f t="shared" si="16"/>
        <v>-6.5652833766757568E-5</v>
      </c>
      <c r="D159" s="417">
        <v>1</v>
      </c>
      <c r="E159" s="417">
        <v>0.999</v>
      </c>
      <c r="F159" s="424">
        <v>0.5</v>
      </c>
      <c r="G159" s="127">
        <f t="shared" si="17"/>
        <v>0.99992223297490546</v>
      </c>
      <c r="H159" s="129">
        <f t="shared" si="18"/>
        <v>0.99988801677922023</v>
      </c>
      <c r="I159" s="144">
        <f t="shared" si="19"/>
        <v>0.97894755827893587</v>
      </c>
      <c r="J159" s="144">
        <f t="shared" si="20"/>
        <v>2.0940458500284333E-2</v>
      </c>
      <c r="K159" s="144">
        <f t="shared" si="21"/>
        <v>1.1198322077973504E-4</v>
      </c>
      <c r="L159" s="31"/>
    </row>
    <row r="160" spans="1:12" x14ac:dyDescent="0.25">
      <c r="A160">
        <f t="shared" si="23"/>
        <v>156</v>
      </c>
      <c r="B160" s="306">
        <f t="shared" si="22"/>
        <v>1.0516559637155145E-2</v>
      </c>
      <c r="C160" s="306">
        <f t="shared" si="16"/>
        <v>-6.490954333395946E-5</v>
      </c>
      <c r="D160" s="417">
        <v>1</v>
      </c>
      <c r="E160" s="417">
        <v>0.999</v>
      </c>
      <c r="F160" s="424">
        <v>0.5</v>
      </c>
      <c r="G160" s="127">
        <f t="shared" si="17"/>
        <v>0.99992306793110974</v>
      </c>
      <c r="H160" s="129">
        <f t="shared" si="18"/>
        <v>0.99988940197339815</v>
      </c>
      <c r="I160" s="144">
        <f t="shared" si="19"/>
        <v>0.97907747875229156</v>
      </c>
      <c r="J160" s="144">
        <f t="shared" si="20"/>
        <v>2.0811923221106608E-2</v>
      </c>
      <c r="K160" s="144">
        <f t="shared" si="21"/>
        <v>1.1059802660184075E-4</v>
      </c>
      <c r="L160" s="31"/>
    </row>
    <row r="161" spans="1:12" x14ac:dyDescent="0.25">
      <c r="A161">
        <f t="shared" si="23"/>
        <v>157</v>
      </c>
      <c r="B161" s="306">
        <f t="shared" si="22"/>
        <v>1.0451650093821185E-2</v>
      </c>
      <c r="C161" s="306">
        <f t="shared" si="16"/>
        <v>-6.4178748688122737E-5</v>
      </c>
      <c r="D161" s="417">
        <v>1</v>
      </c>
      <c r="E161" s="417">
        <v>0.999</v>
      </c>
      <c r="F161" s="424">
        <v>0.5</v>
      </c>
      <c r="G161" s="127">
        <f t="shared" si="17"/>
        <v>0.99992388906347796</v>
      </c>
      <c r="H161" s="129">
        <f t="shared" si="18"/>
        <v>0.99989076301031632</v>
      </c>
      <c r="I161" s="144">
        <f t="shared" si="19"/>
        <v>0.97920593680204127</v>
      </c>
      <c r="J161" s="144">
        <f t="shared" si="20"/>
        <v>2.0684826208275026E-2</v>
      </c>
      <c r="K161" s="144">
        <f t="shared" si="21"/>
        <v>1.0923698968367239E-4</v>
      </c>
      <c r="L161" s="31"/>
    </row>
    <row r="162" spans="1:12" x14ac:dyDescent="0.25">
      <c r="A162">
        <f t="shared" si="23"/>
        <v>158</v>
      </c>
      <c r="B162" s="306">
        <f t="shared" si="22"/>
        <v>1.0387471345133062E-2</v>
      </c>
      <c r="C162" s="306">
        <f t="shared" si="16"/>
        <v>-6.3460171705414907E-5</v>
      </c>
      <c r="D162" s="417">
        <v>1</v>
      </c>
      <c r="E162" s="417">
        <v>0.999</v>
      </c>
      <c r="F162" s="424">
        <v>0.5</v>
      </c>
      <c r="G162" s="127">
        <f t="shared" si="17"/>
        <v>0.99992469667894979</v>
      </c>
      <c r="H162" s="129">
        <f t="shared" si="18"/>
        <v>0.99989210043905397</v>
      </c>
      <c r="I162" s="144">
        <f t="shared" si="19"/>
        <v>0.97933295687067978</v>
      </c>
      <c r="J162" s="144">
        <f t="shared" si="20"/>
        <v>2.05591435683742E-2</v>
      </c>
      <c r="K162" s="144">
        <f t="shared" si="21"/>
        <v>1.0789956094596045E-4</v>
      </c>
      <c r="L162" s="31"/>
    </row>
    <row r="163" spans="1:12" x14ac:dyDescent="0.25">
      <c r="A163">
        <f t="shared" si="23"/>
        <v>159</v>
      </c>
      <c r="B163" s="306">
        <f t="shared" si="22"/>
        <v>1.0324011173427647E-2</v>
      </c>
      <c r="C163" s="306">
        <f t="shared" si="16"/>
        <v>-6.2753541947957011E-5</v>
      </c>
      <c r="D163" s="417">
        <v>1</v>
      </c>
      <c r="E163" s="417">
        <v>0.999</v>
      </c>
      <c r="F163" s="424">
        <v>0.5</v>
      </c>
      <c r="G163" s="127">
        <f t="shared" si="17"/>
        <v>0.99992549107595863</v>
      </c>
      <c r="H163" s="129">
        <f t="shared" si="18"/>
        <v>0.99989341479329097</v>
      </c>
      <c r="I163" s="144">
        <f t="shared" si="19"/>
        <v>0.97945856285985378</v>
      </c>
      <c r="J163" s="144">
        <f t="shared" si="20"/>
        <v>2.0434851933437175E-2</v>
      </c>
      <c r="K163" s="144">
        <f t="shared" si="21"/>
        <v>1.065852067090589E-4</v>
      </c>
      <c r="L163" s="31"/>
    </row>
    <row r="164" spans="1:12" x14ac:dyDescent="0.25">
      <c r="A164">
        <f t="shared" si="23"/>
        <v>160</v>
      </c>
      <c r="B164" s="306">
        <f t="shared" si="22"/>
        <v>1.0261257631479689E-2</v>
      </c>
      <c r="C164" s="306">
        <f t="shared" si="16"/>
        <v>-6.2058596410595818E-5</v>
      </c>
      <c r="D164" s="417">
        <v>1</v>
      </c>
      <c r="E164" s="417">
        <v>0.999</v>
      </c>
      <c r="F164" s="424">
        <v>0.5</v>
      </c>
      <c r="G164" s="127">
        <f t="shared" si="17"/>
        <v>0.999926272544712</v>
      </c>
      <c r="H164" s="129">
        <f t="shared" si="18"/>
        <v>0.99989470659182034</v>
      </c>
      <c r="I164" s="144">
        <f t="shared" si="19"/>
        <v>0.97958277814522021</v>
      </c>
      <c r="J164" s="144">
        <f t="shared" si="20"/>
        <v>2.0311928446600177E-2</v>
      </c>
      <c r="K164" s="144">
        <f t="shared" si="21"/>
        <v>1.0529340817960016E-4</v>
      </c>
      <c r="L164" s="31"/>
    </row>
    <row r="165" spans="1:12" x14ac:dyDescent="0.25">
      <c r="A165">
        <f t="shared" si="23"/>
        <v>161</v>
      </c>
      <c r="B165" s="306">
        <f t="shared" si="22"/>
        <v>1.0199199035069093E-2</v>
      </c>
      <c r="C165" s="306">
        <f t="shared" si="16"/>
        <v>-6.1375079277347939E-5</v>
      </c>
      <c r="D165" s="417">
        <v>1</v>
      </c>
      <c r="E165" s="417">
        <v>0.999</v>
      </c>
      <c r="F165" s="424">
        <v>0.5</v>
      </c>
      <c r="G165" s="127">
        <f t="shared" si="17"/>
        <v>0.99992704136746358</v>
      </c>
      <c r="H165" s="129">
        <f t="shared" si="18"/>
        <v>0.99989597633904315</v>
      </c>
      <c r="I165" s="144">
        <f t="shared" si="19"/>
        <v>0.97970562559081886</v>
      </c>
      <c r="J165" s="144">
        <f t="shared" si="20"/>
        <v>2.0190350748224277E-2</v>
      </c>
      <c r="K165" s="144">
        <f t="shared" si="21"/>
        <v>1.0402366095695431E-4</v>
      </c>
      <c r="L165" s="31"/>
    </row>
    <row r="166" spans="1:12" x14ac:dyDescent="0.25">
      <c r="A166">
        <f t="shared" si="23"/>
        <v>162</v>
      </c>
      <c r="B166" s="306">
        <f t="shared" si="22"/>
        <v>1.0137823955791745E-2</v>
      </c>
      <c r="C166" s="306">
        <f t="shared" si="16"/>
        <v>-6.0702741687096562E-5</v>
      </c>
      <c r="D166" s="417">
        <v>1</v>
      </c>
      <c r="E166" s="417">
        <v>0.999</v>
      </c>
      <c r="F166" s="424">
        <v>0.5</v>
      </c>
      <c r="G166" s="127">
        <f t="shared" si="17"/>
        <v>0.99992779781877339</v>
      </c>
      <c r="H166" s="129">
        <f t="shared" si="18"/>
        <v>0.99989722452544127</v>
      </c>
      <c r="I166" s="144">
        <f t="shared" si="19"/>
        <v>0.97982712756297508</v>
      </c>
      <c r="J166" s="144">
        <f t="shared" si="20"/>
        <v>2.0070096962466241E-2</v>
      </c>
      <c r="K166" s="144">
        <f t="shared" si="21"/>
        <v>1.0277547455862499E-4</v>
      </c>
      <c r="L166" s="31"/>
    </row>
    <row r="167" spans="1:12" x14ac:dyDescent="0.25">
      <c r="A167">
        <f t="shared" si="23"/>
        <v>163</v>
      </c>
      <c r="B167" s="306">
        <f t="shared" si="22"/>
        <v>1.0077121214104649E-2</v>
      </c>
      <c r="C167" s="306">
        <f t="shared" si="16"/>
        <v>-6.0041341508141363E-5</v>
      </c>
      <c r="D167" s="417">
        <v>1</v>
      </c>
      <c r="E167" s="417">
        <v>0.999</v>
      </c>
      <c r="F167" s="424">
        <v>0.5</v>
      </c>
      <c r="G167" s="127">
        <f t="shared" si="17"/>
        <v>0.99992854216575811</v>
      </c>
      <c r="H167" s="129">
        <f t="shared" si="18"/>
        <v>0.99989845162803626</v>
      </c>
      <c r="I167" s="144">
        <f t="shared" si="19"/>
        <v>0.97994730594375445</v>
      </c>
      <c r="J167" s="144">
        <f t="shared" si="20"/>
        <v>1.9951145684281781E-2</v>
      </c>
      <c r="K167" s="144">
        <f t="shared" si="21"/>
        <v>1.0154837196375794E-4</v>
      </c>
      <c r="L167" s="31"/>
    </row>
    <row r="168" spans="1:12" x14ac:dyDescent="0.25">
      <c r="A168">
        <f t="shared" si="23"/>
        <v>164</v>
      </c>
      <c r="B168" s="306">
        <f t="shared" si="22"/>
        <v>1.0017079872596507E-2</v>
      </c>
      <c r="C168" s="306">
        <f t="shared" si="16"/>
        <v>-5.9390643121221593E-5</v>
      </c>
      <c r="D168" s="417">
        <v>1</v>
      </c>
      <c r="E168" s="417">
        <v>0.999</v>
      </c>
      <c r="F168" s="424">
        <v>0.5</v>
      </c>
      <c r="G168" s="127">
        <f t="shared" si="17"/>
        <v>0.99992927466833381</v>
      </c>
      <c r="H168" s="129">
        <f t="shared" si="18"/>
        <v>0.99989965811082604</v>
      </c>
      <c r="I168" s="144">
        <f t="shared" si="19"/>
        <v>0.980066182143981</v>
      </c>
      <c r="J168" s="144">
        <f t="shared" si="20"/>
        <v>1.9833475966845059E-2</v>
      </c>
      <c r="K168" s="144">
        <f t="shared" si="21"/>
        <v>1.0034188917397805E-4</v>
      </c>
      <c r="L168" s="31"/>
    </row>
    <row r="169" spans="1:12" x14ac:dyDescent="0.25">
      <c r="A169">
        <f t="shared" si="23"/>
        <v>165</v>
      </c>
      <c r="B169" s="306">
        <f t="shared" si="22"/>
        <v>9.9576892294752847E-3</v>
      </c>
      <c r="C169" s="306">
        <f t="shared" si="16"/>
        <v>-5.8750417210650886E-5</v>
      </c>
      <c r="D169" s="417">
        <v>1</v>
      </c>
      <c r="E169" s="417">
        <v>0.999</v>
      </c>
      <c r="F169" s="424">
        <v>0.5</v>
      </c>
      <c r="G169" s="127">
        <f t="shared" si="17"/>
        <v>0.99992999557944628</v>
      </c>
      <c r="H169" s="129">
        <f t="shared" si="18"/>
        <v>0.99990084442520921</v>
      </c>
      <c r="I169" s="144">
        <f t="shared" si="19"/>
        <v>0.98018377711584026</v>
      </c>
      <c r="J169" s="144">
        <f t="shared" si="20"/>
        <v>1.9717067309368955E-2</v>
      </c>
      <c r="K169" s="144">
        <f t="shared" si="21"/>
        <v>9.9155574790808085E-5</v>
      </c>
      <c r="L169" s="31"/>
    </row>
    <row r="170" spans="1:12" x14ac:dyDescent="0.25">
      <c r="A170">
        <f t="shared" si="23"/>
        <v>166</v>
      </c>
      <c r="B170" s="306">
        <f t="shared" si="22"/>
        <v>9.8989388122646335E-3</v>
      </c>
      <c r="C170" s="306">
        <f t="shared" si="16"/>
        <v>-5.8120440563219016E-5</v>
      </c>
      <c r="D170" s="417">
        <v>1</v>
      </c>
      <c r="E170" s="417">
        <v>0.999</v>
      </c>
      <c r="F170" s="424">
        <v>0.5</v>
      </c>
      <c r="G170" s="127">
        <f t="shared" si="17"/>
        <v>0.99993070514529525</v>
      </c>
      <c r="H170" s="129">
        <f t="shared" si="18"/>
        <v>0.999902011010391</v>
      </c>
      <c r="I170" s="144">
        <f t="shared" si="19"/>
        <v>0.98030011136507966</v>
      </c>
      <c r="J170" s="144">
        <f t="shared" si="20"/>
        <v>1.9601899645311349E-2</v>
      </c>
      <c r="K170" s="144">
        <f t="shared" si="21"/>
        <v>9.7988989608959148E-5</v>
      </c>
      <c r="L170" s="31"/>
    </row>
    <row r="171" spans="1:12" x14ac:dyDescent="0.25">
      <c r="A171">
        <f t="shared" si="23"/>
        <v>167</v>
      </c>
      <c r="B171" s="306">
        <f t="shared" si="22"/>
        <v>9.8408183717014139E-3</v>
      </c>
      <c r="C171" s="306">
        <f t="shared" si="16"/>
        <v>-5.7500495874532572E-5</v>
      </c>
      <c r="D171" s="417">
        <v>1</v>
      </c>
      <c r="E171" s="417">
        <v>0.999</v>
      </c>
      <c r="F171" s="424">
        <v>0.5</v>
      </c>
      <c r="G171" s="127">
        <f t="shared" si="17"/>
        <v>0.99993140360555011</v>
      </c>
      <c r="H171" s="129">
        <f t="shared" si="18"/>
        <v>0.9999031582937753</v>
      </c>
      <c r="I171" s="144">
        <f t="shared" si="19"/>
        <v>0.98041520496282208</v>
      </c>
      <c r="J171" s="144">
        <f t="shared" si="20"/>
        <v>1.9487953330953198E-2</v>
      </c>
      <c r="K171" s="144">
        <f t="shared" si="21"/>
        <v>9.6841706224816071E-5</v>
      </c>
      <c r="L171" s="31"/>
    </row>
    <row r="172" spans="1:12" x14ac:dyDescent="0.25">
      <c r="A172">
        <f t="shared" si="23"/>
        <v>168</v>
      </c>
      <c r="B172" s="306">
        <f t="shared" si="22"/>
        <v>9.7833178758268812E-3</v>
      </c>
      <c r="C172" s="306">
        <f t="shared" si="16"/>
        <v>-5.6890371562482028E-5</v>
      </c>
      <c r="D172" s="417">
        <v>1</v>
      </c>
      <c r="E172" s="417">
        <v>0.999</v>
      </c>
      <c r="F172" s="424">
        <v>0.5</v>
      </c>
      <c r="G172" s="127">
        <f t="shared" si="17"/>
        <v>0.99993209119355675</v>
      </c>
      <c r="H172" s="129">
        <f t="shared" si="18"/>
        <v>0.99990428669134046</v>
      </c>
      <c r="I172" s="144">
        <f t="shared" si="19"/>
        <v>0.98052907755700569</v>
      </c>
      <c r="J172" s="144">
        <f t="shared" si="20"/>
        <v>1.9375209134334815E-2</v>
      </c>
      <c r="K172" s="144">
        <f t="shared" si="21"/>
        <v>9.5713308659473804E-5</v>
      </c>
      <c r="L172" s="31"/>
    </row>
    <row r="173" spans="1:12" x14ac:dyDescent="0.25">
      <c r="A173">
        <f t="shared" si="23"/>
        <v>169</v>
      </c>
      <c r="B173" s="306">
        <f t="shared" si="22"/>
        <v>9.7264275042643986E-3</v>
      </c>
      <c r="C173" s="306">
        <f t="shared" si="16"/>
        <v>-5.6289861587537348E-5</v>
      </c>
      <c r="D173" s="417">
        <v>1</v>
      </c>
      <c r="E173" s="417">
        <v>0.999</v>
      </c>
      <c r="F173" s="424">
        <v>0.5</v>
      </c>
      <c r="G173" s="127">
        <f t="shared" si="17"/>
        <v>0.99993276813653587</v>
      </c>
      <c r="H173" s="129">
        <f t="shared" si="18"/>
        <v>0.99990539660800426</v>
      </c>
      <c r="I173" s="144">
        <f t="shared" si="19"/>
        <v>0.98064174838346685</v>
      </c>
      <c r="J173" s="144">
        <f t="shared" si="20"/>
        <v>1.9263648224537376E-2</v>
      </c>
      <c r="K173" s="144">
        <f t="shared" si="21"/>
        <v>9.4603391995710972E-5</v>
      </c>
      <c r="L173" s="31"/>
    </row>
    <row r="174" spans="1:12" x14ac:dyDescent="0.25">
      <c r="A174">
        <f t="shared" si="23"/>
        <v>170</v>
      </c>
      <c r="B174" s="306">
        <f t="shared" si="22"/>
        <v>9.6701376426768619E-3</v>
      </c>
      <c r="C174" s="306">
        <f t="shared" si="16"/>
        <v>-5.5698765279587761E-5</v>
      </c>
      <c r="D174" s="417">
        <v>1</v>
      </c>
      <c r="E174" s="417">
        <v>0.999</v>
      </c>
      <c r="F174" s="424">
        <v>0.5</v>
      </c>
      <c r="G174" s="127">
        <f t="shared" si="17"/>
        <v>0.99993343465577755</v>
      </c>
      <c r="H174" s="129">
        <f t="shared" si="18"/>
        <v>0.99990648843797159</v>
      </c>
      <c r="I174" s="144">
        <f t="shared" si="19"/>
        <v>0.98075323627667454</v>
      </c>
      <c r="J174" s="144">
        <f t="shared" si="20"/>
        <v>1.9153252161297093E-2</v>
      </c>
      <c r="K174" s="144">
        <f t="shared" si="21"/>
        <v>9.351156202831601E-5</v>
      </c>
      <c r="L174" s="31"/>
    </row>
    <row r="175" spans="1:12" x14ac:dyDescent="0.25">
      <c r="A175">
        <f t="shared" si="23"/>
        <v>171</v>
      </c>
      <c r="B175" s="306">
        <f t="shared" si="22"/>
        <v>9.6144388773972741E-3</v>
      </c>
      <c r="C175" s="306">
        <f t="shared" si="16"/>
        <v>-5.511688717105549E-5</v>
      </c>
      <c r="D175" s="417">
        <v>1</v>
      </c>
      <c r="E175" s="417">
        <v>0.999</v>
      </c>
      <c r="F175" s="424">
        <v>0.5</v>
      </c>
      <c r="G175" s="127">
        <f t="shared" si="17"/>
        <v>0.99993409096682451</v>
      </c>
      <c r="H175" s="129">
        <f t="shared" si="18"/>
        <v>0.99990756256507274</v>
      </c>
      <c r="I175" s="144">
        <f t="shared" si="19"/>
        <v>0.98086355968013261</v>
      </c>
      <c r="J175" s="144">
        <f t="shared" si="20"/>
        <v>1.9044002884940132E-2</v>
      </c>
      <c r="K175" s="144">
        <f t="shared" si="21"/>
        <v>9.243743492720815E-5</v>
      </c>
      <c r="L175" s="31"/>
    </row>
    <row r="176" spans="1:12" x14ac:dyDescent="0.25">
      <c r="A176">
        <f t="shared" si="23"/>
        <v>172</v>
      </c>
      <c r="B176" s="306">
        <f t="shared" si="22"/>
        <v>9.5593219902262178E-3</v>
      </c>
      <c r="C176" s="306">
        <f t="shared" si="16"/>
        <v>-5.4544036836024768E-5</v>
      </c>
      <c r="D176" s="417">
        <v>1</v>
      </c>
      <c r="E176" s="417">
        <v>0.999</v>
      </c>
      <c r="F176" s="424">
        <v>0.5</v>
      </c>
      <c r="G176" s="127">
        <f t="shared" si="17"/>
        <v>0.99993473727965143</v>
      </c>
      <c r="H176" s="129">
        <f t="shared" si="18"/>
        <v>0.99990861936308717</v>
      </c>
      <c r="I176" s="144">
        <f t="shared" si="19"/>
        <v>0.98097273665646034</v>
      </c>
      <c r="J176" s="144">
        <f t="shared" si="20"/>
        <v>1.8935882706626789E-2</v>
      </c>
      <c r="K176" s="144">
        <f t="shared" si="21"/>
        <v>9.1380636912822541E-5</v>
      </c>
      <c r="L176" s="31"/>
    </row>
    <row r="177" spans="1:12" x14ac:dyDescent="0.25">
      <c r="A177">
        <f t="shared" si="23"/>
        <v>173</v>
      </c>
      <c r="B177" s="306">
        <f t="shared" si="22"/>
        <v>9.5047779533901939E-3</v>
      </c>
      <c r="C177" s="306">
        <f t="shared" si="16"/>
        <v>-5.3980028735139947E-5</v>
      </c>
      <c r="D177" s="417">
        <v>1</v>
      </c>
      <c r="E177" s="417">
        <v>0.999</v>
      </c>
      <c r="F177" s="424">
        <v>0.5</v>
      </c>
      <c r="G177" s="127">
        <f t="shared" si="17"/>
        <v>0.9999353737988369</v>
      </c>
      <c r="H177" s="129">
        <f t="shared" si="18"/>
        <v>0.99990965919605668</v>
      </c>
      <c r="I177" s="144">
        <f t="shared" si="19"/>
        <v>0.98108078489716277</v>
      </c>
      <c r="J177" s="144">
        <f t="shared" si="20"/>
        <v>1.8828874298893884E-2</v>
      </c>
      <c r="K177" s="144">
        <f t="shared" si="21"/>
        <v>9.0340803943252281E-5</v>
      </c>
      <c r="L177" s="31"/>
    </row>
    <row r="178" spans="1:12" x14ac:dyDescent="0.25">
      <c r="A178">
        <f t="shared" si="23"/>
        <v>174</v>
      </c>
      <c r="B178" s="306">
        <f t="shared" si="22"/>
        <v>9.4507979246550543E-3</v>
      </c>
      <c r="C178" s="306">
        <f t="shared" si="16"/>
        <v>-5.3424682066037509E-5</v>
      </c>
      <c r="D178" s="417">
        <v>1</v>
      </c>
      <c r="E178" s="417">
        <v>0.999</v>
      </c>
      <c r="F178" s="424">
        <v>0.5</v>
      </c>
      <c r="G178" s="127">
        <f t="shared" si="17"/>
        <v>0.99993600072372935</v>
      </c>
      <c r="H178" s="129">
        <f t="shared" si="18"/>
        <v>0.99991068241858727</v>
      </c>
      <c r="I178" s="144">
        <f t="shared" si="19"/>
        <v>0.98118772173210245</v>
      </c>
      <c r="J178" s="144">
        <f t="shared" si="20"/>
        <v>1.8722960686484779E-2</v>
      </c>
      <c r="K178" s="144">
        <f t="shared" si="21"/>
        <v>8.9317581412664282E-5</v>
      </c>
      <c r="L178" s="31"/>
    </row>
    <row r="179" spans="1:12" x14ac:dyDescent="0.25">
      <c r="A179">
        <f t="shared" si="23"/>
        <v>175</v>
      </c>
      <c r="B179" s="306">
        <f t="shared" si="22"/>
        <v>9.3973732425890171E-3</v>
      </c>
      <c r="C179" s="306">
        <f t="shared" si="16"/>
        <v>-5.2877820619087896E-5</v>
      </c>
      <c r="D179" s="417">
        <v>1</v>
      </c>
      <c r="E179" s="417">
        <v>0.999</v>
      </c>
      <c r="F179" s="424">
        <v>0.5</v>
      </c>
      <c r="G179" s="127">
        <f t="shared" si="17"/>
        <v>0.99993661824860713</v>
      </c>
      <c r="H179" s="129">
        <f t="shared" si="18"/>
        <v>0.99991168937613939</v>
      </c>
      <c r="I179" s="144">
        <f t="shared" si="19"/>
        <v>0.98129356413868241</v>
      </c>
      <c r="J179" s="144">
        <f t="shared" si="20"/>
        <v>1.8618125237456977E-2</v>
      </c>
      <c r="K179" s="144">
        <f t="shared" si="21"/>
        <v>8.8310623860528016E-5</v>
      </c>
      <c r="L179" s="31"/>
    </row>
    <row r="180" spans="1:12" x14ac:dyDescent="0.25">
      <c r="A180">
        <f t="shared" si="23"/>
        <v>176</v>
      </c>
      <c r="B180" s="306">
        <f t="shared" si="22"/>
        <v>9.344495421969929E-3</v>
      </c>
      <c r="C180" s="306">
        <f t="shared" si="16"/>
        <v>-5.233927263823265E-5</v>
      </c>
      <c r="D180" s="417">
        <v>1</v>
      </c>
      <c r="E180" s="417">
        <v>0.999</v>
      </c>
      <c r="F180" s="424">
        <v>0.5</v>
      </c>
      <c r="G180" s="127">
        <f t="shared" si="17"/>
        <v>0.99993722656283213</v>
      </c>
      <c r="H180" s="129">
        <f t="shared" si="18"/>
        <v>0.99991268040530878</v>
      </c>
      <c r="I180" s="144">
        <f t="shared" si="19"/>
        <v>0.98139832875075139</v>
      </c>
      <c r="J180" s="144">
        <f t="shared" si="20"/>
        <v>1.8514351654557424E-2</v>
      </c>
      <c r="K180" s="144">
        <f t="shared" si="21"/>
        <v>8.7319594691216961E-5</v>
      </c>
      <c r="L180" s="31"/>
    </row>
    <row r="181" spans="1:12" x14ac:dyDescent="0.25">
      <c r="A181">
        <f t="shared" si="23"/>
        <v>177</v>
      </c>
      <c r="B181" s="306">
        <f t="shared" si="22"/>
        <v>9.2921561493316956E-3</v>
      </c>
      <c r="C181" s="306">
        <f t="shared" si="16"/>
        <v>-5.1808870686712517E-5</v>
      </c>
      <c r="D181" s="417">
        <v>1</v>
      </c>
      <c r="E181" s="417">
        <v>0.999</v>
      </c>
      <c r="F181" s="424">
        <v>0.5</v>
      </c>
      <c r="G181" s="127">
        <f t="shared" si="17"/>
        <v>0.99993782585099988</v>
      </c>
      <c r="H181" s="129">
        <f t="shared" si="18"/>
        <v>0.99991365583409653</v>
      </c>
      <c r="I181" s="144">
        <f t="shared" si="19"/>
        <v>0.98150203186724028</v>
      </c>
      <c r="J181" s="144">
        <f t="shared" si="20"/>
        <v>1.8411623966856267E-2</v>
      </c>
      <c r="K181" s="144">
        <f t="shared" si="21"/>
        <v>8.6344165903562845E-5</v>
      </c>
      <c r="L181" s="31"/>
    </row>
    <row r="182" spans="1:12" x14ac:dyDescent="0.25">
      <c r="A182">
        <f t="shared" si="23"/>
        <v>178</v>
      </c>
      <c r="B182" s="306">
        <f t="shared" si="22"/>
        <v>9.2403472786449833E-3</v>
      </c>
      <c r="C182" s="306">
        <f t="shared" si="16"/>
        <v>-5.1286451517491286E-5</v>
      </c>
      <c r="D182" s="417">
        <v>1</v>
      </c>
      <c r="E182" s="417">
        <v>0.999</v>
      </c>
      <c r="F182" s="424">
        <v>0.5</v>
      </c>
      <c r="G182" s="127">
        <f t="shared" si="17"/>
        <v>0.99993841629308144</v>
      </c>
      <c r="H182" s="129">
        <f t="shared" si="18"/>
        <v>0.99991461598217002</v>
      </c>
      <c r="I182" s="144">
        <f t="shared" si="19"/>
        <v>0.98160468946054003</v>
      </c>
      <c r="J182" s="144">
        <f t="shared" si="20"/>
        <v>1.8309926521630042E-2</v>
      </c>
      <c r="K182" s="144">
        <f t="shared" si="21"/>
        <v>8.5384017829961744E-5</v>
      </c>
      <c r="L182" s="31"/>
    </row>
    <row r="183" spans="1:12" x14ac:dyDescent="0.25">
      <c r="A183">
        <f t="shared" si="23"/>
        <v>179</v>
      </c>
      <c r="B183" s="306">
        <f t="shared" si="22"/>
        <v>9.1890608271274921E-3</v>
      </c>
      <c r="C183" s="306">
        <f t="shared" si="16"/>
        <v>-5.0771855948188432E-5</v>
      </c>
      <c r="D183" s="417">
        <v>1</v>
      </c>
      <c r="E183" s="417">
        <v>0.999</v>
      </c>
      <c r="F183" s="424">
        <v>0.5</v>
      </c>
      <c r="G183" s="127">
        <f t="shared" si="17"/>
        <v>0.99993899806456332</v>
      </c>
      <c r="H183" s="129">
        <f t="shared" si="18"/>
        <v>0.99991556116111546</v>
      </c>
      <c r="I183" s="144">
        <f t="shared" si="19"/>
        <v>0.98170631718462975</v>
      </c>
      <c r="J183" s="144">
        <f t="shared" si="20"/>
        <v>1.8209243976485687E-2</v>
      </c>
      <c r="K183" s="144">
        <f t="shared" si="21"/>
        <v>8.4438838884648995E-5</v>
      </c>
      <c r="L183" s="31"/>
    </row>
    <row r="184" spans="1:12" x14ac:dyDescent="0.25">
      <c r="A184">
        <f t="shared" si="23"/>
        <v>180</v>
      </c>
      <c r="B184" s="306">
        <f t="shared" si="22"/>
        <v>9.1382889711793033E-3</v>
      </c>
      <c r="C184" s="306">
        <f t="shared" si="16"/>
        <v>-5.0264928740342551E-5</v>
      </c>
      <c r="D184" s="417">
        <v>1</v>
      </c>
      <c r="E184" s="417">
        <v>0.999</v>
      </c>
      <c r="F184" s="424">
        <v>0.5</v>
      </c>
      <c r="G184" s="127">
        <f t="shared" si="17"/>
        <v>0.99993957133658129</v>
      </c>
      <c r="H184" s="129">
        <f t="shared" si="18"/>
        <v>0.99991649167467922</v>
      </c>
      <c r="I184" s="144">
        <f t="shared" si="19"/>
        <v>0.98180693038296218</v>
      </c>
      <c r="J184" s="144">
        <f t="shared" si="20"/>
        <v>1.8109561291717053E-2</v>
      </c>
      <c r="K184" s="144">
        <f t="shared" si="21"/>
        <v>8.3508325320777289E-5</v>
      </c>
      <c r="L184" s="31"/>
    </row>
    <row r="185" spans="1:12" x14ac:dyDescent="0.25">
      <c r="A185">
        <f t="shared" si="23"/>
        <v>181</v>
      </c>
      <c r="B185" s="306">
        <f t="shared" si="22"/>
        <v>9.0880240424389604E-3</v>
      </c>
      <c r="C185" s="306">
        <f t="shared" si="16"/>
        <v>-4.9765518482835091E-5</v>
      </c>
      <c r="D185" s="417">
        <v>1</v>
      </c>
      <c r="E185" s="417">
        <v>0.999</v>
      </c>
      <c r="F185" s="424">
        <v>0.5</v>
      </c>
      <c r="G185" s="127">
        <f t="shared" si="17"/>
        <v>0.99994013627604794</v>
      </c>
      <c r="H185" s="129">
        <f t="shared" si="18"/>
        <v>0.99991740781900418</v>
      </c>
      <c r="I185" s="144">
        <f t="shared" si="19"/>
        <v>0.98190654409611811</v>
      </c>
      <c r="J185" s="144">
        <f t="shared" si="20"/>
        <v>1.8010863722886024E-2</v>
      </c>
      <c r="K185" s="144">
        <f t="shared" si="21"/>
        <v>8.2592180995948587E-5</v>
      </c>
      <c r="L185" s="31"/>
    </row>
    <row r="186" spans="1:12" x14ac:dyDescent="0.25">
      <c r="A186">
        <f t="shared" si="23"/>
        <v>182</v>
      </c>
      <c r="B186" s="306">
        <f t="shared" si="22"/>
        <v>9.0382585239561254E-3</v>
      </c>
      <c r="C186" s="306">
        <f t="shared" si="16"/>
        <v>-4.927347747931142E-5</v>
      </c>
      <c r="D186" s="417">
        <v>1</v>
      </c>
      <c r="E186" s="417">
        <v>0.999</v>
      </c>
      <c r="F186" s="424">
        <v>0.5</v>
      </c>
      <c r="G186" s="127">
        <f t="shared" si="17"/>
        <v>0.99994069304577926</v>
      </c>
      <c r="H186" s="129">
        <f t="shared" si="18"/>
        <v>0.99991830988285413</v>
      </c>
      <c r="I186" s="144">
        <f t="shared" si="19"/>
        <v>0.98200517306923363</v>
      </c>
      <c r="J186" s="144">
        <f t="shared" si="20"/>
        <v>1.7913136813620521E-2</v>
      </c>
      <c r="K186" s="144">
        <f t="shared" si="21"/>
        <v>8.1690117145865557E-5</v>
      </c>
      <c r="L186" s="31"/>
    </row>
    <row r="187" spans="1:12" x14ac:dyDescent="0.25">
      <c r="A187">
        <f t="shared" si="23"/>
        <v>183</v>
      </c>
      <c r="B187" s="306">
        <f t="shared" si="22"/>
        <v>8.9889850464768134E-3</v>
      </c>
      <c r="C187" s="306">
        <f t="shared" si="16"/>
        <v>-4.8788661639443362E-5</v>
      </c>
      <c r="D187" s="417">
        <v>1</v>
      </c>
      <c r="E187" s="417">
        <v>0.999</v>
      </c>
      <c r="F187" s="424">
        <v>0.5</v>
      </c>
      <c r="G187" s="127">
        <f t="shared" si="17"/>
        <v>0.99994124180461341</v>
      </c>
      <c r="H187" s="129">
        <f t="shared" si="18"/>
        <v>0.99991919814783414</v>
      </c>
      <c r="I187" s="144">
        <f t="shared" si="19"/>
        <v>0.98210283175921209</v>
      </c>
      <c r="J187" s="144">
        <f t="shared" si="20"/>
        <v>1.7816366388622058E-2</v>
      </c>
      <c r="K187" s="144">
        <f t="shared" si="21"/>
        <v>8.0801852165783753E-5</v>
      </c>
      <c r="L187" s="31"/>
    </row>
    <row r="188" spans="1:12" x14ac:dyDescent="0.25">
      <c r="A188">
        <f t="shared" si="23"/>
        <v>184</v>
      </c>
      <c r="B188" s="306">
        <f t="shared" si="22"/>
        <v>8.9401963848373695E-3</v>
      </c>
      <c r="C188" s="306">
        <f t="shared" si="16"/>
        <v>-4.8310930373884538E-5</v>
      </c>
      <c r="D188" s="417">
        <v>1</v>
      </c>
      <c r="E188" s="417">
        <v>0.999</v>
      </c>
      <c r="F188" s="424">
        <v>0.5</v>
      </c>
      <c r="G188" s="127">
        <f t="shared" si="17"/>
        <v>0.99994178270752843</v>
      </c>
      <c r="H188" s="129">
        <f t="shared" si="18"/>
        <v>0.99992007288860063</v>
      </c>
      <c r="I188" s="144">
        <f t="shared" si="19"/>
        <v>0.9821995343417248</v>
      </c>
      <c r="J188" s="144">
        <f t="shared" si="20"/>
        <v>1.772053854687582E-2</v>
      </c>
      <c r="K188" s="144">
        <f t="shared" si="21"/>
        <v>7.9927111399459165E-5</v>
      </c>
      <c r="L188" s="31"/>
    </row>
    <row r="189" spans="1:12" x14ac:dyDescent="0.25">
      <c r="A189">
        <f t="shared" si="23"/>
        <v>185</v>
      </c>
      <c r="B189" s="306">
        <f t="shared" si="22"/>
        <v>8.8918854544634846E-3</v>
      </c>
      <c r="C189" s="306">
        <f t="shared" si="16"/>
        <v>-4.7840146492775466E-5</v>
      </c>
      <c r="D189" s="417">
        <v>1</v>
      </c>
      <c r="E189" s="417">
        <v>0.999</v>
      </c>
      <c r="F189" s="424">
        <v>0.5</v>
      </c>
      <c r="G189" s="127">
        <f t="shared" si="17"/>
        <v>0.99994231590575344</v>
      </c>
      <c r="H189" s="129">
        <f t="shared" si="18"/>
        <v>0.99992093437306462</v>
      </c>
      <c r="I189" s="144">
        <f t="shared" si="19"/>
        <v>0.98229529471800825</v>
      </c>
      <c r="J189" s="144">
        <f t="shared" si="20"/>
        <v>1.7625639655056369E-2</v>
      </c>
      <c r="K189" s="144">
        <f t="shared" si="21"/>
        <v>7.9065626935299291E-5</v>
      </c>
      <c r="L189" s="31"/>
    </row>
    <row r="190" spans="1:12" x14ac:dyDescent="0.25">
      <c r="A190">
        <f t="shared" si="23"/>
        <v>186</v>
      </c>
      <c r="B190" s="306">
        <f t="shared" si="22"/>
        <v>8.8440453079707097E-3</v>
      </c>
      <c r="C190" s="306">
        <f t="shared" si="16"/>
        <v>-4.7376176107662736E-5</v>
      </c>
      <c r="D190" s="417">
        <v>1</v>
      </c>
      <c r="E190" s="417">
        <v>0.999</v>
      </c>
      <c r="F190" s="424">
        <v>0.5</v>
      </c>
      <c r="G190" s="127">
        <f t="shared" si="17"/>
        <v>0.99994284154687729</v>
      </c>
      <c r="H190" s="129">
        <f t="shared" si="18"/>
        <v>0.99992178286259059</v>
      </c>
      <c r="I190" s="144">
        <f t="shared" si="19"/>
        <v>0.98239012652146807</v>
      </c>
      <c r="J190" s="144">
        <f t="shared" si="20"/>
        <v>1.7531656341122543E-2</v>
      </c>
      <c r="K190" s="144">
        <f t="shared" si="21"/>
        <v>7.8217137409438727E-5</v>
      </c>
      <c r="L190" s="31"/>
    </row>
    <row r="191" spans="1:12" x14ac:dyDescent="0.25">
      <c r="A191">
        <f t="shared" si="23"/>
        <v>187</v>
      </c>
      <c r="B191" s="306">
        <f t="shared" si="22"/>
        <v>8.7966691318630465E-3</v>
      </c>
      <c r="C191" s="306">
        <f t="shared" si="16"/>
        <v>-4.6918888536700949E-5</v>
      </c>
      <c r="D191" s="417">
        <v>1</v>
      </c>
      <c r="E191" s="417">
        <v>0.999</v>
      </c>
      <c r="F191" s="424">
        <v>0.5</v>
      </c>
      <c r="G191" s="127">
        <f t="shared" si="17"/>
        <v>0.99994335977495419</v>
      </c>
      <c r="H191" s="129">
        <f t="shared" si="18"/>
        <v>0.99992261861218446</v>
      </c>
      <c r="I191" s="144">
        <f t="shared" si="19"/>
        <v>0.98248404312408932</v>
      </c>
      <c r="J191" s="144">
        <f t="shared" si="20"/>
        <v>1.7438575488095149E-2</v>
      </c>
      <c r="K191" s="144">
        <f t="shared" si="21"/>
        <v>7.738138781547217E-5</v>
      </c>
      <c r="L191" s="31"/>
    </row>
    <row r="192" spans="1:12" x14ac:dyDescent="0.25">
      <c r="A192">
        <f t="shared" si="23"/>
        <v>188</v>
      </c>
      <c r="B192" s="306">
        <f t="shared" si="22"/>
        <v>8.7497502433263458E-3</v>
      </c>
      <c r="C192" s="306">
        <f t="shared" si="16"/>
        <v>-4.6468156213013306E-5</v>
      </c>
      <c r="D192" s="417">
        <v>1</v>
      </c>
      <c r="E192" s="417">
        <v>0.999</v>
      </c>
      <c r="F192" s="424">
        <v>0.5</v>
      </c>
      <c r="G192" s="127">
        <f t="shared" si="17"/>
        <v>0.99994387073060409</v>
      </c>
      <c r="H192" s="129">
        <f t="shared" si="18"/>
        <v>0.99992344187067939</v>
      </c>
      <c r="I192" s="144">
        <f t="shared" si="19"/>
        <v>0.98257705764266789</v>
      </c>
      <c r="J192" s="144">
        <f t="shared" si="20"/>
        <v>1.7346384228011512E-2</v>
      </c>
      <c r="K192" s="144">
        <f t="shared" si="21"/>
        <v>7.6558129320589442E-5</v>
      </c>
      <c r="L192" s="31"/>
    </row>
    <row r="193" spans="1:12" x14ac:dyDescent="0.25">
      <c r="A193">
        <f t="shared" si="23"/>
        <v>189</v>
      </c>
      <c r="B193" s="306">
        <f t="shared" si="22"/>
        <v>8.7032820871133319E-3</v>
      </c>
      <c r="C193" s="306">
        <f t="shared" si="16"/>
        <v>-4.6023854596090593E-5</v>
      </c>
      <c r="D193" s="417">
        <v>1</v>
      </c>
      <c r="E193" s="417">
        <v>0.999</v>
      </c>
      <c r="F193" s="424">
        <v>0.5</v>
      </c>
      <c r="G193" s="127">
        <f t="shared" si="17"/>
        <v>0.99994437455111163</v>
      </c>
      <c r="H193" s="129">
        <f t="shared" si="18"/>
        <v>0.99992425288091213</v>
      </c>
      <c r="I193" s="144">
        <f t="shared" si="19"/>
        <v>0.98266918294486116</v>
      </c>
      <c r="J193" s="144">
        <f t="shared" si="20"/>
        <v>1.7255069936050929E-2</v>
      </c>
      <c r="K193" s="144">
        <f t="shared" si="21"/>
        <v>7.57471190878678E-5</v>
      </c>
      <c r="L193" s="31"/>
    </row>
    <row r="194" spans="1:12" x14ac:dyDescent="0.25">
      <c r="A194">
        <f t="shared" si="23"/>
        <v>190</v>
      </c>
      <c r="B194" s="306">
        <f t="shared" si="22"/>
        <v>8.6572582325172408E-3</v>
      </c>
      <c r="C194" s="306">
        <f t="shared" si="16"/>
        <v>-4.5585862086114468E-5</v>
      </c>
      <c r="D194" s="417">
        <v>1</v>
      </c>
      <c r="E194" s="417">
        <v>0.999</v>
      </c>
      <c r="F194" s="424">
        <v>0.5</v>
      </c>
      <c r="G194" s="127">
        <f t="shared" si="17"/>
        <v>0.99994487137052002</v>
      </c>
      <c r="H194" s="129">
        <f t="shared" si="18"/>
        <v>0.99992505187989533</v>
      </c>
      <c r="I194" s="144">
        <f t="shared" si="19"/>
        <v>0.98276043165506988</v>
      </c>
      <c r="J194" s="144">
        <f t="shared" si="20"/>
        <v>1.7164620224825507E-2</v>
      </c>
      <c r="K194" s="144">
        <f t="shared" si="21"/>
        <v>7.4948120104487541E-5</v>
      </c>
      <c r="L194" s="31"/>
    </row>
    <row r="195" spans="1:12" x14ac:dyDescent="0.25">
      <c r="A195">
        <f t="shared" si="23"/>
        <v>191</v>
      </c>
      <c r="B195" s="306">
        <f t="shared" si="22"/>
        <v>8.6116723704311258E-3</v>
      </c>
      <c r="C195" s="306">
        <f t="shared" si="16"/>
        <v>-4.5154059941095065E-5</v>
      </c>
      <c r="D195" s="417">
        <v>1</v>
      </c>
      <c r="E195" s="417">
        <v>0.999</v>
      </c>
      <c r="F195" s="424">
        <v>0.5</v>
      </c>
      <c r="G195" s="127">
        <f t="shared" si="17"/>
        <v>0.99994536131972278</v>
      </c>
      <c r="H195" s="129">
        <f t="shared" si="18"/>
        <v>0.99992583909898436</v>
      </c>
      <c r="I195" s="144">
        <f t="shared" si="19"/>
        <v>0.98285081616015335</v>
      </c>
      <c r="J195" s="144">
        <f t="shared" si="20"/>
        <v>1.7075022938830956E-2</v>
      </c>
      <c r="K195" s="144">
        <f t="shared" si="21"/>
        <v>7.4160901015646839E-5</v>
      </c>
      <c r="L195" s="31"/>
    </row>
    <row r="196" spans="1:12" x14ac:dyDescent="0.25">
      <c r="A196">
        <f t="shared" si="23"/>
        <v>192</v>
      </c>
      <c r="B196" s="306">
        <f t="shared" si="22"/>
        <v>8.5665183104900299E-3</v>
      </c>
      <c r="C196" s="306">
        <f t="shared" ref="C196:C254" si="24">((1-B196)*B196) * ( (B196*(F196 - E196) + (1-B196)*(E196 - D196) )) / G196</f>
        <v>-4.4728332196717992E-5</v>
      </c>
      <c r="D196" s="417">
        <v>1</v>
      </c>
      <c r="E196" s="417">
        <v>0.999</v>
      </c>
      <c r="F196" s="424">
        <v>0.5</v>
      </c>
      <c r="G196" s="127">
        <f t="shared" ref="G196:G254" si="25">(((1-B195)^2)*D196) + (2*(1-B195)*(B195)*E196) + ((B195^2)*F196)</f>
        <v>0.99994584452655333</v>
      </c>
      <c r="H196" s="129">
        <f t="shared" ref="H196:H254" si="26">(1-B196)^2 + 2*B196*(1-B196)</f>
        <v>0.9999266147640361</v>
      </c>
      <c r="I196" s="144">
        <f t="shared" ref="I196:I254" si="27">(1-B196)^2</f>
        <v>0.98294034861498392</v>
      </c>
      <c r="J196" s="144">
        <f t="shared" ref="J196:J254" si="28">2*B196*(1-B196)</f>
        <v>1.6986266149052139E-2</v>
      </c>
      <c r="K196" s="144">
        <f t="shared" ref="K196:K254" si="29">B196^2</f>
        <v>7.3385235963960952E-5</v>
      </c>
      <c r="L196" s="31"/>
    </row>
    <row r="197" spans="1:12" x14ac:dyDescent="0.25">
      <c r="A197">
        <f t="shared" si="23"/>
        <v>193</v>
      </c>
      <c r="B197" s="306">
        <f t="shared" ref="B197:B254" si="30">B196 + C196</f>
        <v>8.5217899782933128E-3</v>
      </c>
      <c r="C197" s="306">
        <f t="shared" si="24"/>
        <v>-4.4308565588799838E-5</v>
      </c>
      <c r="D197" s="417">
        <v>1</v>
      </c>
      <c r="E197" s="417">
        <v>0.999</v>
      </c>
      <c r="F197" s="424">
        <v>0.5</v>
      </c>
      <c r="G197" s="127">
        <f t="shared" si="25"/>
        <v>0.99994632111586901</v>
      </c>
      <c r="H197" s="129">
        <f t="shared" si="26"/>
        <v>0.99992737909556584</v>
      </c>
      <c r="I197" s="144">
        <f t="shared" si="27"/>
        <v>0.98302904094784749</v>
      </c>
      <c r="J197" s="144">
        <f t="shared" si="28"/>
        <v>1.6898338147718343E-2</v>
      </c>
      <c r="K197" s="144">
        <f t="shared" si="29"/>
        <v>7.2620904434140339E-5</v>
      </c>
      <c r="L197" s="31"/>
    </row>
    <row r="198" spans="1:12" x14ac:dyDescent="0.25">
      <c r="A198">
        <f t="shared" ref="A198:A254" si="31">A197+1</f>
        <v>194</v>
      </c>
      <c r="B198" s="306">
        <f t="shared" si="30"/>
        <v>8.4774814127045132E-3</v>
      </c>
      <c r="C198" s="306">
        <f t="shared" si="24"/>
        <v>-4.3894649478255963E-5</v>
      </c>
      <c r="D198" s="417">
        <v>1</v>
      </c>
      <c r="E198" s="417">
        <v>0.999</v>
      </c>
      <c r="F198" s="424">
        <v>0.5</v>
      </c>
      <c r="G198" s="127">
        <f t="shared" si="25"/>
        <v>0.99994679120963514</v>
      </c>
      <c r="H198" s="129">
        <f t="shared" si="26"/>
        <v>0.99992813230889721</v>
      </c>
      <c r="I198" s="144">
        <f t="shared" si="27"/>
        <v>0.9831169048656937</v>
      </c>
      <c r="J198" s="144">
        <f t="shared" si="28"/>
        <v>1.6811227443203524E-2</v>
      </c>
      <c r="K198" s="144">
        <f t="shared" si="29"/>
        <v>7.1867691102750502E-5</v>
      </c>
      <c r="L198" s="31"/>
    </row>
    <row r="199" spans="1:12" x14ac:dyDescent="0.25">
      <c r="A199">
        <f t="shared" si="31"/>
        <v>195</v>
      </c>
      <c r="B199" s="306">
        <f t="shared" si="30"/>
        <v>8.4335867632262564E-3</v>
      </c>
      <c r="C199" s="306">
        <f t="shared" si="24"/>
        <v>-4.3486475778487717E-5</v>
      </c>
      <c r="D199" s="417">
        <v>1</v>
      </c>
      <c r="E199" s="417">
        <v>0.999</v>
      </c>
      <c r="F199" s="424">
        <v>0.5</v>
      </c>
      <c r="G199" s="127">
        <f t="shared" si="25"/>
        <v>0.99994725492700531</v>
      </c>
      <c r="H199" s="129">
        <f t="shared" si="26"/>
        <v>0.99992887461430713</v>
      </c>
      <c r="I199" s="144">
        <f t="shared" si="27"/>
        <v>0.98320395185924037</v>
      </c>
      <c r="J199" s="144">
        <f t="shared" si="28"/>
        <v>1.6724922755066783E-2</v>
      </c>
      <c r="K199" s="144">
        <f t="shared" si="29"/>
        <v>7.1125385692865118E-5</v>
      </c>
      <c r="L199" s="31"/>
    </row>
    <row r="200" spans="1:12" x14ac:dyDescent="0.25">
      <c r="A200">
        <f t="shared" si="31"/>
        <v>196</v>
      </c>
      <c r="B200" s="306">
        <f t="shared" si="30"/>
        <v>8.390100287447768E-3</v>
      </c>
      <c r="C200" s="306">
        <f t="shared" si="24"/>
        <v>-4.3083938885100573E-5</v>
      </c>
      <c r="D200" s="417">
        <v>1</v>
      </c>
      <c r="E200" s="417">
        <v>0.999</v>
      </c>
      <c r="F200" s="424">
        <v>0.5</v>
      </c>
      <c r="G200" s="127">
        <f t="shared" si="25"/>
        <v>0.9999477123843985</v>
      </c>
      <c r="H200" s="129">
        <f t="shared" si="26"/>
        <v>0.99992960621716653</v>
      </c>
      <c r="I200" s="144">
        <f t="shared" si="27"/>
        <v>0.98329019320793787</v>
      </c>
      <c r="J200" s="144">
        <f t="shared" si="28"/>
        <v>1.6639413009228672E-2</v>
      </c>
      <c r="K200" s="144">
        <f t="shared" si="29"/>
        <v>7.0393782833431124E-5</v>
      </c>
    </row>
    <row r="201" spans="1:12" x14ac:dyDescent="0.25">
      <c r="A201">
        <f t="shared" si="31"/>
        <v>197</v>
      </c>
      <c r="B201" s="306">
        <f t="shared" si="30"/>
        <v>8.3470163485626671E-3</v>
      </c>
      <c r="C201" s="306">
        <f t="shared" si="24"/>
        <v>-4.2686935607868216E-5</v>
      </c>
      <c r="D201" s="417">
        <v>1</v>
      </c>
      <c r="E201" s="417">
        <v>0.999</v>
      </c>
      <c r="F201" s="424">
        <v>0.5</v>
      </c>
      <c r="G201" s="127">
        <f t="shared" si="25"/>
        <v>0.99994816369557404</v>
      </c>
      <c r="H201" s="129">
        <f t="shared" si="26"/>
        <v>0.99993032731807674</v>
      </c>
      <c r="I201" s="144">
        <f t="shared" si="27"/>
        <v>0.98337563998479771</v>
      </c>
      <c r="J201" s="144">
        <f t="shared" si="28"/>
        <v>1.655468733327899E-2</v>
      </c>
      <c r="K201" s="144">
        <f t="shared" si="29"/>
        <v>6.9672681923172437E-5</v>
      </c>
    </row>
    <row r="202" spans="1:12" x14ac:dyDescent="0.25">
      <c r="A202">
        <f t="shared" si="31"/>
        <v>198</v>
      </c>
      <c r="B202" s="306">
        <f t="shared" si="30"/>
        <v>8.304329412954798E-3</v>
      </c>
      <c r="C202" s="306">
        <f t="shared" si="24"/>
        <v>-4.2295365104860523E-5</v>
      </c>
      <c r="D202" s="417">
        <v>1</v>
      </c>
      <c r="E202" s="417">
        <v>0.999</v>
      </c>
      <c r="F202" s="424">
        <v>0.5</v>
      </c>
      <c r="G202" s="127">
        <f t="shared" si="25"/>
        <v>0.99994860897170501</v>
      </c>
      <c r="H202" s="129">
        <f t="shared" si="26"/>
        <v>0.99993103811300121</v>
      </c>
      <c r="I202" s="144">
        <f t="shared" si="27"/>
        <v>0.98346030306108934</v>
      </c>
      <c r="J202" s="144">
        <f t="shared" si="28"/>
        <v>1.6470735051911864E-2</v>
      </c>
      <c r="K202" s="144">
        <f t="shared" si="29"/>
        <v>6.8961886998866181E-5</v>
      </c>
    </row>
    <row r="203" spans="1:12" x14ac:dyDescent="0.25">
      <c r="A203">
        <f t="shared" si="31"/>
        <v>199</v>
      </c>
      <c r="B203" s="306">
        <f t="shared" si="30"/>
        <v>8.2620340478499373E-3</v>
      </c>
      <c r="C203" s="306">
        <f t="shared" si="24"/>
        <v>-4.1909128818657863E-5</v>
      </c>
      <c r="D203" s="417">
        <v>1</v>
      </c>
      <c r="E203" s="417">
        <v>0.999</v>
      </c>
      <c r="F203" s="424">
        <v>0.5</v>
      </c>
      <c r="G203" s="127">
        <f t="shared" si="25"/>
        <v>0.99994904832144871</v>
      </c>
      <c r="H203" s="129">
        <f t="shared" si="26"/>
        <v>0.99993173879339214</v>
      </c>
      <c r="I203" s="144">
        <f t="shared" si="27"/>
        <v>0.98354419311090791</v>
      </c>
      <c r="J203" s="144">
        <f t="shared" si="28"/>
        <v>1.6387545682484211E-2</v>
      </c>
      <c r="K203" s="144">
        <f t="shared" si="29"/>
        <v>6.8261206607831622E-5</v>
      </c>
    </row>
    <row r="204" spans="1:12" x14ac:dyDescent="0.25">
      <c r="A204">
        <f t="shared" si="31"/>
        <v>200</v>
      </c>
      <c r="B204" s="306">
        <f t="shared" si="30"/>
        <v>8.2201249190312787E-3</v>
      </c>
      <c r="C204" s="306">
        <f t="shared" si="24"/>
        <v>-4.1528130414575982E-5</v>
      </c>
      <c r="D204" s="417">
        <v>1</v>
      </c>
      <c r="E204" s="417">
        <v>0.999</v>
      </c>
      <c r="F204" s="424">
        <v>0.5</v>
      </c>
      <c r="G204" s="127">
        <f t="shared" si="25"/>
        <v>0.99994948185101351</v>
      </c>
      <c r="H204" s="129">
        <f t="shared" si="26"/>
        <v>0.99993242954631556</v>
      </c>
      <c r="I204" s="144">
        <f t="shared" si="27"/>
        <v>0.98362732061562197</v>
      </c>
      <c r="J204" s="144">
        <f t="shared" si="28"/>
        <v>1.6305108930693601E-2</v>
      </c>
      <c r="K204" s="144">
        <f t="shared" si="29"/>
        <v>6.7570453684478988E-5</v>
      </c>
    </row>
    <row r="205" spans="1:12" x14ac:dyDescent="0.25">
      <c r="A205">
        <f t="shared" si="31"/>
        <v>201</v>
      </c>
      <c r="B205" s="306">
        <f t="shared" si="30"/>
        <v>8.178596788616703E-3</v>
      </c>
      <c r="C205" s="306">
        <f t="shared" si="24"/>
        <v>-4.1152275720829748E-5</v>
      </c>
      <c r="D205" s="417">
        <v>1</v>
      </c>
      <c r="E205" s="417">
        <v>0.999</v>
      </c>
      <c r="F205" s="424">
        <v>0.5</v>
      </c>
      <c r="G205" s="127">
        <f t="shared" si="25"/>
        <v>0.99994990966422714</v>
      </c>
      <c r="H205" s="129">
        <f t="shared" si="26"/>
        <v>0.99993311055456935</v>
      </c>
      <c r="I205" s="144">
        <f t="shared" si="27"/>
        <v>0.98370969586819745</v>
      </c>
      <c r="J205" s="144">
        <f t="shared" si="28"/>
        <v>1.6223414686371864E-2</v>
      </c>
      <c r="K205" s="144">
        <f t="shared" si="29"/>
        <v>6.6889445430771453E-5</v>
      </c>
    </row>
    <row r="206" spans="1:12" x14ac:dyDescent="0.25">
      <c r="A206">
        <f t="shared" si="31"/>
        <v>202</v>
      </c>
      <c r="B206" s="306">
        <f t="shared" si="30"/>
        <v>8.137444512895874E-3</v>
      </c>
      <c r="C206" s="306">
        <f t="shared" si="24"/>
        <v>-4.078147267056648E-5</v>
      </c>
      <c r="D206" s="417">
        <v>1</v>
      </c>
      <c r="E206" s="417">
        <v>0.999</v>
      </c>
      <c r="F206" s="424">
        <v>0.5</v>
      </c>
      <c r="G206" s="127">
        <f t="shared" si="25"/>
        <v>0.9999503318625983</v>
      </c>
      <c r="H206" s="129">
        <f t="shared" si="26"/>
        <v>0.99993378199679961</v>
      </c>
      <c r="I206" s="144">
        <f t="shared" si="27"/>
        <v>0.98379132897740873</v>
      </c>
      <c r="J206" s="144">
        <f t="shared" si="28"/>
        <v>1.614245301939083E-2</v>
      </c>
      <c r="K206" s="144">
        <f t="shared" si="29"/>
        <v>6.6218003200459166E-5</v>
      </c>
    </row>
    <row r="207" spans="1:12" x14ac:dyDescent="0.25">
      <c r="A207">
        <f t="shared" si="31"/>
        <v>203</v>
      </c>
      <c r="B207" s="306">
        <f t="shared" si="30"/>
        <v>8.0966630402253079E-3</v>
      </c>
      <c r="C207" s="306">
        <f t="shared" si="24"/>
        <v>-4.0415631245702369E-5</v>
      </c>
      <c r="D207" s="417">
        <v>1</v>
      </c>
      <c r="E207" s="417">
        <v>0.999</v>
      </c>
      <c r="F207" s="424">
        <v>0.5</v>
      </c>
      <c r="G207" s="127">
        <f t="shared" si="25"/>
        <v>0.99995074854538046</v>
      </c>
      <c r="H207" s="129">
        <f t="shared" si="26"/>
        <v>0.99993444404761322</v>
      </c>
      <c r="I207" s="144">
        <f t="shared" si="27"/>
        <v>0.98387222987193645</v>
      </c>
      <c r="J207" s="144">
        <f t="shared" si="28"/>
        <v>1.6062214175676715E-2</v>
      </c>
      <c r="K207" s="144">
        <f t="shared" si="29"/>
        <v>6.5555952386950531E-5</v>
      </c>
    </row>
    <row r="208" spans="1:12" x14ac:dyDescent="0.25">
      <c r="A208">
        <f t="shared" si="31"/>
        <v>204</v>
      </c>
      <c r="B208" s="306">
        <f t="shared" si="30"/>
        <v>8.0562474089796061E-3</v>
      </c>
      <c r="C208" s="306">
        <f t="shared" si="24"/>
        <v>-4.005466342249832E-5</v>
      </c>
      <c r="D208" s="417">
        <v>1</v>
      </c>
      <c r="E208" s="417">
        <v>0.999</v>
      </c>
      <c r="F208" s="424">
        <v>0.5</v>
      </c>
      <c r="G208" s="127">
        <f t="shared" si="25"/>
        <v>0.99995115980963101</v>
      </c>
      <c r="H208" s="129">
        <f t="shared" si="26"/>
        <v>0.99993509687768534</v>
      </c>
      <c r="I208" s="144">
        <f t="shared" si="27"/>
        <v>0.98395240830435549</v>
      </c>
      <c r="J208" s="144">
        <f t="shared" si="28"/>
        <v>1.598268857332983E-2</v>
      </c>
      <c r="K208" s="144">
        <f t="shared" si="29"/>
        <v>6.4903122314690615E-5</v>
      </c>
    </row>
    <row r="209" spans="1:11" x14ac:dyDescent="0.25">
      <c r="A209">
        <f t="shared" si="31"/>
        <v>205</v>
      </c>
      <c r="B209" s="306">
        <f t="shared" si="30"/>
        <v>8.0161927455571075E-3</v>
      </c>
      <c r="C209" s="306">
        <f t="shared" si="24"/>
        <v>-3.9698483118813989E-5</v>
      </c>
      <c r="D209" s="417">
        <v>1</v>
      </c>
      <c r="E209" s="417">
        <v>0.999</v>
      </c>
      <c r="F209" s="424">
        <v>0.5</v>
      </c>
      <c r="G209" s="127">
        <f t="shared" si="25"/>
        <v>0.99995156575026933</v>
      </c>
      <c r="H209" s="129">
        <f t="shared" si="26"/>
        <v>0.99993574065386615</v>
      </c>
      <c r="I209" s="144">
        <f t="shared" si="27"/>
        <v>0.98403187385501978</v>
      </c>
      <c r="J209" s="144">
        <f t="shared" si="28"/>
        <v>1.590386679884637E-2</v>
      </c>
      <c r="K209" s="144">
        <f t="shared" si="29"/>
        <v>6.4259346133922396E-5</v>
      </c>
    </row>
    <row r="210" spans="1:11" x14ac:dyDescent="0.25">
      <c r="A210">
        <f t="shared" si="31"/>
        <v>206</v>
      </c>
      <c r="B210" s="306">
        <f t="shared" si="30"/>
        <v>7.976494262438294E-3</v>
      </c>
      <c r="C210" s="306">
        <f t="shared" si="24"/>
        <v>-3.9347006142980826E-5</v>
      </c>
      <c r="D210" s="417">
        <v>1</v>
      </c>
      <c r="E210" s="417">
        <v>0.999</v>
      </c>
      <c r="F210" s="424">
        <v>0.5</v>
      </c>
      <c r="G210" s="127">
        <f t="shared" si="25"/>
        <v>0.99995196646013429</v>
      </c>
      <c r="H210" s="129">
        <f t="shared" si="26"/>
        <v>0.99993637553928127</v>
      </c>
      <c r="I210" s="144">
        <f t="shared" si="27"/>
        <v>0.98411063593584214</v>
      </c>
      <c r="J210" s="144">
        <f t="shared" si="28"/>
        <v>1.5825739603439165E-2</v>
      </c>
      <c r="K210" s="144">
        <f t="shared" si="29"/>
        <v>6.3624460718711024E-5</v>
      </c>
    </row>
    <row r="211" spans="1:11" x14ac:dyDescent="0.25">
      <c r="A211">
        <f t="shared" si="31"/>
        <v>207</v>
      </c>
      <c r="B211" s="306">
        <f t="shared" si="30"/>
        <v>7.9371472562953134E-3</v>
      </c>
      <c r="C211" s="306">
        <f t="shared" si="24"/>
        <v>-3.9000150144238276E-5</v>
      </c>
      <c r="D211" s="417">
        <v>1</v>
      </c>
      <c r="E211" s="417">
        <v>0.999</v>
      </c>
      <c r="F211" s="424">
        <v>0.5</v>
      </c>
      <c r="G211" s="127">
        <f t="shared" si="25"/>
        <v>0.99995236203003712</v>
      </c>
      <c r="H211" s="129">
        <f t="shared" si="26"/>
        <v>0.9999370016934318</v>
      </c>
      <c r="I211" s="144">
        <f t="shared" si="27"/>
        <v>0.98418870379397738</v>
      </c>
      <c r="J211" s="144">
        <f t="shared" si="28"/>
        <v>1.5748297899454394E-2</v>
      </c>
      <c r="K211" s="144">
        <f t="shared" si="29"/>
        <v>6.2998306568116225E-5</v>
      </c>
    </row>
    <row r="212" spans="1:11" x14ac:dyDescent="0.25">
      <c r="A212">
        <f t="shared" si="31"/>
        <v>208</v>
      </c>
      <c r="B212" s="306">
        <f t="shared" si="30"/>
        <v>7.8981471061510752E-3</v>
      </c>
      <c r="C212" s="306">
        <f t="shared" si="24"/>
        <v>-3.8657834564677971E-5</v>
      </c>
      <c r="D212" s="417">
        <v>1</v>
      </c>
      <c r="E212" s="417">
        <v>0.999</v>
      </c>
      <c r="F212" s="424">
        <v>0.5</v>
      </c>
      <c r="G212" s="127">
        <f t="shared" si="25"/>
        <v>0.99995275254881633</v>
      </c>
      <c r="H212" s="129">
        <f t="shared" si="26"/>
        <v>0.99993761927228952</v>
      </c>
      <c r="I212" s="144">
        <f t="shared" si="27"/>
        <v>0.98426608651540815</v>
      </c>
      <c r="J212" s="144">
        <f t="shared" si="28"/>
        <v>1.5671532756881344E-2</v>
      </c>
      <c r="K212" s="144">
        <f t="shared" si="29"/>
        <v>6.2380727710402607E-5</v>
      </c>
    </row>
    <row r="213" spans="1:11" x14ac:dyDescent="0.25">
      <c r="A213">
        <f t="shared" si="31"/>
        <v>209</v>
      </c>
      <c r="B213" s="306">
        <f t="shared" si="30"/>
        <v>7.8594892715863965E-3</v>
      </c>
      <c r="C213" s="306">
        <f t="shared" si="24"/>
        <v>-3.8319980592644495E-5</v>
      </c>
      <c r="D213" s="417">
        <v>1</v>
      </c>
      <c r="E213" s="417">
        <v>0.999</v>
      </c>
      <c r="F213" s="424">
        <v>0.5</v>
      </c>
      <c r="G213" s="127">
        <f t="shared" si="25"/>
        <v>0.99995313810338782</v>
      </c>
      <c r="H213" s="129">
        <f t="shared" si="26"/>
        <v>0.99993822842838975</v>
      </c>
      <c r="I213" s="144">
        <f t="shared" si="27"/>
        <v>0.9843427930284373</v>
      </c>
      <c r="J213" s="144">
        <f t="shared" si="28"/>
        <v>1.559543539995243E-2</v>
      </c>
      <c r="K213" s="144">
        <f t="shared" si="29"/>
        <v>6.1771571610181662E-5</v>
      </c>
    </row>
    <row r="214" spans="1:11" x14ac:dyDescent="0.25">
      <c r="A214">
        <f t="shared" si="31"/>
        <v>210</v>
      </c>
      <c r="B214" s="306">
        <f t="shared" si="30"/>
        <v>7.8211692909937527E-3</v>
      </c>
      <c r="C214" s="306">
        <f t="shared" si="24"/>
        <v>-3.7986511117541999E-5</v>
      </c>
      <c r="D214" s="417">
        <v>1</v>
      </c>
      <c r="E214" s="417">
        <v>0.999</v>
      </c>
      <c r="F214" s="424">
        <v>0.5</v>
      </c>
      <c r="G214" s="127">
        <f t="shared" si="25"/>
        <v>0.9999535187787949</v>
      </c>
      <c r="H214" s="129">
        <f t="shared" si="26"/>
        <v>0.99993882931092171</v>
      </c>
      <c r="I214" s="144">
        <f t="shared" si="27"/>
        <v>0.98441883210709091</v>
      </c>
      <c r="J214" s="144">
        <f t="shared" si="28"/>
        <v>1.5519997203830738E-2</v>
      </c>
      <c r="K214" s="144">
        <f t="shared" si="29"/>
        <v>6.1170689078383721E-5</v>
      </c>
    </row>
    <row r="215" spans="1:11" x14ac:dyDescent="0.25">
      <c r="A215">
        <f t="shared" si="31"/>
        <v>211</v>
      </c>
      <c r="B215" s="306">
        <f t="shared" si="30"/>
        <v>7.783182779876211E-3</v>
      </c>
      <c r="C215" s="306">
        <f t="shared" si="24"/>
        <v>-3.765735068599858E-5</v>
      </c>
      <c r="D215" s="417">
        <v>1</v>
      </c>
      <c r="E215" s="417">
        <v>0.999</v>
      </c>
      <c r="F215" s="424">
        <v>0.5</v>
      </c>
      <c r="G215" s="127">
        <f t="shared" si="25"/>
        <v>0.99995389465825701</v>
      </c>
      <c r="H215" s="129">
        <f t="shared" si="26"/>
        <v>0.9999394220658151</v>
      </c>
      <c r="I215" s="144">
        <f t="shared" si="27"/>
        <v>0.98449421237443258</v>
      </c>
      <c r="J215" s="144">
        <f t="shared" si="28"/>
        <v>1.5445209691382498E-2</v>
      </c>
      <c r="K215" s="144">
        <f t="shared" si="29"/>
        <v>6.0577934184961585E-5</v>
      </c>
    </row>
    <row r="216" spans="1:11" x14ac:dyDescent="0.25">
      <c r="A216">
        <f t="shared" si="31"/>
        <v>212</v>
      </c>
      <c r="B216" s="306">
        <f t="shared" si="30"/>
        <v>7.7455254291902125E-3</v>
      </c>
      <c r="C216" s="306">
        <f t="shared" si="24"/>
        <v>-3.7332425459342197E-5</v>
      </c>
      <c r="D216" s="417">
        <v>1</v>
      </c>
      <c r="E216" s="417">
        <v>0.999</v>
      </c>
      <c r="F216" s="424">
        <v>0.5</v>
      </c>
      <c r="G216" s="127">
        <f t="shared" si="25"/>
        <v>0.99995426582321612</v>
      </c>
      <c r="H216" s="129">
        <f t="shared" si="26"/>
        <v>0.99994000683582596</v>
      </c>
      <c r="I216" s="144">
        <f t="shared" si="27"/>
        <v>0.98456894230579395</v>
      </c>
      <c r="J216" s="144">
        <f t="shared" si="28"/>
        <v>1.5371064530031961E-2</v>
      </c>
      <c r="K216" s="144">
        <f t="shared" si="29"/>
        <v>5.9993164174232226E-5</v>
      </c>
    </row>
    <row r="217" spans="1:11" x14ac:dyDescent="0.25">
      <c r="A217">
        <f t="shared" si="31"/>
        <v>213</v>
      </c>
      <c r="B217" s="306">
        <f t="shared" si="30"/>
        <v>7.7081930037308701E-3</v>
      </c>
      <c r="C217" s="306">
        <f t="shared" si="24"/>
        <v>-3.701166317234318E-5</v>
      </c>
      <c r="D217" s="417">
        <v>1</v>
      </c>
      <c r="E217" s="417">
        <v>0.999</v>
      </c>
      <c r="F217" s="424">
        <v>0.5</v>
      </c>
      <c r="G217" s="127">
        <f t="shared" si="25"/>
        <v>0.999954632353383</v>
      </c>
      <c r="H217" s="129">
        <f t="shared" si="26"/>
        <v>0.99994058376061734</v>
      </c>
      <c r="I217" s="144">
        <f t="shared" si="27"/>
        <v>0.98464303023192112</v>
      </c>
      <c r="J217" s="144">
        <f t="shared" si="28"/>
        <v>1.529755352869621E-2</v>
      </c>
      <c r="K217" s="144">
        <f t="shared" si="29"/>
        <v>5.9416239382765531E-5</v>
      </c>
    </row>
    <row r="218" spans="1:11" x14ac:dyDescent="0.25">
      <c r="A218">
        <f t="shared" si="31"/>
        <v>214</v>
      </c>
      <c r="B218" s="306">
        <f t="shared" si="30"/>
        <v>7.6711813405585267E-3</v>
      </c>
      <c r="C218" s="306">
        <f t="shared" si="24"/>
        <v>-3.6694993093180795E-5</v>
      </c>
      <c r="D218" s="417">
        <v>1</v>
      </c>
      <c r="E218" s="417">
        <v>0.999</v>
      </c>
      <c r="F218" s="424">
        <v>0.5</v>
      </c>
      <c r="G218" s="127">
        <f t="shared" si="25"/>
        <v>0.99995499432678003</v>
      </c>
      <c r="H218" s="129">
        <f t="shared" si="26"/>
        <v>0.99994115297684016</v>
      </c>
      <c r="I218" s="144">
        <f t="shared" si="27"/>
        <v>0.98471648434204262</v>
      </c>
      <c r="J218" s="144">
        <f t="shared" si="28"/>
        <v>1.5224668634797586E-2</v>
      </c>
      <c r="K218" s="144">
        <f t="shared" si="29"/>
        <v>5.8847023159733314E-5</v>
      </c>
    </row>
    <row r="219" spans="1:11" x14ac:dyDescent="0.25">
      <c r="A219">
        <f t="shared" si="31"/>
        <v>215</v>
      </c>
      <c r="B219" s="306">
        <f t="shared" si="30"/>
        <v>7.6344863474653458E-3</v>
      </c>
      <c r="C219" s="306">
        <f t="shared" si="24"/>
        <v>-3.6382345984592157E-5</v>
      </c>
      <c r="D219" s="417">
        <v>1</v>
      </c>
      <c r="E219" s="417">
        <v>0.999</v>
      </c>
      <c r="F219" s="424">
        <v>0.5</v>
      </c>
      <c r="G219" s="127">
        <f t="shared" si="25"/>
        <v>0.99995535181978523</v>
      </c>
      <c r="H219" s="129">
        <f t="shared" si="26"/>
        <v>0.99994171461821035</v>
      </c>
      <c r="I219" s="144">
        <f t="shared" si="27"/>
        <v>0.98478931268685899</v>
      </c>
      <c r="J219" s="144">
        <f t="shared" si="28"/>
        <v>1.5152401931351422E-2</v>
      </c>
      <c r="K219" s="144">
        <f t="shared" si="29"/>
        <v>5.828538178963476E-5</v>
      </c>
    </row>
    <row r="220" spans="1:11" x14ac:dyDescent="0.25">
      <c r="A220">
        <f t="shared" si="31"/>
        <v>216</v>
      </c>
      <c r="B220" s="306">
        <f t="shared" si="30"/>
        <v>7.5981040014807535E-3</v>
      </c>
      <c r="C220" s="306">
        <f t="shared" si="24"/>
        <v>-3.6073654066164102E-5</v>
      </c>
      <c r="D220" s="417">
        <v>1</v>
      </c>
      <c r="E220" s="417">
        <v>0.999</v>
      </c>
      <c r="F220" s="424">
        <v>0.5</v>
      </c>
      <c r="G220" s="127">
        <f t="shared" si="25"/>
        <v>0.99995570490717389</v>
      </c>
      <c r="H220" s="129">
        <f t="shared" si="26"/>
        <v>0.99994226881558268</v>
      </c>
      <c r="I220" s="144">
        <f t="shared" si="27"/>
        <v>0.98486152318145581</v>
      </c>
      <c r="J220" s="144">
        <f t="shared" si="28"/>
        <v>1.5080745634126872E-2</v>
      </c>
      <c r="K220" s="144">
        <f t="shared" si="29"/>
        <v>5.7731184417317836E-5</v>
      </c>
    </row>
    <row r="221" spans="1:11" x14ac:dyDescent="0.25">
      <c r="A221">
        <f t="shared" si="31"/>
        <v>217</v>
      </c>
      <c r="B221" s="306">
        <f t="shared" si="30"/>
        <v>7.5620303474145893E-3</v>
      </c>
      <c r="C221" s="306">
        <f t="shared" si="24"/>
        <v>-3.5768850977729669E-5</v>
      </c>
      <c r="D221" s="417">
        <v>1</v>
      </c>
      <c r="E221" s="417">
        <v>0.999</v>
      </c>
      <c r="F221" s="424">
        <v>0.5</v>
      </c>
      <c r="G221" s="127">
        <f t="shared" si="25"/>
        <v>0.99995605366215712</v>
      </c>
      <c r="H221" s="129">
        <f t="shared" si="26"/>
        <v>0.99994281569702481</v>
      </c>
      <c r="I221" s="144">
        <f t="shared" si="27"/>
        <v>0.98493312360814611</v>
      </c>
      <c r="J221" s="144">
        <f t="shared" si="28"/>
        <v>1.5009692088878741E-2</v>
      </c>
      <c r="K221" s="144">
        <f t="shared" si="29"/>
        <v>5.7184302975219213E-5</v>
      </c>
    </row>
    <row r="222" spans="1:11" x14ac:dyDescent="0.25">
      <c r="A222">
        <f t="shared" si="31"/>
        <v>218</v>
      </c>
      <c r="B222" s="306">
        <f t="shared" si="30"/>
        <v>7.5262614964368597E-3</v>
      </c>
      <c r="C222" s="306">
        <f t="shared" si="24"/>
        <v>-3.5467871743832242E-5</v>
      </c>
      <c r="D222" s="417">
        <v>1</v>
      </c>
      <c r="E222" s="417">
        <v>0.999</v>
      </c>
      <c r="F222" s="424">
        <v>0.5</v>
      </c>
      <c r="G222" s="127">
        <f t="shared" si="25"/>
        <v>0.99995639815642368</v>
      </c>
      <c r="H222" s="129">
        <f t="shared" si="26"/>
        <v>0.99994335538788726</v>
      </c>
      <c r="I222" s="144">
        <f t="shared" si="27"/>
        <v>0.985004121619239</v>
      </c>
      <c r="J222" s="144">
        <f t="shared" si="28"/>
        <v>1.4939233768648223E-2</v>
      </c>
      <c r="K222" s="144">
        <f t="shared" si="29"/>
        <v>5.6644612112748003E-5</v>
      </c>
    </row>
    <row r="223" spans="1:11" x14ac:dyDescent="0.25">
      <c r="A223">
        <f t="shared" si="31"/>
        <v>219</v>
      </c>
      <c r="B223" s="306">
        <f t="shared" si="30"/>
        <v>7.4907936246930273E-3</v>
      </c>
      <c r="C223" s="306">
        <f t="shared" si="24"/>
        <v>-3.5170652739222201E-5</v>
      </c>
      <c r="D223" s="417">
        <v>1</v>
      </c>
      <c r="E223" s="417">
        <v>0.999</v>
      </c>
      <c r="F223" s="424">
        <v>0.5</v>
      </c>
      <c r="G223" s="127">
        <f t="shared" si="25"/>
        <v>0.99995673846017497</v>
      </c>
      <c r="H223" s="129">
        <f t="shared" si="26"/>
        <v>0.99994388801087208</v>
      </c>
      <c r="I223" s="144">
        <f t="shared" si="27"/>
        <v>0.98507452473974155</v>
      </c>
      <c r="J223" s="144">
        <f t="shared" si="28"/>
        <v>1.4869363271130571E-2</v>
      </c>
      <c r="K223" s="144">
        <f t="shared" si="29"/>
        <v>5.61119891277417E-5</v>
      </c>
    </row>
    <row r="224" spans="1:11" x14ac:dyDescent="0.25">
      <c r="A224">
        <f t="shared" si="31"/>
        <v>220</v>
      </c>
      <c r="B224" s="306">
        <f t="shared" si="30"/>
        <v>7.4556229719538051E-3</v>
      </c>
      <c r="C224" s="306">
        <f t="shared" si="24"/>
        <v>-3.4877131655351671E-5</v>
      </c>
      <c r="D224" s="417">
        <v>1</v>
      </c>
      <c r="E224" s="417">
        <v>0.999</v>
      </c>
      <c r="F224" s="424">
        <v>0.5</v>
      </c>
      <c r="G224" s="127">
        <f t="shared" si="25"/>
        <v>0.99995707464216488</v>
      </c>
      <c r="H224" s="129">
        <f t="shared" si="26"/>
        <v>0.9999444136861001</v>
      </c>
      <c r="I224" s="144">
        <f t="shared" si="27"/>
        <v>0.98514434036999232</v>
      </c>
      <c r="J224" s="144">
        <f t="shared" si="28"/>
        <v>1.480007331610776E-2</v>
      </c>
      <c r="K224" s="144">
        <f t="shared" si="29"/>
        <v>5.5586313899925292E-5</v>
      </c>
    </row>
    <row r="225" spans="1:11" x14ac:dyDescent="0.25">
      <c r="A225">
        <f t="shared" si="31"/>
        <v>221</v>
      </c>
      <c r="B225" s="306">
        <f t="shared" si="30"/>
        <v>7.4207458402984535E-3</v>
      </c>
      <c r="C225" s="306">
        <f t="shared" si="24"/>
        <v>-3.4587247467834771E-5</v>
      </c>
      <c r="D225" s="417">
        <v>1</v>
      </c>
      <c r="E225" s="417">
        <v>0.999</v>
      </c>
      <c r="F225" s="424">
        <v>0.5</v>
      </c>
      <c r="G225" s="127">
        <f t="shared" si="25"/>
        <v>0.99995740676973399</v>
      </c>
      <c r="H225" s="129">
        <f t="shared" si="26"/>
        <v>0.99994493253117367</v>
      </c>
      <c r="I225" s="144">
        <f t="shared" si="27"/>
        <v>0.98521357578822932</v>
      </c>
      <c r="J225" s="144">
        <f t="shared" si="28"/>
        <v>1.4731356742944292E-2</v>
      </c>
      <c r="K225" s="144">
        <f t="shared" si="29"/>
        <v>5.5067468826306803E-5</v>
      </c>
    </row>
    <row r="226" spans="1:11" x14ac:dyDescent="0.25">
      <c r="A226">
        <f t="shared" si="31"/>
        <v>222</v>
      </c>
      <c r="B226" s="306">
        <f t="shared" si="30"/>
        <v>7.3861585928306191E-3</v>
      </c>
      <c r="C226" s="306">
        <f t="shared" si="24"/>
        <v>-3.4300940404841604E-5</v>
      </c>
      <c r="D226" s="417">
        <v>1</v>
      </c>
      <c r="E226" s="417">
        <v>0.999</v>
      </c>
      <c r="F226" s="424">
        <v>0.5</v>
      </c>
      <c r="G226" s="127">
        <f t="shared" si="25"/>
        <v>0.99995773490884376</v>
      </c>
      <c r="H226" s="129">
        <f t="shared" si="26"/>
        <v>0.99994544466124147</v>
      </c>
      <c r="I226" s="144">
        <f t="shared" si="27"/>
        <v>0.98528223815309712</v>
      </c>
      <c r="J226" s="144">
        <f t="shared" si="28"/>
        <v>1.4663206508144346E-2</v>
      </c>
      <c r="K226" s="144">
        <f t="shared" si="29"/>
        <v>5.4555338758445593E-5</v>
      </c>
    </row>
    <row r="227" spans="1:11" x14ac:dyDescent="0.25">
      <c r="A227">
        <f t="shared" si="31"/>
        <v>223</v>
      </c>
      <c r="B227" s="306">
        <f t="shared" si="30"/>
        <v>7.3518576524257773E-3</v>
      </c>
      <c r="C227" s="306">
        <f t="shared" si="24"/>
        <v>-3.4018151916395396E-5</v>
      </c>
      <c r="D227" s="417">
        <v>1</v>
      </c>
      <c r="E227" s="417">
        <v>0.999</v>
      </c>
      <c r="F227" s="424">
        <v>0.5</v>
      </c>
      <c r="G227" s="127">
        <f t="shared" si="25"/>
        <v>0.99995805912411262</v>
      </c>
      <c r="H227" s="129">
        <f t="shared" si="26"/>
        <v>0.99994595018905852</v>
      </c>
      <c r="I227" s="144">
        <f t="shared" si="27"/>
        <v>0.98535033450609</v>
      </c>
      <c r="J227" s="144">
        <f t="shared" si="28"/>
        <v>1.4595615682968492E-2</v>
      </c>
      <c r="K227" s="144">
        <f t="shared" si="29"/>
        <v>5.4049810941531459E-5</v>
      </c>
    </row>
    <row r="228" spans="1:11" x14ac:dyDescent="0.25">
      <c r="A228">
        <f t="shared" si="31"/>
        <v>224</v>
      </c>
      <c r="B228" s="306">
        <f t="shared" si="30"/>
        <v>7.3178395005093818E-3</v>
      </c>
      <c r="C228" s="306">
        <f t="shared" si="24"/>
        <v>-3.3738824644543679E-5</v>
      </c>
      <c r="D228" s="417">
        <v>1</v>
      </c>
      <c r="E228" s="417">
        <v>0.999</v>
      </c>
      <c r="F228" s="424">
        <v>0.5</v>
      </c>
      <c r="G228" s="127">
        <f t="shared" si="25"/>
        <v>0.99995837947884636</v>
      </c>
      <c r="H228" s="129">
        <f t="shared" si="26"/>
        <v>0.99994644922504483</v>
      </c>
      <c r="I228" s="144">
        <f t="shared" si="27"/>
        <v>0.98541787177393647</v>
      </c>
      <c r="J228" s="144">
        <f t="shared" si="28"/>
        <v>1.4528577451108334E-2</v>
      </c>
      <c r="K228" s="144">
        <f t="shared" si="29"/>
        <v>5.3550774955215397E-5</v>
      </c>
    </row>
    <row r="229" spans="1:11" x14ac:dyDescent="0.25">
      <c r="A229">
        <f t="shared" si="31"/>
        <v>225</v>
      </c>
      <c r="B229" s="306">
        <f t="shared" si="30"/>
        <v>7.284100675864838E-3</v>
      </c>
      <c r="C229" s="306">
        <f t="shared" si="24"/>
        <v>-3.3462902394375003E-5</v>
      </c>
      <c r="D229" s="417">
        <v>1</v>
      </c>
      <c r="E229" s="417">
        <v>0.999</v>
      </c>
      <c r="F229" s="424">
        <v>0.5</v>
      </c>
      <c r="G229" s="127">
        <f t="shared" si="25"/>
        <v>0.99995869603507137</v>
      </c>
      <c r="H229" s="129">
        <f t="shared" si="26"/>
        <v>0.9999469418773439</v>
      </c>
      <c r="I229" s="144">
        <f t="shared" si="27"/>
        <v>0.98548485677092645</v>
      </c>
      <c r="J229" s="144">
        <f t="shared" si="28"/>
        <v>1.4462085106417407E-2</v>
      </c>
      <c r="K229" s="144">
        <f t="shared" si="29"/>
        <v>5.305812265613459E-5</v>
      </c>
    </row>
    <row r="230" spans="1:11" x14ac:dyDescent="0.25">
      <c r="A230">
        <f t="shared" si="31"/>
        <v>226</v>
      </c>
      <c r="B230" s="306">
        <f t="shared" si="30"/>
        <v>7.2506377734704629E-3</v>
      </c>
      <c r="C230" s="306">
        <f t="shared" si="24"/>
        <v>-3.3190330105854021E-5</v>
      </c>
      <c r="D230" s="417">
        <v>1</v>
      </c>
      <c r="E230" s="417">
        <v>0.999</v>
      </c>
      <c r="F230" s="424">
        <v>0.5</v>
      </c>
      <c r="G230" s="127">
        <f t="shared" si="25"/>
        <v>0.99995900885356548</v>
      </c>
      <c r="H230" s="129">
        <f t="shared" si="26"/>
        <v>0.99994742825187799</v>
      </c>
      <c r="I230" s="144">
        <f t="shared" si="27"/>
        <v>0.9855512962011812</v>
      </c>
      <c r="J230" s="144">
        <f t="shared" si="28"/>
        <v>1.4396132050696772E-2</v>
      </c>
      <c r="K230" s="144">
        <f t="shared" si="29"/>
        <v>5.2571748122076714E-5</v>
      </c>
    </row>
    <row r="231" spans="1:11" x14ac:dyDescent="0.25">
      <c r="A231">
        <f t="shared" si="31"/>
        <v>227</v>
      </c>
      <c r="B231" s="306">
        <f t="shared" si="30"/>
        <v>7.217447443364609E-3</v>
      </c>
      <c r="C231" s="306">
        <f t="shared" si="24"/>
        <v>-3.2921053826448539E-5</v>
      </c>
      <c r="D231" s="417">
        <v>1</v>
      </c>
      <c r="E231" s="417">
        <v>0.999</v>
      </c>
      <c r="F231" s="424">
        <v>0.5</v>
      </c>
      <c r="G231" s="127">
        <f t="shared" si="25"/>
        <v>0.99995931799388837</v>
      </c>
      <c r="H231" s="129">
        <f t="shared" si="26"/>
        <v>0.99994790845240233</v>
      </c>
      <c r="I231" s="144">
        <f t="shared" si="27"/>
        <v>0.98561719666086856</v>
      </c>
      <c r="J231" s="144">
        <f t="shared" si="28"/>
        <v>1.4330711791533758E-2</v>
      </c>
      <c r="K231" s="144">
        <f t="shared" si="29"/>
        <v>5.209154759773033E-5</v>
      </c>
    </row>
    <row r="232" spans="1:11" x14ac:dyDescent="0.25">
      <c r="A232">
        <f t="shared" si="31"/>
        <v>228</v>
      </c>
      <c r="B232" s="306">
        <f t="shared" si="30"/>
        <v>7.1845263895381605E-3</v>
      </c>
      <c r="C232" s="306">
        <f t="shared" si="24"/>
        <v>-3.2655020684523435E-5</v>
      </c>
      <c r="D232" s="417">
        <v>1</v>
      </c>
      <c r="E232" s="417">
        <v>0.999</v>
      </c>
      <c r="F232" s="424">
        <v>0.5</v>
      </c>
      <c r="G232" s="127">
        <f t="shared" si="25"/>
        <v>0.99995962351440959</v>
      </c>
      <c r="H232" s="129">
        <f t="shared" si="26"/>
        <v>0.99994838258055796</v>
      </c>
      <c r="I232" s="144">
        <f t="shared" si="27"/>
        <v>0.98568256464036563</v>
      </c>
      <c r="J232" s="144">
        <f t="shared" si="28"/>
        <v>1.4265817940192381E-2</v>
      </c>
      <c r="K232" s="144">
        <f t="shared" si="29"/>
        <v>5.1617419441970235E-5</v>
      </c>
    </row>
    <row r="233" spans="1:11" x14ac:dyDescent="0.25">
      <c r="A233">
        <f t="shared" si="31"/>
        <v>229</v>
      </c>
      <c r="B233" s="306">
        <f t="shared" si="30"/>
        <v>7.1518713688536375E-3</v>
      </c>
      <c r="C233" s="306">
        <f t="shared" si="24"/>
        <v>-3.2392178863476619E-5</v>
      </c>
      <c r="D233" s="417">
        <v>1</v>
      </c>
      <c r="E233" s="417">
        <v>0.999</v>
      </c>
      <c r="F233" s="424">
        <v>0.5</v>
      </c>
      <c r="G233" s="127">
        <f t="shared" si="25"/>
        <v>0.99995992547233881</v>
      </c>
      <c r="H233" s="129">
        <f t="shared" si="26"/>
        <v>0.99994885073592343</v>
      </c>
      <c r="I233" s="144">
        <f t="shared" si="27"/>
        <v>0.98574740652636939</v>
      </c>
      <c r="J233" s="144">
        <f t="shared" si="28"/>
        <v>1.4201444209554019E-2</v>
      </c>
      <c r="K233" s="144">
        <f t="shared" si="29"/>
        <v>5.1149264076628404E-5</v>
      </c>
    </row>
    <row r="234" spans="1:11" x14ac:dyDescent="0.25">
      <c r="A234">
        <f t="shared" si="31"/>
        <v>230</v>
      </c>
      <c r="B234" s="306">
        <f t="shared" si="30"/>
        <v>7.1194791899901605E-3</v>
      </c>
      <c r="C234" s="306">
        <f t="shared" si="24"/>
        <v>-3.2132477576593977E-5</v>
      </c>
      <c r="D234" s="417">
        <v>1</v>
      </c>
      <c r="E234" s="417">
        <v>0.999</v>
      </c>
      <c r="F234" s="424">
        <v>0.5</v>
      </c>
      <c r="G234" s="127">
        <f t="shared" si="25"/>
        <v>0.99996022392375217</v>
      </c>
      <c r="H234" s="129">
        <f t="shared" si="26"/>
        <v>0.99994931301606338</v>
      </c>
      <c r="I234" s="144">
        <f t="shared" si="27"/>
        <v>0.98581172860395649</v>
      </c>
      <c r="J234" s="144">
        <f t="shared" si="28"/>
        <v>1.4137584412106916E-2</v>
      </c>
      <c r="K234" s="144">
        <f t="shared" si="29"/>
        <v>5.068698393670295E-5</v>
      </c>
    </row>
    <row r="235" spans="1:11" x14ac:dyDescent="0.25">
      <c r="A235">
        <f t="shared" si="31"/>
        <v>231</v>
      </c>
      <c r="B235" s="306">
        <f t="shared" si="30"/>
        <v>7.087346712413567E-3</v>
      </c>
      <c r="C235" s="306">
        <f t="shared" si="24"/>
        <v>-3.18758670426001E-5</v>
      </c>
      <c r="D235" s="417">
        <v>1</v>
      </c>
      <c r="E235" s="417">
        <v>0.999</v>
      </c>
      <c r="F235" s="424">
        <v>0.5</v>
      </c>
      <c r="G235" s="127">
        <f t="shared" si="25"/>
        <v>0.9999605189236197</v>
      </c>
      <c r="H235" s="129">
        <f t="shared" si="26"/>
        <v>0.99994976951657821</v>
      </c>
      <c r="I235" s="144">
        <f t="shared" si="27"/>
        <v>0.98587553705859499</v>
      </c>
      <c r="J235" s="144">
        <f t="shared" si="28"/>
        <v>1.4074232457983216E-2</v>
      </c>
      <c r="K235" s="144">
        <f t="shared" si="29"/>
        <v>5.0230483421959396E-5</v>
      </c>
    </row>
    <row r="236" spans="1:11" x14ac:dyDescent="0.25">
      <c r="A236">
        <f t="shared" si="31"/>
        <v>232</v>
      </c>
      <c r="B236" s="306">
        <f t="shared" si="30"/>
        <v>7.0554708453709671E-3</v>
      </c>
      <c r="C236" s="306">
        <f t="shared" si="24"/>
        <v>-3.1622298461883168E-5</v>
      </c>
      <c r="D236" s="417">
        <v>1</v>
      </c>
      <c r="E236" s="417">
        <v>0.999</v>
      </c>
      <c r="F236" s="424">
        <v>0.5</v>
      </c>
      <c r="G236" s="127">
        <f t="shared" si="25"/>
        <v>0.99996081052583119</v>
      </c>
      <c r="H236" s="129">
        <f t="shared" si="26"/>
        <v>0.99995022033115022</v>
      </c>
      <c r="I236" s="144">
        <f t="shared" si="27"/>
        <v>0.985938837978108</v>
      </c>
      <c r="J236" s="144">
        <f t="shared" si="28"/>
        <v>1.4011382353042175E-2</v>
      </c>
      <c r="K236" s="144">
        <f t="shared" si="29"/>
        <v>4.9779668849879709E-5</v>
      </c>
    </row>
    <row r="237" spans="1:11" x14ac:dyDescent="0.25">
      <c r="A237">
        <f t="shared" si="31"/>
        <v>233</v>
      </c>
      <c r="B237" s="306">
        <f t="shared" si="30"/>
        <v>7.0238485469090841E-3</v>
      </c>
      <c r="C237" s="306">
        <f t="shared" si="24"/>
        <v>-3.1371723993372803E-5</v>
      </c>
      <c r="D237" s="417">
        <v>1</v>
      </c>
      <c r="E237" s="417">
        <v>0.999</v>
      </c>
      <c r="F237" s="424">
        <v>0.5</v>
      </c>
      <c r="G237" s="127">
        <f t="shared" si="25"/>
        <v>0.99996109878322204</v>
      </c>
      <c r="H237" s="129">
        <f t="shared" si="26"/>
        <v>0.99995066555159007</v>
      </c>
      <c r="I237" s="144">
        <f t="shared" si="27"/>
        <v>0.98600163735459179</v>
      </c>
      <c r="J237" s="144">
        <f t="shared" si="28"/>
        <v>1.3949028196998335E-2</v>
      </c>
      <c r="K237" s="144">
        <f t="shared" si="29"/>
        <v>4.9334448409916849E-5</v>
      </c>
    </row>
    <row r="238" spans="1:11" x14ac:dyDescent="0.25">
      <c r="A238">
        <f t="shared" si="31"/>
        <v>234</v>
      </c>
      <c r="B238" s="306">
        <f t="shared" si="30"/>
        <v>6.9924768229157113E-3</v>
      </c>
      <c r="C238" s="306">
        <f t="shared" si="24"/>
        <v>-3.112409673205033E-5</v>
      </c>
      <c r="D238" s="417">
        <v>1</v>
      </c>
      <c r="E238" s="417">
        <v>0.999</v>
      </c>
      <c r="F238" s="424">
        <v>0.5</v>
      </c>
      <c r="G238" s="127">
        <f t="shared" si="25"/>
        <v>0.99996138374759802</v>
      </c>
      <c r="H238" s="129">
        <f t="shared" si="26"/>
        <v>0.999951105267881</v>
      </c>
      <c r="I238" s="144">
        <f t="shared" si="27"/>
        <v>0.98606394108628759</v>
      </c>
      <c r="J238" s="144">
        <f t="shared" si="28"/>
        <v>1.3887164181593395E-2</v>
      </c>
      <c r="K238" s="144">
        <f t="shared" si="29"/>
        <v>4.88947321190134E-5</v>
      </c>
    </row>
    <row r="239" spans="1:11" x14ac:dyDescent="0.25">
      <c r="A239">
        <f t="shared" si="31"/>
        <v>235</v>
      </c>
      <c r="B239" s="306">
        <f t="shared" si="30"/>
        <v>6.9613527261836606E-3</v>
      </c>
      <c r="C239" s="306">
        <f t="shared" si="24"/>
        <v>-3.0879370687072035E-5</v>
      </c>
      <c r="D239" s="417">
        <v>1</v>
      </c>
      <c r="E239" s="417">
        <v>0.999</v>
      </c>
      <c r="F239" s="424">
        <v>0.5</v>
      </c>
      <c r="G239" s="127">
        <f t="shared" si="25"/>
        <v>0.99996166546975895</v>
      </c>
      <c r="H239" s="129">
        <f t="shared" si="26"/>
        <v>0.99995153956822158</v>
      </c>
      <c r="I239" s="144">
        <f t="shared" si="27"/>
        <v>0.98612575497941091</v>
      </c>
      <c r="J239" s="144">
        <f t="shared" si="28"/>
        <v>1.3825784588810631E-2</v>
      </c>
      <c r="K239" s="144">
        <f t="shared" si="29"/>
        <v>4.8460431778344687E-5</v>
      </c>
    </row>
    <row r="240" spans="1:11" x14ac:dyDescent="0.25">
      <c r="A240">
        <f t="shared" si="31"/>
        <v>236</v>
      </c>
      <c r="B240" s="306">
        <f t="shared" si="30"/>
        <v>6.9304733554965883E-3</v>
      </c>
      <c r="C240" s="306">
        <f t="shared" si="24"/>
        <v>-3.0637500760486135E-5</v>
      </c>
      <c r="D240" s="417">
        <v>1</v>
      </c>
      <c r="E240" s="417">
        <v>0.999</v>
      </c>
      <c r="F240" s="424">
        <v>0.5</v>
      </c>
      <c r="G240" s="127">
        <f t="shared" si="25"/>
        <v>0.99996194399952187</v>
      </c>
      <c r="H240" s="129">
        <f t="shared" si="26"/>
        <v>0.99995196853906876</v>
      </c>
      <c r="I240" s="144">
        <f t="shared" si="27"/>
        <v>0.9861870847499381</v>
      </c>
      <c r="J240" s="144">
        <f t="shared" si="28"/>
        <v>1.3764883789130681E-2</v>
      </c>
      <c r="K240" s="144">
        <f t="shared" si="29"/>
        <v>4.8031460931248141E-5</v>
      </c>
    </row>
    <row r="241" spans="1:11" x14ac:dyDescent="0.25">
      <c r="A241">
        <f t="shared" si="31"/>
        <v>237</v>
      </c>
      <c r="B241" s="306">
        <f t="shared" si="30"/>
        <v>6.8998358547361022E-3</v>
      </c>
      <c r="C241" s="306">
        <f t="shared" si="24"/>
        <v>-3.0398442726525277E-5</v>
      </c>
      <c r="D241" s="417">
        <v>1</v>
      </c>
      <c r="E241" s="417">
        <v>0.999</v>
      </c>
      <c r="F241" s="424">
        <v>0.5</v>
      </c>
      <c r="G241" s="127">
        <f t="shared" si="25"/>
        <v>0.99996221938574525</v>
      </c>
      <c r="H241" s="129">
        <f t="shared" si="26"/>
        <v>0.99995239226517774</v>
      </c>
      <c r="I241" s="144">
        <f t="shared" si="27"/>
        <v>0.9862479360253501</v>
      </c>
      <c r="J241" s="144">
        <f t="shared" si="28"/>
        <v>1.3704456239827601E-2</v>
      </c>
      <c r="K241" s="144">
        <f t="shared" si="29"/>
        <v>4.7607734822301877E-5</v>
      </c>
    </row>
    <row r="242" spans="1:11" x14ac:dyDescent="0.25">
      <c r="A242">
        <f t="shared" si="31"/>
        <v>238</v>
      </c>
      <c r="B242" s="306">
        <f t="shared" si="30"/>
        <v>6.8694374120095766E-3</v>
      </c>
      <c r="C242" s="306">
        <f t="shared" si="24"/>
        <v>-3.0162153211456888E-5</v>
      </c>
      <c r="D242" s="417">
        <v>1</v>
      </c>
      <c r="E242" s="417">
        <v>0.999</v>
      </c>
      <c r="F242" s="424">
        <v>0.5</v>
      </c>
      <c r="G242" s="127">
        <f t="shared" si="25"/>
        <v>0.9999624916763491</v>
      </c>
      <c r="H242" s="129">
        <f t="shared" si="26"/>
        <v>0.99995281082964238</v>
      </c>
      <c r="I242" s="144">
        <f t="shared" si="27"/>
        <v>0.98630831434633826</v>
      </c>
      <c r="J242" s="144">
        <f t="shared" si="28"/>
        <v>1.3644496483304118E-2</v>
      </c>
      <c r="K242" s="144">
        <f t="shared" si="29"/>
        <v>4.7189170357516829E-5</v>
      </c>
    </row>
    <row r="243" spans="1:11" x14ac:dyDescent="0.25">
      <c r="A243">
        <f t="shared" si="31"/>
        <v>239</v>
      </c>
      <c r="B243" s="306">
        <f t="shared" si="30"/>
        <v>6.8392752587981198E-3</v>
      </c>
      <c r="C243" s="306">
        <f t="shared" si="24"/>
        <v>-2.9928589673974189E-5</v>
      </c>
      <c r="D243" s="417">
        <v>1</v>
      </c>
      <c r="E243" s="417">
        <v>0.999</v>
      </c>
      <c r="F243" s="424">
        <v>0.5</v>
      </c>
      <c r="G243" s="127">
        <f t="shared" si="25"/>
        <v>0.9999627609183378</v>
      </c>
      <c r="H243" s="129">
        <f t="shared" si="26"/>
        <v>0.99995322431393441</v>
      </c>
      <c r="I243" s="144">
        <f t="shared" si="27"/>
        <v>0.98636822516846934</v>
      </c>
      <c r="J243" s="144">
        <f t="shared" si="28"/>
        <v>1.3584999145465024E-2</v>
      </c>
      <c r="K243" s="144">
        <f t="shared" si="29"/>
        <v>4.6775686065608091E-5</v>
      </c>
    </row>
    <row r="244" spans="1:11" x14ac:dyDescent="0.25">
      <c r="A244">
        <f t="shared" si="31"/>
        <v>240</v>
      </c>
      <c r="B244" s="306">
        <f t="shared" si="30"/>
        <v>6.8093466691241458E-3</v>
      </c>
      <c r="C244" s="306">
        <f t="shared" si="24"/>
        <v>-2.9697710386111244E-5</v>
      </c>
      <c r="D244" s="417">
        <v>1</v>
      </c>
      <c r="E244" s="417">
        <v>0.999</v>
      </c>
      <c r="F244" s="424">
        <v>0.5</v>
      </c>
      <c r="G244" s="127">
        <f t="shared" si="25"/>
        <v>0.9999630271578217</v>
      </c>
      <c r="H244" s="129">
        <f t="shared" si="26"/>
        <v>0.9999536327979397</v>
      </c>
      <c r="I244" s="144">
        <f t="shared" si="27"/>
        <v>0.98642767386381203</v>
      </c>
      <c r="J244" s="144">
        <f t="shared" si="28"/>
        <v>1.3525958934127667E-2</v>
      </c>
      <c r="K244" s="144">
        <f t="shared" si="29"/>
        <v>4.6367202060312098E-5</v>
      </c>
    </row>
    <row r="245" spans="1:11" x14ac:dyDescent="0.25">
      <c r="A245">
        <f t="shared" si="31"/>
        <v>241</v>
      </c>
      <c r="B245" s="306">
        <f t="shared" si="30"/>
        <v>6.7796489587380344E-3</v>
      </c>
      <c r="C245" s="306">
        <f t="shared" si="24"/>
        <v>-2.9469474414666557E-5</v>
      </c>
      <c r="D245" s="417">
        <v>1</v>
      </c>
      <c r="E245" s="417">
        <v>0.999</v>
      </c>
      <c r="F245" s="424">
        <v>0.5</v>
      </c>
      <c r="G245" s="127">
        <f t="shared" si="25"/>
        <v>0.99996329044003573</v>
      </c>
      <c r="H245" s="129">
        <f t="shared" si="26"/>
        <v>0.99995403635999625</v>
      </c>
      <c r="I245" s="144">
        <f t="shared" si="27"/>
        <v>0.98648666572252763</v>
      </c>
      <c r="J245" s="144">
        <f t="shared" si="28"/>
        <v>1.3467370637468633E-2</v>
      </c>
      <c r="K245" s="144">
        <f t="shared" si="29"/>
        <v>4.5963640003717713E-5</v>
      </c>
    </row>
    <row r="246" spans="1:11" x14ac:dyDescent="0.25">
      <c r="A246">
        <f t="shared" si="31"/>
        <v>242</v>
      </c>
      <c r="B246" s="306">
        <f t="shared" si="30"/>
        <v>6.7501794843233681E-3</v>
      </c>
      <c r="C246" s="306">
        <f t="shared" si="24"/>
        <v>-2.9243841603119231E-5</v>
      </c>
      <c r="D246" s="417">
        <v>1</v>
      </c>
      <c r="E246" s="417">
        <v>0.999</v>
      </c>
      <c r="F246" s="424">
        <v>0.5</v>
      </c>
      <c r="G246" s="127">
        <f t="shared" si="25"/>
        <v>0.99996355080936061</v>
      </c>
      <c r="H246" s="129">
        <f t="shared" si="26"/>
        <v>0.99995443507692949</v>
      </c>
      <c r="I246" s="144">
        <f t="shared" si="27"/>
        <v>0.98654520595442396</v>
      </c>
      <c r="J246" s="144">
        <f t="shared" si="28"/>
        <v>1.3409229122505577E-2</v>
      </c>
      <c r="K246" s="144">
        <f t="shared" si="29"/>
        <v>4.5564923070580089E-5</v>
      </c>
    </row>
    <row r="247" spans="1:11" x14ac:dyDescent="0.25">
      <c r="A247">
        <f t="shared" si="31"/>
        <v>243</v>
      </c>
      <c r="B247" s="306">
        <f t="shared" si="30"/>
        <v>6.7209356427202485E-3</v>
      </c>
      <c r="C247" s="306">
        <f t="shared" si="24"/>
        <v>-2.9020772554023155E-5</v>
      </c>
      <c r="D247" s="417">
        <v>1</v>
      </c>
      <c r="E247" s="417">
        <v>0.999</v>
      </c>
      <c r="F247" s="424">
        <v>0.5</v>
      </c>
      <c r="G247" s="127">
        <f t="shared" si="25"/>
        <v>0.99996380830934239</v>
      </c>
      <c r="H247" s="129">
        <f t="shared" si="26"/>
        <v>0.99995482902408639</v>
      </c>
      <c r="I247" s="144">
        <f t="shared" si="27"/>
        <v>0.98660329969047311</v>
      </c>
      <c r="J247" s="144">
        <f t="shared" si="28"/>
        <v>1.3351529333613322E-2</v>
      </c>
      <c r="K247" s="144">
        <f t="shared" si="29"/>
        <v>4.517097591358744E-5</v>
      </c>
    </row>
    <row r="248" spans="1:11" x14ac:dyDescent="0.25">
      <c r="A248">
        <f t="shared" si="31"/>
        <v>244</v>
      </c>
      <c r="B248" s="306">
        <f t="shared" si="30"/>
        <v>6.6919148701662257E-3</v>
      </c>
      <c r="C248" s="306">
        <f t="shared" si="24"/>
        <v>-2.8800228611864925E-5</v>
      </c>
      <c r="D248" s="417">
        <v>1</v>
      </c>
      <c r="E248" s="417">
        <v>0.999</v>
      </c>
      <c r="F248" s="424">
        <v>0.5</v>
      </c>
      <c r="G248" s="127">
        <f t="shared" si="25"/>
        <v>0.99996406298270957</v>
      </c>
      <c r="H248" s="129">
        <f t="shared" si="26"/>
        <v>0.99995521827537048</v>
      </c>
      <c r="I248" s="144">
        <f t="shared" si="27"/>
        <v>0.98666095198429715</v>
      </c>
      <c r="J248" s="144">
        <f t="shared" si="28"/>
        <v>1.3294266291073348E-2</v>
      </c>
      <c r="K248" s="144">
        <f t="shared" si="29"/>
        <v>4.4781724629551855E-5</v>
      </c>
    </row>
    <row r="249" spans="1:11" x14ac:dyDescent="0.25">
      <c r="A249">
        <f t="shared" si="31"/>
        <v>245</v>
      </c>
      <c r="B249" s="306">
        <f t="shared" si="30"/>
        <v>6.6631146415543612E-3</v>
      </c>
      <c r="C249" s="306">
        <f t="shared" si="24"/>
        <v>-2.858217184637117E-5</v>
      </c>
      <c r="D249" s="417">
        <v>1</v>
      </c>
      <c r="E249" s="417">
        <v>0.999</v>
      </c>
      <c r="F249" s="424">
        <v>0.5</v>
      </c>
      <c r="G249" s="127">
        <f t="shared" si="25"/>
        <v>0.99996431487139426</v>
      </c>
      <c r="H249" s="129">
        <f t="shared" si="26"/>
        <v>0.99995560290327357</v>
      </c>
      <c r="I249" s="144">
        <f t="shared" si="27"/>
        <v>0.98671816781361787</v>
      </c>
      <c r="J249" s="144">
        <f t="shared" si="28"/>
        <v>1.3237435089655731E-2</v>
      </c>
      <c r="K249" s="144">
        <f t="shared" si="29"/>
        <v>4.4397096726496105E-5</v>
      </c>
    </row>
    <row r="250" spans="1:11" x14ac:dyDescent="0.25">
      <c r="A250">
        <f t="shared" si="31"/>
        <v>246</v>
      </c>
      <c r="B250" s="306">
        <f t="shared" si="30"/>
        <v>6.6345324697079898E-3</v>
      </c>
      <c r="C250" s="306">
        <f t="shared" si="24"/>
        <v>-2.8366565036252459E-5</v>
      </c>
      <c r="D250" s="417">
        <v>1</v>
      </c>
      <c r="E250" s="417">
        <v>0.999</v>
      </c>
      <c r="F250" s="424">
        <v>0.5</v>
      </c>
      <c r="G250" s="127">
        <f t="shared" si="25"/>
        <v>0.99996456401654721</v>
      </c>
      <c r="H250" s="129">
        <f t="shared" si="26"/>
        <v>0.99995598297890831</v>
      </c>
      <c r="I250" s="144">
        <f t="shared" si="27"/>
        <v>0.98677495208167554</v>
      </c>
      <c r="J250" s="144">
        <f t="shared" si="28"/>
        <v>1.318103089723276E-2</v>
      </c>
      <c r="K250" s="144">
        <f t="shared" si="29"/>
        <v>4.4017021091609601E-5</v>
      </c>
    </row>
    <row r="251" spans="1:11" x14ac:dyDescent="0.25">
      <c r="A251">
        <f t="shared" si="31"/>
        <v>247</v>
      </c>
      <c r="B251" s="306">
        <f t="shared" si="30"/>
        <v>6.6061659046717375E-3</v>
      </c>
      <c r="C251" s="306">
        <f t="shared" si="24"/>
        <v>-2.8153371653370256E-5</v>
      </c>
      <c r="D251" s="417">
        <v>1</v>
      </c>
      <c r="E251" s="417">
        <v>0.999</v>
      </c>
      <c r="F251" s="424">
        <v>0.5</v>
      </c>
      <c r="G251" s="127">
        <f t="shared" si="25"/>
        <v>0.9999648104585569</v>
      </c>
      <c r="H251" s="129">
        <f t="shared" si="26"/>
        <v>0.99995635857203991</v>
      </c>
      <c r="I251" s="144">
        <f t="shared" si="27"/>
        <v>0.98683130961861654</v>
      </c>
      <c r="J251" s="144">
        <f t="shared" si="28"/>
        <v>1.312504895342338E-2</v>
      </c>
      <c r="K251" s="144">
        <f t="shared" si="29"/>
        <v>4.3641427960047355E-5</v>
      </c>
    </row>
    <row r="252" spans="1:11" x14ac:dyDescent="0.25">
      <c r="A252">
        <f t="shared" si="31"/>
        <v>248</v>
      </c>
      <c r="B252" s="306">
        <f t="shared" si="30"/>
        <v>6.5780125330183676E-3</v>
      </c>
      <c r="C252" s="306">
        <f t="shared" si="24"/>
        <v>-2.7942555847314744E-5</v>
      </c>
      <c r="D252" s="417">
        <v>1</v>
      </c>
      <c r="E252" s="417">
        <v>0.999</v>
      </c>
      <c r="F252" s="424">
        <v>0.5</v>
      </c>
      <c r="G252" s="127">
        <f t="shared" si="25"/>
        <v>0.9999650542370665</v>
      </c>
      <c r="H252" s="129">
        <f t="shared" si="26"/>
        <v>0.99995672975111538</v>
      </c>
      <c r="I252" s="144">
        <f t="shared" si="27"/>
        <v>0.98688724518284776</v>
      </c>
      <c r="J252" s="144">
        <f t="shared" si="28"/>
        <v>1.3069484568267642E-2</v>
      </c>
      <c r="K252" s="144">
        <f t="shared" si="29"/>
        <v>4.3270248884546718E-5</v>
      </c>
    </row>
    <row r="253" spans="1:11" x14ac:dyDescent="0.25">
      <c r="A253">
        <f t="shared" si="31"/>
        <v>249</v>
      </c>
      <c r="B253" s="306">
        <f t="shared" si="30"/>
        <v>6.5500699771710528E-3</v>
      </c>
      <c r="C253" s="306">
        <f t="shared" si="24"/>
        <v>-2.7734082430381245E-5</v>
      </c>
      <c r="D253" s="417">
        <v>1</v>
      </c>
      <c r="E253" s="417">
        <v>0.999</v>
      </c>
      <c r="F253" s="424">
        <v>0.5</v>
      </c>
      <c r="G253" s="127">
        <f t="shared" si="25"/>
        <v>0.99996529539098944</v>
      </c>
      <c r="H253" s="129">
        <f t="shared" si="26"/>
        <v>0.99995709658329435</v>
      </c>
      <c r="I253" s="144">
        <f t="shared" si="27"/>
        <v>0.98694276346236387</v>
      </c>
      <c r="J253" s="144">
        <f t="shared" si="28"/>
        <v>1.3014333120930432E-2</v>
      </c>
      <c r="K253" s="144">
        <f t="shared" si="29"/>
        <v>4.2903416705837593E-5</v>
      </c>
    </row>
    <row r="254" spans="1:11" x14ac:dyDescent="0.25">
      <c r="A254">
        <f t="shared" si="31"/>
        <v>250</v>
      </c>
      <c r="B254" s="306">
        <f t="shared" si="30"/>
        <v>6.5223358947406719E-3</v>
      </c>
      <c r="C254" s="306">
        <f t="shared" si="24"/>
        <v>-2.7527916862933512E-5</v>
      </c>
      <c r="D254" s="417">
        <v>1</v>
      </c>
      <c r="E254" s="417">
        <v>0.999</v>
      </c>
      <c r="F254" s="424">
        <v>0.5</v>
      </c>
      <c r="G254" s="127">
        <f t="shared" si="25"/>
        <v>0.99996553395852628</v>
      </c>
      <c r="H254" s="129">
        <f t="shared" si="26"/>
        <v>0.99995745913447609</v>
      </c>
      <c r="I254" s="144">
        <f t="shared" si="27"/>
        <v>0.98699786907604237</v>
      </c>
      <c r="J254" s="144">
        <f t="shared" si="28"/>
        <v>1.2959590058433699E-2</v>
      </c>
      <c r="K254" s="144">
        <f t="shared" si="29"/>
        <v>4.2540865523822599E-5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A2A4-E4B4-49CB-9A9B-AF517A5D6C77}">
  <sheetPr>
    <tabColor theme="5"/>
  </sheetPr>
  <dimension ref="A1:R404"/>
  <sheetViews>
    <sheetView workbookViewId="0">
      <pane ySplit="4" topLeftCell="A5" activePane="bottomLeft" state="frozen"/>
      <selection pane="bottomLeft" activeCell="F254" sqref="D6:F254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x14ac:dyDescent="0.25">
      <c r="B1" s="149" t="s">
        <v>228</v>
      </c>
      <c r="C1" s="145"/>
      <c r="D1" s="2"/>
      <c r="E1" s="2"/>
      <c r="F1" s="2"/>
      <c r="G1" s="388"/>
      <c r="H1" s="145"/>
      <c r="I1" s="389"/>
      <c r="J1" s="389"/>
    </row>
    <row r="2" spans="1:18" ht="15" x14ac:dyDescent="0.25">
      <c r="B2" s="125" t="s">
        <v>66</v>
      </c>
      <c r="C2" s="126" t="s">
        <v>58</v>
      </c>
      <c r="D2" s="119" t="s">
        <v>45</v>
      </c>
      <c r="E2" s="119" t="s">
        <v>37</v>
      </c>
      <c r="F2" s="119" t="s">
        <v>67</v>
      </c>
      <c r="H2" s="125" t="s">
        <v>68</v>
      </c>
      <c r="I2" s="67"/>
      <c r="J2" s="67"/>
      <c r="K2" s="67"/>
      <c r="N2" s="35"/>
      <c r="O2" s="35"/>
      <c r="P2" s="35"/>
      <c r="Q2" s="35"/>
      <c r="R2" s="35"/>
    </row>
    <row r="3" spans="1:18" ht="27.75" customHeight="1" x14ac:dyDescent="0.25">
      <c r="A3" s="120" t="s">
        <v>59</v>
      </c>
      <c r="B3" s="356">
        <v>0.99999000000000005</v>
      </c>
      <c r="C3" s="131">
        <f>((1-B3)*B3) * ( (B3*(F4 - E4) + (1-B3)*(E4 - D4) )) / G4</f>
        <v>-9.5236961452973427E-7</v>
      </c>
      <c r="D3" s="120" t="s">
        <v>60</v>
      </c>
      <c r="E3" s="120" t="s">
        <v>61</v>
      </c>
      <c r="F3" s="120" t="s">
        <v>62</v>
      </c>
      <c r="G3" s="128" t="s">
        <v>63</v>
      </c>
      <c r="H3" s="140" t="s">
        <v>69</v>
      </c>
      <c r="I3" s="141" t="s">
        <v>64</v>
      </c>
      <c r="J3" s="142" t="s">
        <v>70</v>
      </c>
      <c r="K3" s="143" t="s">
        <v>71</v>
      </c>
    </row>
    <row r="4" spans="1:18" x14ac:dyDescent="0.25">
      <c r="A4">
        <v>0</v>
      </c>
      <c r="B4" s="129">
        <f>B3+C3</f>
        <v>0.99998904763038554</v>
      </c>
      <c r="C4" s="129">
        <f t="shared" ref="C4:C67" si="0">((1-B4)*B4) * ( (B4*(F4 - E4) + (1-B4)*(E4 - D4) )) / G4</f>
        <v>-1.0430694093971732E-6</v>
      </c>
      <c r="D4" s="424">
        <v>1</v>
      </c>
      <c r="E4" s="424">
        <v>0.92</v>
      </c>
      <c r="F4" s="424">
        <v>0.84</v>
      </c>
      <c r="G4" s="127">
        <f t="shared" ref="G4:G67" si="1">(((1-B3)^2)*D4) + (2*(1-B3)*(B3)*E4) + ((B3^2)*F4)</f>
        <v>0.84000160000000001</v>
      </c>
      <c r="H4" s="129">
        <f t="shared" ref="H4:H67" si="2">(1-B4)^2 + 2*B4*(1-B4)</f>
        <v>2.1904619274517167E-5</v>
      </c>
      <c r="I4" s="144">
        <f t="shared" ref="I4:I67" si="3">(1-B4)^2</f>
        <v>1.1995440017171752E-10</v>
      </c>
      <c r="J4" s="144">
        <f t="shared" ref="J4:J67" si="4">2*B4*(1-B4)</f>
        <v>2.1904499320116994E-5</v>
      </c>
      <c r="K4" s="144">
        <f t="shared" ref="K4:K67" si="5">B4^2</f>
        <v>0.99997809538072546</v>
      </c>
      <c r="L4" s="119"/>
    </row>
    <row r="5" spans="1:18" x14ac:dyDescent="0.25">
      <c r="A5">
        <v>1</v>
      </c>
      <c r="B5" s="129">
        <f t="shared" ref="B5:B68" si="6">B4 + C4</f>
        <v>0.99998800456097614</v>
      </c>
      <c r="C5" s="129">
        <f t="shared" si="0"/>
        <v>-1.1424066770649493E-6</v>
      </c>
      <c r="D5" s="417">
        <v>1</v>
      </c>
      <c r="E5" s="417">
        <v>0.92</v>
      </c>
      <c r="F5" s="417">
        <v>0.84</v>
      </c>
      <c r="G5" s="127">
        <f t="shared" si="1"/>
        <v>0.84000175237913832</v>
      </c>
      <c r="H5" s="129">
        <f t="shared" si="2"/>
        <v>2.3990734157162E-5</v>
      </c>
      <c r="I5" s="144">
        <f t="shared" si="3"/>
        <v>1.4389055737513588E-10</v>
      </c>
      <c r="J5" s="144">
        <f t="shared" si="4"/>
        <v>2.3990590266604626E-5</v>
      </c>
      <c r="K5" s="144">
        <f t="shared" si="5"/>
        <v>0.99997600926584285</v>
      </c>
    </row>
    <row r="6" spans="1:18" x14ac:dyDescent="0.25">
      <c r="A6">
        <f t="shared" ref="A6:A69" si="7">A5+1</f>
        <v>2</v>
      </c>
      <c r="B6" s="129">
        <f t="shared" si="6"/>
        <v>0.99998686215429911</v>
      </c>
      <c r="C6" s="129" t="e">
        <f t="shared" si="0"/>
        <v>#DIV/0!</v>
      </c>
      <c r="D6" s="417"/>
      <c r="E6" s="417"/>
      <c r="F6" s="417"/>
      <c r="G6" s="127">
        <f t="shared" si="1"/>
        <v>0</v>
      </c>
      <c r="H6" s="129">
        <f t="shared" si="2"/>
        <v>2.6275518798799542E-5</v>
      </c>
      <c r="I6" s="144">
        <f t="shared" si="3"/>
        <v>1.7260298966051477E-10</v>
      </c>
      <c r="J6" s="144">
        <f t="shared" si="4"/>
        <v>2.6275346195809882E-5</v>
      </c>
      <c r="K6" s="144">
        <f t="shared" si="5"/>
        <v>0.99997372448120125</v>
      </c>
      <c r="L6" s="31"/>
    </row>
    <row r="7" spans="1:18" x14ac:dyDescent="0.25">
      <c r="A7">
        <f t="shared" si="7"/>
        <v>3</v>
      </c>
      <c r="B7" s="129" t="e">
        <f t="shared" si="6"/>
        <v>#DIV/0!</v>
      </c>
      <c r="C7" s="129" t="e">
        <f t="shared" si="0"/>
        <v>#DIV/0!</v>
      </c>
      <c r="D7" s="417"/>
      <c r="E7" s="417"/>
      <c r="F7" s="417"/>
      <c r="G7" s="127">
        <f t="shared" si="1"/>
        <v>0</v>
      </c>
      <c r="H7" s="129" t="e">
        <f t="shared" si="2"/>
        <v>#DIV/0!</v>
      </c>
      <c r="I7" s="144" t="e">
        <f t="shared" si="3"/>
        <v>#DIV/0!</v>
      </c>
      <c r="J7" s="144" t="e">
        <f t="shared" si="4"/>
        <v>#DIV/0!</v>
      </c>
      <c r="K7" s="144" t="e">
        <f t="shared" si="5"/>
        <v>#DIV/0!</v>
      </c>
      <c r="L7" s="31"/>
    </row>
    <row r="8" spans="1:18" x14ac:dyDescent="0.25">
      <c r="A8">
        <f t="shared" si="7"/>
        <v>4</v>
      </c>
      <c r="B8" s="129" t="e">
        <f t="shared" si="6"/>
        <v>#DIV/0!</v>
      </c>
      <c r="C8" s="129" t="e">
        <f t="shared" si="0"/>
        <v>#DIV/0!</v>
      </c>
      <c r="D8" s="417"/>
      <c r="E8" s="417"/>
      <c r="F8" s="417"/>
      <c r="G8" s="127" t="e">
        <f t="shared" si="1"/>
        <v>#DIV/0!</v>
      </c>
      <c r="H8" s="129" t="e">
        <f t="shared" si="2"/>
        <v>#DIV/0!</v>
      </c>
      <c r="I8" s="144" t="e">
        <f t="shared" si="3"/>
        <v>#DIV/0!</v>
      </c>
      <c r="J8" s="144" t="e">
        <f t="shared" si="4"/>
        <v>#DIV/0!</v>
      </c>
      <c r="K8" s="144" t="e">
        <f t="shared" si="5"/>
        <v>#DIV/0!</v>
      </c>
      <c r="L8" s="31"/>
    </row>
    <row r="9" spans="1:18" x14ac:dyDescent="0.25">
      <c r="A9">
        <f t="shared" si="7"/>
        <v>5</v>
      </c>
      <c r="B9" s="129" t="e">
        <f t="shared" si="6"/>
        <v>#DIV/0!</v>
      </c>
      <c r="C9" s="129" t="e">
        <f t="shared" si="0"/>
        <v>#DIV/0!</v>
      </c>
      <c r="D9" s="417"/>
      <c r="E9" s="417"/>
      <c r="F9" s="417"/>
      <c r="G9" s="127" t="e">
        <f t="shared" si="1"/>
        <v>#DIV/0!</v>
      </c>
      <c r="H9" s="129" t="e">
        <f t="shared" si="2"/>
        <v>#DIV/0!</v>
      </c>
      <c r="I9" s="144" t="e">
        <f t="shared" si="3"/>
        <v>#DIV/0!</v>
      </c>
      <c r="J9" s="144" t="e">
        <f t="shared" si="4"/>
        <v>#DIV/0!</v>
      </c>
      <c r="K9" s="144" t="e">
        <f t="shared" si="5"/>
        <v>#DIV/0!</v>
      </c>
      <c r="L9" s="31"/>
    </row>
    <row r="10" spans="1:18" x14ac:dyDescent="0.25">
      <c r="A10">
        <f t="shared" si="7"/>
        <v>6</v>
      </c>
      <c r="B10" s="306" t="e">
        <f t="shared" si="6"/>
        <v>#DIV/0!</v>
      </c>
      <c r="C10" s="306" t="e">
        <f t="shared" si="0"/>
        <v>#DIV/0!</v>
      </c>
      <c r="D10" s="417"/>
      <c r="E10" s="417"/>
      <c r="F10" s="417"/>
      <c r="G10" s="127" t="e">
        <f t="shared" si="1"/>
        <v>#DIV/0!</v>
      </c>
      <c r="H10" s="129" t="e">
        <f t="shared" si="2"/>
        <v>#DIV/0!</v>
      </c>
      <c r="I10" s="144" t="e">
        <f t="shared" si="3"/>
        <v>#DIV/0!</v>
      </c>
      <c r="J10" s="144" t="e">
        <f t="shared" si="4"/>
        <v>#DIV/0!</v>
      </c>
      <c r="K10" s="144" t="e">
        <f t="shared" si="5"/>
        <v>#DIV/0!</v>
      </c>
      <c r="L10" s="31"/>
    </row>
    <row r="11" spans="1:18" x14ac:dyDescent="0.25">
      <c r="A11">
        <f t="shared" si="7"/>
        <v>7</v>
      </c>
      <c r="B11" s="306" t="e">
        <f t="shared" si="6"/>
        <v>#DIV/0!</v>
      </c>
      <c r="C11" s="306" t="e">
        <f t="shared" si="0"/>
        <v>#DIV/0!</v>
      </c>
      <c r="D11" s="417"/>
      <c r="E11" s="417"/>
      <c r="F11" s="417"/>
      <c r="G11" s="127" t="e">
        <f t="shared" si="1"/>
        <v>#DIV/0!</v>
      </c>
      <c r="H11" s="129" t="e">
        <f t="shared" si="2"/>
        <v>#DIV/0!</v>
      </c>
      <c r="I11" s="144" t="e">
        <f t="shared" si="3"/>
        <v>#DIV/0!</v>
      </c>
      <c r="J11" s="144" t="e">
        <f t="shared" si="4"/>
        <v>#DIV/0!</v>
      </c>
      <c r="K11" s="144" t="e">
        <f t="shared" si="5"/>
        <v>#DIV/0!</v>
      </c>
      <c r="L11" s="31"/>
    </row>
    <row r="12" spans="1:18" x14ac:dyDescent="0.25">
      <c r="A12">
        <f t="shared" si="7"/>
        <v>8</v>
      </c>
      <c r="B12" s="306" t="e">
        <f t="shared" si="6"/>
        <v>#DIV/0!</v>
      </c>
      <c r="C12" s="306" t="e">
        <f t="shared" si="0"/>
        <v>#DIV/0!</v>
      </c>
      <c r="D12" s="417"/>
      <c r="E12" s="417"/>
      <c r="F12" s="417"/>
      <c r="G12" s="127" t="e">
        <f t="shared" si="1"/>
        <v>#DIV/0!</v>
      </c>
      <c r="H12" s="129" t="e">
        <f t="shared" si="2"/>
        <v>#DIV/0!</v>
      </c>
      <c r="I12" s="144" t="e">
        <f t="shared" si="3"/>
        <v>#DIV/0!</v>
      </c>
      <c r="J12" s="144" t="e">
        <f t="shared" si="4"/>
        <v>#DIV/0!</v>
      </c>
      <c r="K12" s="144" t="e">
        <f t="shared" si="5"/>
        <v>#DIV/0!</v>
      </c>
      <c r="L12" s="31"/>
    </row>
    <row r="13" spans="1:18" x14ac:dyDescent="0.25">
      <c r="A13">
        <f t="shared" si="7"/>
        <v>9</v>
      </c>
      <c r="B13" s="306" t="e">
        <f t="shared" si="6"/>
        <v>#DIV/0!</v>
      </c>
      <c r="C13" s="306" t="e">
        <f t="shared" si="0"/>
        <v>#DIV/0!</v>
      </c>
      <c r="D13" s="417"/>
      <c r="E13" s="417"/>
      <c r="F13" s="417"/>
      <c r="G13" s="127" t="e">
        <f t="shared" si="1"/>
        <v>#DIV/0!</v>
      </c>
      <c r="H13" s="129" t="e">
        <f t="shared" si="2"/>
        <v>#DIV/0!</v>
      </c>
      <c r="I13" s="144" t="e">
        <f t="shared" si="3"/>
        <v>#DIV/0!</v>
      </c>
      <c r="J13" s="144" t="e">
        <f t="shared" si="4"/>
        <v>#DIV/0!</v>
      </c>
      <c r="K13" s="144" t="e">
        <f t="shared" si="5"/>
        <v>#DIV/0!</v>
      </c>
      <c r="L13" s="31"/>
    </row>
    <row r="14" spans="1:18" x14ac:dyDescent="0.25">
      <c r="A14">
        <f t="shared" si="7"/>
        <v>10</v>
      </c>
      <c r="B14" s="306" t="e">
        <f t="shared" si="6"/>
        <v>#DIV/0!</v>
      </c>
      <c r="C14" s="306" t="e">
        <f t="shared" si="0"/>
        <v>#DIV/0!</v>
      </c>
      <c r="D14" s="417"/>
      <c r="E14" s="417"/>
      <c r="F14" s="417"/>
      <c r="G14" s="127" t="e">
        <f t="shared" si="1"/>
        <v>#DIV/0!</v>
      </c>
      <c r="H14" s="129" t="e">
        <f t="shared" si="2"/>
        <v>#DIV/0!</v>
      </c>
      <c r="I14" s="144" t="e">
        <f t="shared" si="3"/>
        <v>#DIV/0!</v>
      </c>
      <c r="J14" s="144" t="e">
        <f t="shared" si="4"/>
        <v>#DIV/0!</v>
      </c>
      <c r="K14" s="144" t="e">
        <f t="shared" si="5"/>
        <v>#DIV/0!</v>
      </c>
      <c r="L14" s="31"/>
    </row>
    <row r="15" spans="1:18" x14ac:dyDescent="0.25">
      <c r="A15">
        <f t="shared" si="7"/>
        <v>11</v>
      </c>
      <c r="B15" s="306" t="e">
        <f t="shared" si="6"/>
        <v>#DIV/0!</v>
      </c>
      <c r="C15" s="306" t="e">
        <f t="shared" si="0"/>
        <v>#DIV/0!</v>
      </c>
      <c r="D15" s="417"/>
      <c r="E15" s="417"/>
      <c r="F15" s="417"/>
      <c r="G15" s="127" t="e">
        <f t="shared" si="1"/>
        <v>#DIV/0!</v>
      </c>
      <c r="H15" s="129" t="e">
        <f t="shared" si="2"/>
        <v>#DIV/0!</v>
      </c>
      <c r="I15" s="144" t="e">
        <f t="shared" si="3"/>
        <v>#DIV/0!</v>
      </c>
      <c r="J15" s="144" t="e">
        <f t="shared" si="4"/>
        <v>#DIV/0!</v>
      </c>
      <c r="K15" s="144" t="e">
        <f t="shared" si="5"/>
        <v>#DIV/0!</v>
      </c>
      <c r="L15" s="31"/>
    </row>
    <row r="16" spans="1:18" x14ac:dyDescent="0.25">
      <c r="A16">
        <f t="shared" si="7"/>
        <v>12</v>
      </c>
      <c r="B16" s="306" t="e">
        <f t="shared" si="6"/>
        <v>#DIV/0!</v>
      </c>
      <c r="C16" s="306" t="e">
        <f t="shared" si="0"/>
        <v>#DIV/0!</v>
      </c>
      <c r="D16" s="417"/>
      <c r="E16" s="417"/>
      <c r="F16" s="417"/>
      <c r="G16" s="127" t="e">
        <f t="shared" si="1"/>
        <v>#DIV/0!</v>
      </c>
      <c r="H16" s="129" t="e">
        <f t="shared" si="2"/>
        <v>#DIV/0!</v>
      </c>
      <c r="I16" s="144" t="e">
        <f t="shared" si="3"/>
        <v>#DIV/0!</v>
      </c>
      <c r="J16" s="144" t="e">
        <f t="shared" si="4"/>
        <v>#DIV/0!</v>
      </c>
      <c r="K16" s="144" t="e">
        <f t="shared" si="5"/>
        <v>#DIV/0!</v>
      </c>
      <c r="L16" s="31"/>
    </row>
    <row r="17" spans="1:13" x14ac:dyDescent="0.25">
      <c r="A17">
        <f t="shared" si="7"/>
        <v>13</v>
      </c>
      <c r="B17" s="306" t="e">
        <f t="shared" si="6"/>
        <v>#DIV/0!</v>
      </c>
      <c r="C17" s="306" t="e">
        <f t="shared" si="0"/>
        <v>#DIV/0!</v>
      </c>
      <c r="D17" s="417"/>
      <c r="E17" s="417"/>
      <c r="F17" s="417"/>
      <c r="G17" s="127" t="e">
        <f t="shared" si="1"/>
        <v>#DIV/0!</v>
      </c>
      <c r="H17" s="129" t="e">
        <f t="shared" si="2"/>
        <v>#DIV/0!</v>
      </c>
      <c r="I17" s="144" t="e">
        <f t="shared" si="3"/>
        <v>#DIV/0!</v>
      </c>
      <c r="J17" s="144" t="e">
        <f t="shared" si="4"/>
        <v>#DIV/0!</v>
      </c>
      <c r="K17" s="144" t="e">
        <f t="shared" si="5"/>
        <v>#DIV/0!</v>
      </c>
      <c r="L17" s="31"/>
    </row>
    <row r="18" spans="1:13" x14ac:dyDescent="0.25">
      <c r="A18">
        <f t="shared" si="7"/>
        <v>14</v>
      </c>
      <c r="B18" s="306" t="e">
        <f t="shared" si="6"/>
        <v>#DIV/0!</v>
      </c>
      <c r="C18" s="306" t="e">
        <f t="shared" si="0"/>
        <v>#DIV/0!</v>
      </c>
      <c r="D18" s="417"/>
      <c r="E18" s="417"/>
      <c r="F18" s="417"/>
      <c r="G18" s="127" t="e">
        <f t="shared" si="1"/>
        <v>#DIV/0!</v>
      </c>
      <c r="H18" s="129" t="e">
        <f t="shared" si="2"/>
        <v>#DIV/0!</v>
      </c>
      <c r="I18" s="144" t="e">
        <f t="shared" si="3"/>
        <v>#DIV/0!</v>
      </c>
      <c r="J18" s="144" t="e">
        <f t="shared" si="4"/>
        <v>#DIV/0!</v>
      </c>
      <c r="K18" s="144" t="e">
        <f t="shared" si="5"/>
        <v>#DIV/0!</v>
      </c>
      <c r="L18" s="31"/>
    </row>
    <row r="19" spans="1:13" x14ac:dyDescent="0.25">
      <c r="A19">
        <f t="shared" si="7"/>
        <v>15</v>
      </c>
      <c r="B19" s="306" t="e">
        <f t="shared" si="6"/>
        <v>#DIV/0!</v>
      </c>
      <c r="C19" s="306" t="e">
        <f t="shared" si="0"/>
        <v>#DIV/0!</v>
      </c>
      <c r="D19" s="417"/>
      <c r="E19" s="417"/>
      <c r="F19" s="417"/>
      <c r="G19" s="127" t="e">
        <f t="shared" si="1"/>
        <v>#DIV/0!</v>
      </c>
      <c r="H19" s="129" t="e">
        <f t="shared" si="2"/>
        <v>#DIV/0!</v>
      </c>
      <c r="I19" s="144" t="e">
        <f t="shared" si="3"/>
        <v>#DIV/0!</v>
      </c>
      <c r="J19" s="144" t="e">
        <f t="shared" si="4"/>
        <v>#DIV/0!</v>
      </c>
      <c r="K19" s="144" t="e">
        <f t="shared" si="5"/>
        <v>#DIV/0!</v>
      </c>
      <c r="L19" s="31"/>
    </row>
    <row r="20" spans="1:13" x14ac:dyDescent="0.25">
      <c r="A20">
        <f t="shared" si="7"/>
        <v>16</v>
      </c>
      <c r="B20" s="306" t="e">
        <f t="shared" si="6"/>
        <v>#DIV/0!</v>
      </c>
      <c r="C20" s="306" t="e">
        <f t="shared" si="0"/>
        <v>#DIV/0!</v>
      </c>
      <c r="D20" s="417"/>
      <c r="E20" s="417"/>
      <c r="F20" s="417"/>
      <c r="G20" s="127" t="e">
        <f t="shared" si="1"/>
        <v>#DIV/0!</v>
      </c>
      <c r="H20" s="129" t="e">
        <f t="shared" si="2"/>
        <v>#DIV/0!</v>
      </c>
      <c r="I20" s="144" t="e">
        <f t="shared" si="3"/>
        <v>#DIV/0!</v>
      </c>
      <c r="J20" s="144" t="e">
        <f t="shared" si="4"/>
        <v>#DIV/0!</v>
      </c>
      <c r="K20" s="144" t="e">
        <f t="shared" si="5"/>
        <v>#DIV/0!</v>
      </c>
      <c r="L20" s="31"/>
    </row>
    <row r="21" spans="1:13" x14ac:dyDescent="0.25">
      <c r="A21">
        <f t="shared" si="7"/>
        <v>17</v>
      </c>
      <c r="B21" s="306" t="e">
        <f t="shared" si="6"/>
        <v>#DIV/0!</v>
      </c>
      <c r="C21" s="306" t="e">
        <f t="shared" si="0"/>
        <v>#DIV/0!</v>
      </c>
      <c r="D21" s="417"/>
      <c r="E21" s="417"/>
      <c r="F21" s="417"/>
      <c r="G21" s="127" t="e">
        <f t="shared" si="1"/>
        <v>#DIV/0!</v>
      </c>
      <c r="H21" s="129" t="e">
        <f t="shared" si="2"/>
        <v>#DIV/0!</v>
      </c>
      <c r="I21" s="144" t="e">
        <f t="shared" si="3"/>
        <v>#DIV/0!</v>
      </c>
      <c r="J21" s="144" t="e">
        <f t="shared" si="4"/>
        <v>#DIV/0!</v>
      </c>
      <c r="K21" s="144" t="e">
        <f t="shared" si="5"/>
        <v>#DIV/0!</v>
      </c>
      <c r="L21" s="31"/>
    </row>
    <row r="22" spans="1:13" x14ac:dyDescent="0.25">
      <c r="A22">
        <f t="shared" si="7"/>
        <v>18</v>
      </c>
      <c r="B22" s="306" t="e">
        <f t="shared" si="6"/>
        <v>#DIV/0!</v>
      </c>
      <c r="C22" s="306" t="e">
        <f t="shared" si="0"/>
        <v>#DIV/0!</v>
      </c>
      <c r="D22" s="417"/>
      <c r="E22" s="417"/>
      <c r="F22" s="417"/>
      <c r="G22" s="127" t="e">
        <f t="shared" si="1"/>
        <v>#DIV/0!</v>
      </c>
      <c r="H22" s="129" t="e">
        <f t="shared" si="2"/>
        <v>#DIV/0!</v>
      </c>
      <c r="I22" s="144" t="e">
        <f t="shared" si="3"/>
        <v>#DIV/0!</v>
      </c>
      <c r="J22" s="144" t="e">
        <f t="shared" si="4"/>
        <v>#DIV/0!</v>
      </c>
      <c r="K22" s="144" t="e">
        <f t="shared" si="5"/>
        <v>#DIV/0!</v>
      </c>
      <c r="L22" s="31"/>
    </row>
    <row r="23" spans="1:13" x14ac:dyDescent="0.25">
      <c r="A23">
        <f t="shared" si="7"/>
        <v>19</v>
      </c>
      <c r="B23" s="306" t="e">
        <f t="shared" si="6"/>
        <v>#DIV/0!</v>
      </c>
      <c r="C23" s="306" t="e">
        <f t="shared" si="0"/>
        <v>#DIV/0!</v>
      </c>
      <c r="D23" s="417"/>
      <c r="E23" s="417"/>
      <c r="F23" s="417"/>
      <c r="G23" s="127" t="e">
        <f t="shared" si="1"/>
        <v>#DIV/0!</v>
      </c>
      <c r="H23" s="129" t="e">
        <f t="shared" si="2"/>
        <v>#DIV/0!</v>
      </c>
      <c r="I23" s="144" t="e">
        <f t="shared" si="3"/>
        <v>#DIV/0!</v>
      </c>
      <c r="J23" s="144" t="e">
        <f t="shared" si="4"/>
        <v>#DIV/0!</v>
      </c>
      <c r="K23" s="144" t="e">
        <f t="shared" si="5"/>
        <v>#DIV/0!</v>
      </c>
      <c r="L23" s="31"/>
    </row>
    <row r="24" spans="1:13" x14ac:dyDescent="0.25">
      <c r="A24">
        <f t="shared" si="7"/>
        <v>20</v>
      </c>
      <c r="B24" s="306" t="e">
        <f t="shared" si="6"/>
        <v>#DIV/0!</v>
      </c>
      <c r="C24" s="306" t="e">
        <f t="shared" si="0"/>
        <v>#DIV/0!</v>
      </c>
      <c r="D24" s="417"/>
      <c r="E24" s="417"/>
      <c r="F24" s="417"/>
      <c r="G24" s="127" t="e">
        <f t="shared" si="1"/>
        <v>#DIV/0!</v>
      </c>
      <c r="H24" s="129" t="e">
        <f t="shared" si="2"/>
        <v>#DIV/0!</v>
      </c>
      <c r="I24" s="144" t="e">
        <f t="shared" si="3"/>
        <v>#DIV/0!</v>
      </c>
      <c r="J24" s="144" t="e">
        <f t="shared" si="4"/>
        <v>#DIV/0!</v>
      </c>
      <c r="K24" s="144" t="e">
        <f t="shared" si="5"/>
        <v>#DIV/0!</v>
      </c>
      <c r="L24" s="31"/>
    </row>
    <row r="25" spans="1:13" x14ac:dyDescent="0.25">
      <c r="A25">
        <f t="shared" si="7"/>
        <v>21</v>
      </c>
      <c r="B25" s="306" t="e">
        <f t="shared" si="6"/>
        <v>#DIV/0!</v>
      </c>
      <c r="C25" s="306" t="e">
        <f t="shared" si="0"/>
        <v>#DIV/0!</v>
      </c>
      <c r="D25" s="417"/>
      <c r="E25" s="417"/>
      <c r="F25" s="417"/>
      <c r="G25" s="127" t="e">
        <f t="shared" si="1"/>
        <v>#DIV/0!</v>
      </c>
      <c r="H25" s="129" t="e">
        <f t="shared" si="2"/>
        <v>#DIV/0!</v>
      </c>
      <c r="I25" s="144" t="e">
        <f t="shared" si="3"/>
        <v>#DIV/0!</v>
      </c>
      <c r="J25" s="144" t="e">
        <f t="shared" si="4"/>
        <v>#DIV/0!</v>
      </c>
      <c r="K25" s="144" t="e">
        <f t="shared" si="5"/>
        <v>#DIV/0!</v>
      </c>
      <c r="L25" s="31"/>
    </row>
    <row r="26" spans="1:13" x14ac:dyDescent="0.25">
      <c r="A26">
        <f t="shared" si="7"/>
        <v>22</v>
      </c>
      <c r="B26" s="306" t="e">
        <f t="shared" si="6"/>
        <v>#DIV/0!</v>
      </c>
      <c r="C26" s="306" t="e">
        <f t="shared" si="0"/>
        <v>#DIV/0!</v>
      </c>
      <c r="D26" s="417"/>
      <c r="E26" s="417"/>
      <c r="F26" s="417"/>
      <c r="G26" s="127" t="e">
        <f t="shared" si="1"/>
        <v>#DIV/0!</v>
      </c>
      <c r="H26" s="129" t="e">
        <f t="shared" si="2"/>
        <v>#DIV/0!</v>
      </c>
      <c r="I26" s="144" t="e">
        <f t="shared" si="3"/>
        <v>#DIV/0!</v>
      </c>
      <c r="J26" s="144" t="e">
        <f t="shared" si="4"/>
        <v>#DIV/0!</v>
      </c>
      <c r="K26" s="144" t="e">
        <f t="shared" si="5"/>
        <v>#DIV/0!</v>
      </c>
      <c r="L26" s="31"/>
    </row>
    <row r="27" spans="1:13" x14ac:dyDescent="0.25">
      <c r="A27">
        <f t="shared" si="7"/>
        <v>23</v>
      </c>
      <c r="B27" s="306" t="e">
        <f t="shared" si="6"/>
        <v>#DIV/0!</v>
      </c>
      <c r="C27" s="306" t="e">
        <f t="shared" si="0"/>
        <v>#DIV/0!</v>
      </c>
      <c r="D27" s="417"/>
      <c r="E27" s="417"/>
      <c r="F27" s="417"/>
      <c r="G27" s="127" t="e">
        <f t="shared" si="1"/>
        <v>#DIV/0!</v>
      </c>
      <c r="H27" s="129" t="e">
        <f t="shared" si="2"/>
        <v>#DIV/0!</v>
      </c>
      <c r="I27" s="144" t="e">
        <f t="shared" si="3"/>
        <v>#DIV/0!</v>
      </c>
      <c r="J27" s="144" t="e">
        <f t="shared" si="4"/>
        <v>#DIV/0!</v>
      </c>
      <c r="K27" s="144" t="e">
        <f t="shared" si="5"/>
        <v>#DIV/0!</v>
      </c>
      <c r="L27" s="31"/>
    </row>
    <row r="28" spans="1:13" x14ac:dyDescent="0.25">
      <c r="A28">
        <f t="shared" si="7"/>
        <v>24</v>
      </c>
      <c r="B28" s="306" t="e">
        <f t="shared" si="6"/>
        <v>#DIV/0!</v>
      </c>
      <c r="C28" s="306" t="e">
        <f t="shared" si="0"/>
        <v>#DIV/0!</v>
      </c>
      <c r="D28" s="417"/>
      <c r="E28" s="417"/>
      <c r="F28" s="417"/>
      <c r="G28" s="127" t="e">
        <f t="shared" si="1"/>
        <v>#DIV/0!</v>
      </c>
      <c r="H28" s="129" t="e">
        <f t="shared" si="2"/>
        <v>#DIV/0!</v>
      </c>
      <c r="I28" s="144" t="e">
        <f t="shared" si="3"/>
        <v>#DIV/0!</v>
      </c>
      <c r="J28" s="144" t="e">
        <f t="shared" si="4"/>
        <v>#DIV/0!</v>
      </c>
      <c r="K28" s="144" t="e">
        <f t="shared" si="5"/>
        <v>#DIV/0!</v>
      </c>
      <c r="L28" s="31"/>
    </row>
    <row r="29" spans="1:13" x14ac:dyDescent="0.25">
      <c r="A29">
        <f t="shared" si="7"/>
        <v>25</v>
      </c>
      <c r="B29" s="306" t="e">
        <f t="shared" si="6"/>
        <v>#DIV/0!</v>
      </c>
      <c r="C29" s="306" t="e">
        <f t="shared" si="0"/>
        <v>#DIV/0!</v>
      </c>
      <c r="D29" s="417"/>
      <c r="E29" s="417"/>
      <c r="F29" s="417"/>
      <c r="G29" s="127" t="e">
        <f t="shared" si="1"/>
        <v>#DIV/0!</v>
      </c>
      <c r="H29" s="129" t="e">
        <f t="shared" si="2"/>
        <v>#DIV/0!</v>
      </c>
      <c r="I29" s="144" t="e">
        <f t="shared" si="3"/>
        <v>#DIV/0!</v>
      </c>
      <c r="J29" s="144" t="e">
        <f t="shared" si="4"/>
        <v>#DIV/0!</v>
      </c>
      <c r="K29" s="144" t="e">
        <f t="shared" si="5"/>
        <v>#DIV/0!</v>
      </c>
      <c r="L29" s="31"/>
    </row>
    <row r="30" spans="1:13" x14ac:dyDescent="0.25">
      <c r="A30">
        <f t="shared" si="7"/>
        <v>26</v>
      </c>
      <c r="B30" s="306" t="e">
        <f t="shared" si="6"/>
        <v>#DIV/0!</v>
      </c>
      <c r="C30" s="306" t="e">
        <f t="shared" si="0"/>
        <v>#DIV/0!</v>
      </c>
      <c r="D30" s="417"/>
      <c r="E30" s="417"/>
      <c r="F30" s="417"/>
      <c r="G30" s="127" t="e">
        <f t="shared" si="1"/>
        <v>#DIV/0!</v>
      </c>
      <c r="H30" s="129" t="e">
        <f t="shared" si="2"/>
        <v>#DIV/0!</v>
      </c>
      <c r="I30" s="144" t="e">
        <f t="shared" si="3"/>
        <v>#DIV/0!</v>
      </c>
      <c r="J30" s="144" t="e">
        <f t="shared" si="4"/>
        <v>#DIV/0!</v>
      </c>
      <c r="K30" s="144" t="e">
        <f t="shared" si="5"/>
        <v>#DIV/0!</v>
      </c>
      <c r="L30" s="31"/>
    </row>
    <row r="31" spans="1:13" x14ac:dyDescent="0.25">
      <c r="A31">
        <f t="shared" si="7"/>
        <v>27</v>
      </c>
      <c r="B31" s="306" t="e">
        <f t="shared" si="6"/>
        <v>#DIV/0!</v>
      </c>
      <c r="C31" s="306" t="e">
        <f t="shared" si="0"/>
        <v>#DIV/0!</v>
      </c>
      <c r="D31" s="417"/>
      <c r="E31" s="417"/>
      <c r="F31" s="417"/>
      <c r="G31" s="127" t="e">
        <f t="shared" si="1"/>
        <v>#DIV/0!</v>
      </c>
      <c r="H31" s="129" t="e">
        <f t="shared" si="2"/>
        <v>#DIV/0!</v>
      </c>
      <c r="I31" s="144" t="e">
        <f t="shared" si="3"/>
        <v>#DIV/0!</v>
      </c>
      <c r="J31" s="144" t="e">
        <f t="shared" si="4"/>
        <v>#DIV/0!</v>
      </c>
      <c r="K31" s="144" t="e">
        <f t="shared" si="5"/>
        <v>#DIV/0!</v>
      </c>
      <c r="L31" s="31"/>
    </row>
    <row r="32" spans="1:13" x14ac:dyDescent="0.25">
      <c r="A32">
        <f t="shared" si="7"/>
        <v>28</v>
      </c>
      <c r="B32" s="306" t="e">
        <f t="shared" si="6"/>
        <v>#DIV/0!</v>
      </c>
      <c r="C32" s="306" t="e">
        <f t="shared" si="0"/>
        <v>#DIV/0!</v>
      </c>
      <c r="D32" s="417"/>
      <c r="E32" s="417"/>
      <c r="F32" s="417"/>
      <c r="G32" s="127" t="e">
        <f t="shared" si="1"/>
        <v>#DIV/0!</v>
      </c>
      <c r="H32" s="129" t="e">
        <f t="shared" si="2"/>
        <v>#DIV/0!</v>
      </c>
      <c r="I32" s="144" t="e">
        <f t="shared" si="3"/>
        <v>#DIV/0!</v>
      </c>
      <c r="J32" s="144" t="e">
        <f t="shared" si="4"/>
        <v>#DIV/0!</v>
      </c>
      <c r="K32" s="144" t="e">
        <f t="shared" si="5"/>
        <v>#DIV/0!</v>
      </c>
      <c r="L32" s="31"/>
      <c r="M32" s="34"/>
    </row>
    <row r="33" spans="1:13" x14ac:dyDescent="0.25">
      <c r="A33">
        <f t="shared" si="7"/>
        <v>29</v>
      </c>
      <c r="B33" s="306" t="e">
        <f t="shared" si="6"/>
        <v>#DIV/0!</v>
      </c>
      <c r="C33" s="306" t="e">
        <f t="shared" si="0"/>
        <v>#DIV/0!</v>
      </c>
      <c r="D33" s="417"/>
      <c r="E33" s="417"/>
      <c r="F33" s="417"/>
      <c r="G33" s="127" t="e">
        <f t="shared" si="1"/>
        <v>#DIV/0!</v>
      </c>
      <c r="H33" s="129" t="e">
        <f t="shared" si="2"/>
        <v>#DIV/0!</v>
      </c>
      <c r="I33" s="144" t="e">
        <f t="shared" si="3"/>
        <v>#DIV/0!</v>
      </c>
      <c r="J33" s="144" t="e">
        <f t="shared" si="4"/>
        <v>#DIV/0!</v>
      </c>
      <c r="K33" s="144" t="e">
        <f t="shared" si="5"/>
        <v>#DIV/0!</v>
      </c>
      <c r="L33" s="31"/>
    </row>
    <row r="34" spans="1:13" x14ac:dyDescent="0.25">
      <c r="A34">
        <f t="shared" si="7"/>
        <v>30</v>
      </c>
      <c r="B34" s="306" t="e">
        <f t="shared" si="6"/>
        <v>#DIV/0!</v>
      </c>
      <c r="C34" s="306" t="e">
        <f t="shared" si="0"/>
        <v>#DIV/0!</v>
      </c>
      <c r="D34" s="417"/>
      <c r="E34" s="417"/>
      <c r="F34" s="417"/>
      <c r="G34" s="127" t="e">
        <f t="shared" si="1"/>
        <v>#DIV/0!</v>
      </c>
      <c r="H34" s="129" t="e">
        <f t="shared" si="2"/>
        <v>#DIV/0!</v>
      </c>
      <c r="I34" s="144" t="e">
        <f t="shared" si="3"/>
        <v>#DIV/0!</v>
      </c>
      <c r="J34" s="144" t="e">
        <f t="shared" si="4"/>
        <v>#DIV/0!</v>
      </c>
      <c r="K34" s="144" t="e">
        <f t="shared" si="5"/>
        <v>#DIV/0!</v>
      </c>
      <c r="L34" s="31"/>
    </row>
    <row r="35" spans="1:13" x14ac:dyDescent="0.25">
      <c r="A35">
        <f t="shared" si="7"/>
        <v>31</v>
      </c>
      <c r="B35" s="306" t="e">
        <f t="shared" si="6"/>
        <v>#DIV/0!</v>
      </c>
      <c r="C35" s="306" t="e">
        <f t="shared" si="0"/>
        <v>#DIV/0!</v>
      </c>
      <c r="D35" s="417"/>
      <c r="E35" s="417"/>
      <c r="F35" s="417"/>
      <c r="G35" s="127" t="e">
        <f t="shared" si="1"/>
        <v>#DIV/0!</v>
      </c>
      <c r="H35" s="129" t="e">
        <f t="shared" si="2"/>
        <v>#DIV/0!</v>
      </c>
      <c r="I35" s="144" t="e">
        <f t="shared" si="3"/>
        <v>#DIV/0!</v>
      </c>
      <c r="J35" s="144" t="e">
        <f t="shared" si="4"/>
        <v>#DIV/0!</v>
      </c>
      <c r="K35" s="144" t="e">
        <f t="shared" si="5"/>
        <v>#DIV/0!</v>
      </c>
      <c r="L35" s="31"/>
      <c r="M35" s="34" t="s">
        <v>231</v>
      </c>
    </row>
    <row r="36" spans="1:13" x14ac:dyDescent="0.25">
      <c r="A36">
        <f t="shared" si="7"/>
        <v>32</v>
      </c>
      <c r="B36" s="306" t="e">
        <f t="shared" si="6"/>
        <v>#DIV/0!</v>
      </c>
      <c r="C36" s="306" t="e">
        <f t="shared" si="0"/>
        <v>#DIV/0!</v>
      </c>
      <c r="D36" s="417"/>
      <c r="E36" s="417"/>
      <c r="F36" s="417"/>
      <c r="G36" s="127" t="e">
        <f t="shared" si="1"/>
        <v>#DIV/0!</v>
      </c>
      <c r="H36" s="129" t="e">
        <f t="shared" si="2"/>
        <v>#DIV/0!</v>
      </c>
      <c r="I36" s="144" t="e">
        <f t="shared" si="3"/>
        <v>#DIV/0!</v>
      </c>
      <c r="J36" s="144" t="e">
        <f t="shared" si="4"/>
        <v>#DIV/0!</v>
      </c>
      <c r="K36" s="144" t="e">
        <f t="shared" si="5"/>
        <v>#DIV/0!</v>
      </c>
      <c r="L36" s="31"/>
    </row>
    <row r="37" spans="1:13" x14ac:dyDescent="0.25">
      <c r="A37">
        <f t="shared" si="7"/>
        <v>33</v>
      </c>
      <c r="B37" s="306" t="e">
        <f t="shared" si="6"/>
        <v>#DIV/0!</v>
      </c>
      <c r="C37" s="306" t="e">
        <f t="shared" si="0"/>
        <v>#DIV/0!</v>
      </c>
      <c r="D37" s="417"/>
      <c r="E37" s="417"/>
      <c r="F37" s="417"/>
      <c r="G37" s="127" t="e">
        <f t="shared" si="1"/>
        <v>#DIV/0!</v>
      </c>
      <c r="H37" s="129" t="e">
        <f t="shared" si="2"/>
        <v>#DIV/0!</v>
      </c>
      <c r="I37" s="144" t="e">
        <f t="shared" si="3"/>
        <v>#DIV/0!</v>
      </c>
      <c r="J37" s="144" t="e">
        <f t="shared" si="4"/>
        <v>#DIV/0!</v>
      </c>
      <c r="K37" s="144" t="e">
        <f t="shared" si="5"/>
        <v>#DIV/0!</v>
      </c>
      <c r="L37" s="31"/>
    </row>
    <row r="38" spans="1:13" x14ac:dyDescent="0.25">
      <c r="A38">
        <f t="shared" si="7"/>
        <v>34</v>
      </c>
      <c r="B38" s="306" t="e">
        <f t="shared" si="6"/>
        <v>#DIV/0!</v>
      </c>
      <c r="C38" s="306" t="e">
        <f t="shared" si="0"/>
        <v>#DIV/0!</v>
      </c>
      <c r="D38" s="417"/>
      <c r="E38" s="417"/>
      <c r="F38" s="417"/>
      <c r="G38" s="127" t="e">
        <f t="shared" si="1"/>
        <v>#DIV/0!</v>
      </c>
      <c r="H38" s="129" t="e">
        <f t="shared" si="2"/>
        <v>#DIV/0!</v>
      </c>
      <c r="I38" s="144" t="e">
        <f t="shared" si="3"/>
        <v>#DIV/0!</v>
      </c>
      <c r="J38" s="144" t="e">
        <f t="shared" si="4"/>
        <v>#DIV/0!</v>
      </c>
      <c r="K38" s="144" t="e">
        <f t="shared" si="5"/>
        <v>#DIV/0!</v>
      </c>
      <c r="L38" s="31"/>
    </row>
    <row r="39" spans="1:13" x14ac:dyDescent="0.25">
      <c r="A39">
        <f t="shared" si="7"/>
        <v>35</v>
      </c>
      <c r="B39" s="306" t="e">
        <f t="shared" si="6"/>
        <v>#DIV/0!</v>
      </c>
      <c r="C39" s="306" t="e">
        <f t="shared" si="0"/>
        <v>#DIV/0!</v>
      </c>
      <c r="D39" s="417"/>
      <c r="E39" s="417"/>
      <c r="F39" s="417"/>
      <c r="G39" s="127" t="e">
        <f t="shared" si="1"/>
        <v>#DIV/0!</v>
      </c>
      <c r="H39" s="129" t="e">
        <f t="shared" si="2"/>
        <v>#DIV/0!</v>
      </c>
      <c r="I39" s="144" t="e">
        <f t="shared" si="3"/>
        <v>#DIV/0!</v>
      </c>
      <c r="J39" s="144" t="e">
        <f t="shared" si="4"/>
        <v>#DIV/0!</v>
      </c>
      <c r="K39" s="144" t="e">
        <f t="shared" si="5"/>
        <v>#DIV/0!</v>
      </c>
      <c r="L39" s="31"/>
    </row>
    <row r="40" spans="1:13" x14ac:dyDescent="0.25">
      <c r="A40">
        <f t="shared" si="7"/>
        <v>36</v>
      </c>
      <c r="B40" s="306" t="e">
        <f t="shared" si="6"/>
        <v>#DIV/0!</v>
      </c>
      <c r="C40" s="306" t="e">
        <f t="shared" si="0"/>
        <v>#DIV/0!</v>
      </c>
      <c r="D40" s="417"/>
      <c r="E40" s="417"/>
      <c r="F40" s="417"/>
      <c r="G40" s="127" t="e">
        <f t="shared" si="1"/>
        <v>#DIV/0!</v>
      </c>
      <c r="H40" s="129" t="e">
        <f t="shared" si="2"/>
        <v>#DIV/0!</v>
      </c>
      <c r="I40" s="144" t="e">
        <f t="shared" si="3"/>
        <v>#DIV/0!</v>
      </c>
      <c r="J40" s="144" t="e">
        <f t="shared" si="4"/>
        <v>#DIV/0!</v>
      </c>
      <c r="K40" s="144" t="e">
        <f t="shared" si="5"/>
        <v>#DIV/0!</v>
      </c>
      <c r="L40" s="31"/>
    </row>
    <row r="41" spans="1:13" x14ac:dyDescent="0.25">
      <c r="A41">
        <f t="shared" si="7"/>
        <v>37</v>
      </c>
      <c r="B41" s="306" t="e">
        <f t="shared" si="6"/>
        <v>#DIV/0!</v>
      </c>
      <c r="C41" s="306" t="e">
        <f t="shared" si="0"/>
        <v>#DIV/0!</v>
      </c>
      <c r="D41" s="417"/>
      <c r="E41" s="417"/>
      <c r="F41" s="417"/>
      <c r="G41" s="127" t="e">
        <f t="shared" si="1"/>
        <v>#DIV/0!</v>
      </c>
      <c r="H41" s="129" t="e">
        <f t="shared" si="2"/>
        <v>#DIV/0!</v>
      </c>
      <c r="I41" s="144" t="e">
        <f t="shared" si="3"/>
        <v>#DIV/0!</v>
      </c>
      <c r="J41" s="144" t="e">
        <f t="shared" si="4"/>
        <v>#DIV/0!</v>
      </c>
      <c r="K41" s="144" t="e">
        <f t="shared" si="5"/>
        <v>#DIV/0!</v>
      </c>
      <c r="L41" s="31"/>
    </row>
    <row r="42" spans="1:13" x14ac:dyDescent="0.25">
      <c r="A42">
        <f t="shared" si="7"/>
        <v>38</v>
      </c>
      <c r="B42" s="306" t="e">
        <f t="shared" si="6"/>
        <v>#DIV/0!</v>
      </c>
      <c r="C42" s="306" t="e">
        <f t="shared" si="0"/>
        <v>#DIV/0!</v>
      </c>
      <c r="D42" s="417"/>
      <c r="E42" s="417"/>
      <c r="F42" s="417"/>
      <c r="G42" s="127" t="e">
        <f t="shared" si="1"/>
        <v>#DIV/0!</v>
      </c>
      <c r="H42" s="129" t="e">
        <f t="shared" si="2"/>
        <v>#DIV/0!</v>
      </c>
      <c r="I42" s="144" t="e">
        <f t="shared" si="3"/>
        <v>#DIV/0!</v>
      </c>
      <c r="J42" s="144" t="e">
        <f t="shared" si="4"/>
        <v>#DIV/0!</v>
      </c>
      <c r="K42" s="144" t="e">
        <f t="shared" si="5"/>
        <v>#DIV/0!</v>
      </c>
      <c r="L42" s="31"/>
    </row>
    <row r="43" spans="1:13" x14ac:dyDescent="0.25">
      <c r="A43">
        <f t="shared" si="7"/>
        <v>39</v>
      </c>
      <c r="B43" s="306" t="e">
        <f t="shared" si="6"/>
        <v>#DIV/0!</v>
      </c>
      <c r="C43" s="306" t="e">
        <f t="shared" si="0"/>
        <v>#DIV/0!</v>
      </c>
      <c r="D43" s="417"/>
      <c r="E43" s="417"/>
      <c r="F43" s="417"/>
      <c r="G43" s="127" t="e">
        <f t="shared" si="1"/>
        <v>#DIV/0!</v>
      </c>
      <c r="H43" s="129" t="e">
        <f t="shared" si="2"/>
        <v>#DIV/0!</v>
      </c>
      <c r="I43" s="144" t="e">
        <f t="shared" si="3"/>
        <v>#DIV/0!</v>
      </c>
      <c r="J43" s="144" t="e">
        <f t="shared" si="4"/>
        <v>#DIV/0!</v>
      </c>
      <c r="K43" s="144" t="e">
        <f t="shared" si="5"/>
        <v>#DIV/0!</v>
      </c>
      <c r="L43" s="31"/>
    </row>
    <row r="44" spans="1:13" x14ac:dyDescent="0.25">
      <c r="A44">
        <f t="shared" si="7"/>
        <v>40</v>
      </c>
      <c r="B44" s="306" t="e">
        <f t="shared" si="6"/>
        <v>#DIV/0!</v>
      </c>
      <c r="C44" s="306" t="e">
        <f t="shared" si="0"/>
        <v>#DIV/0!</v>
      </c>
      <c r="D44" s="417"/>
      <c r="E44" s="417"/>
      <c r="F44" s="417"/>
      <c r="G44" s="127" t="e">
        <f t="shared" si="1"/>
        <v>#DIV/0!</v>
      </c>
      <c r="H44" s="129" t="e">
        <f t="shared" si="2"/>
        <v>#DIV/0!</v>
      </c>
      <c r="I44" s="144" t="e">
        <f t="shared" si="3"/>
        <v>#DIV/0!</v>
      </c>
      <c r="J44" s="144" t="e">
        <f t="shared" si="4"/>
        <v>#DIV/0!</v>
      </c>
      <c r="K44" s="144" t="e">
        <f t="shared" si="5"/>
        <v>#DIV/0!</v>
      </c>
      <c r="L44" s="31"/>
    </row>
    <row r="45" spans="1:13" x14ac:dyDescent="0.25">
      <c r="A45">
        <f t="shared" si="7"/>
        <v>41</v>
      </c>
      <c r="B45" s="306" t="e">
        <f t="shared" si="6"/>
        <v>#DIV/0!</v>
      </c>
      <c r="C45" s="306" t="e">
        <f t="shared" si="0"/>
        <v>#DIV/0!</v>
      </c>
      <c r="D45" s="417"/>
      <c r="E45" s="417"/>
      <c r="F45" s="417"/>
      <c r="G45" s="127" t="e">
        <f t="shared" si="1"/>
        <v>#DIV/0!</v>
      </c>
      <c r="H45" s="129" t="e">
        <f t="shared" si="2"/>
        <v>#DIV/0!</v>
      </c>
      <c r="I45" s="144" t="e">
        <f t="shared" si="3"/>
        <v>#DIV/0!</v>
      </c>
      <c r="J45" s="144" t="e">
        <f t="shared" si="4"/>
        <v>#DIV/0!</v>
      </c>
      <c r="K45" s="144" t="e">
        <f t="shared" si="5"/>
        <v>#DIV/0!</v>
      </c>
      <c r="L45" s="31"/>
    </row>
    <row r="46" spans="1:13" x14ac:dyDescent="0.25">
      <c r="A46">
        <f t="shared" si="7"/>
        <v>42</v>
      </c>
      <c r="B46" s="306" t="e">
        <f t="shared" si="6"/>
        <v>#DIV/0!</v>
      </c>
      <c r="C46" s="306" t="e">
        <f t="shared" si="0"/>
        <v>#DIV/0!</v>
      </c>
      <c r="D46" s="417"/>
      <c r="E46" s="417"/>
      <c r="F46" s="417"/>
      <c r="G46" s="127" t="e">
        <f t="shared" si="1"/>
        <v>#DIV/0!</v>
      </c>
      <c r="H46" s="129" t="e">
        <f t="shared" si="2"/>
        <v>#DIV/0!</v>
      </c>
      <c r="I46" s="144" t="e">
        <f t="shared" si="3"/>
        <v>#DIV/0!</v>
      </c>
      <c r="J46" s="144" t="e">
        <f t="shared" si="4"/>
        <v>#DIV/0!</v>
      </c>
      <c r="K46" s="144" t="e">
        <f t="shared" si="5"/>
        <v>#DIV/0!</v>
      </c>
      <c r="L46" s="31"/>
    </row>
    <row r="47" spans="1:13" x14ac:dyDescent="0.25">
      <c r="A47">
        <f t="shared" si="7"/>
        <v>43</v>
      </c>
      <c r="B47" s="306" t="e">
        <f t="shared" si="6"/>
        <v>#DIV/0!</v>
      </c>
      <c r="C47" s="306" t="e">
        <f t="shared" si="0"/>
        <v>#DIV/0!</v>
      </c>
      <c r="D47" s="417"/>
      <c r="E47" s="417"/>
      <c r="F47" s="417"/>
      <c r="G47" s="127" t="e">
        <f t="shared" si="1"/>
        <v>#DIV/0!</v>
      </c>
      <c r="H47" s="129" t="e">
        <f t="shared" si="2"/>
        <v>#DIV/0!</v>
      </c>
      <c r="I47" s="144" t="e">
        <f t="shared" si="3"/>
        <v>#DIV/0!</v>
      </c>
      <c r="J47" s="144" t="e">
        <f t="shared" si="4"/>
        <v>#DIV/0!</v>
      </c>
      <c r="K47" s="144" t="e">
        <f t="shared" si="5"/>
        <v>#DIV/0!</v>
      </c>
      <c r="L47" s="31"/>
    </row>
    <row r="48" spans="1:13" x14ac:dyDescent="0.25">
      <c r="A48">
        <f t="shared" si="7"/>
        <v>44</v>
      </c>
      <c r="B48" s="306" t="e">
        <f t="shared" si="6"/>
        <v>#DIV/0!</v>
      </c>
      <c r="C48" s="306" t="e">
        <f t="shared" si="0"/>
        <v>#DIV/0!</v>
      </c>
      <c r="D48" s="417"/>
      <c r="E48" s="417"/>
      <c r="F48" s="417"/>
      <c r="G48" s="127" t="e">
        <f t="shared" si="1"/>
        <v>#DIV/0!</v>
      </c>
      <c r="H48" s="129" t="e">
        <f t="shared" si="2"/>
        <v>#DIV/0!</v>
      </c>
      <c r="I48" s="144" t="e">
        <f t="shared" si="3"/>
        <v>#DIV/0!</v>
      </c>
      <c r="J48" s="144" t="e">
        <f t="shared" si="4"/>
        <v>#DIV/0!</v>
      </c>
      <c r="K48" s="144" t="e">
        <f t="shared" si="5"/>
        <v>#DIV/0!</v>
      </c>
      <c r="L48" s="31"/>
    </row>
    <row r="49" spans="1:12" x14ac:dyDescent="0.25">
      <c r="A49">
        <f t="shared" si="7"/>
        <v>45</v>
      </c>
      <c r="B49" s="306" t="e">
        <f t="shared" si="6"/>
        <v>#DIV/0!</v>
      </c>
      <c r="C49" s="306" t="e">
        <f t="shared" si="0"/>
        <v>#DIV/0!</v>
      </c>
      <c r="D49" s="417"/>
      <c r="E49" s="417"/>
      <c r="F49" s="417"/>
      <c r="G49" s="127" t="e">
        <f t="shared" si="1"/>
        <v>#DIV/0!</v>
      </c>
      <c r="H49" s="129" t="e">
        <f t="shared" si="2"/>
        <v>#DIV/0!</v>
      </c>
      <c r="I49" s="144" t="e">
        <f t="shared" si="3"/>
        <v>#DIV/0!</v>
      </c>
      <c r="J49" s="144" t="e">
        <f t="shared" si="4"/>
        <v>#DIV/0!</v>
      </c>
      <c r="K49" s="144" t="e">
        <f t="shared" si="5"/>
        <v>#DIV/0!</v>
      </c>
      <c r="L49" s="31"/>
    </row>
    <row r="50" spans="1:12" x14ac:dyDescent="0.25">
      <c r="A50">
        <f t="shared" si="7"/>
        <v>46</v>
      </c>
      <c r="B50" s="306" t="e">
        <f t="shared" si="6"/>
        <v>#DIV/0!</v>
      </c>
      <c r="C50" s="306" t="e">
        <f t="shared" si="0"/>
        <v>#DIV/0!</v>
      </c>
      <c r="D50" s="417"/>
      <c r="E50" s="417"/>
      <c r="F50" s="417"/>
      <c r="G50" s="127" t="e">
        <f t="shared" si="1"/>
        <v>#DIV/0!</v>
      </c>
      <c r="H50" s="129" t="e">
        <f t="shared" si="2"/>
        <v>#DIV/0!</v>
      </c>
      <c r="I50" s="144" t="e">
        <f t="shared" si="3"/>
        <v>#DIV/0!</v>
      </c>
      <c r="J50" s="144" t="e">
        <f t="shared" si="4"/>
        <v>#DIV/0!</v>
      </c>
      <c r="K50" s="144" t="e">
        <f t="shared" si="5"/>
        <v>#DIV/0!</v>
      </c>
      <c r="L50" s="31"/>
    </row>
    <row r="51" spans="1:12" x14ac:dyDescent="0.25">
      <c r="A51">
        <f t="shared" si="7"/>
        <v>47</v>
      </c>
      <c r="B51" s="306" t="e">
        <f t="shared" si="6"/>
        <v>#DIV/0!</v>
      </c>
      <c r="C51" s="306" t="e">
        <f t="shared" si="0"/>
        <v>#DIV/0!</v>
      </c>
      <c r="D51" s="417"/>
      <c r="E51" s="417"/>
      <c r="F51" s="417"/>
      <c r="G51" s="127" t="e">
        <f t="shared" si="1"/>
        <v>#DIV/0!</v>
      </c>
      <c r="H51" s="129" t="e">
        <f t="shared" si="2"/>
        <v>#DIV/0!</v>
      </c>
      <c r="I51" s="144" t="e">
        <f t="shared" si="3"/>
        <v>#DIV/0!</v>
      </c>
      <c r="J51" s="144" t="e">
        <f t="shared" si="4"/>
        <v>#DIV/0!</v>
      </c>
      <c r="K51" s="144" t="e">
        <f t="shared" si="5"/>
        <v>#DIV/0!</v>
      </c>
      <c r="L51" s="31"/>
    </row>
    <row r="52" spans="1:12" x14ac:dyDescent="0.25">
      <c r="A52">
        <f t="shared" si="7"/>
        <v>48</v>
      </c>
      <c r="B52" s="129" t="e">
        <f t="shared" si="6"/>
        <v>#DIV/0!</v>
      </c>
      <c r="C52" s="129" t="e">
        <f t="shared" si="0"/>
        <v>#DIV/0!</v>
      </c>
      <c r="D52" s="417"/>
      <c r="E52" s="417"/>
      <c r="F52" s="417"/>
      <c r="G52" s="127" t="e">
        <f t="shared" si="1"/>
        <v>#DIV/0!</v>
      </c>
      <c r="H52" s="129" t="e">
        <f t="shared" si="2"/>
        <v>#DIV/0!</v>
      </c>
      <c r="I52" s="144" t="e">
        <f t="shared" si="3"/>
        <v>#DIV/0!</v>
      </c>
      <c r="J52" s="144" t="e">
        <f t="shared" si="4"/>
        <v>#DIV/0!</v>
      </c>
      <c r="K52" s="144" t="e">
        <f t="shared" si="5"/>
        <v>#DIV/0!</v>
      </c>
      <c r="L52" s="31"/>
    </row>
    <row r="53" spans="1:12" x14ac:dyDescent="0.25">
      <c r="A53">
        <f t="shared" si="7"/>
        <v>49</v>
      </c>
      <c r="B53" s="129" t="e">
        <f t="shared" si="6"/>
        <v>#DIV/0!</v>
      </c>
      <c r="C53" s="129" t="e">
        <f t="shared" si="0"/>
        <v>#DIV/0!</v>
      </c>
      <c r="D53" s="417"/>
      <c r="E53" s="417"/>
      <c r="F53" s="417"/>
      <c r="G53" s="127" t="e">
        <f t="shared" si="1"/>
        <v>#DIV/0!</v>
      </c>
      <c r="H53" s="129" t="e">
        <f t="shared" si="2"/>
        <v>#DIV/0!</v>
      </c>
      <c r="I53" s="144" t="e">
        <f t="shared" si="3"/>
        <v>#DIV/0!</v>
      </c>
      <c r="J53" s="144" t="e">
        <f t="shared" si="4"/>
        <v>#DIV/0!</v>
      </c>
      <c r="K53" s="144" t="e">
        <f t="shared" si="5"/>
        <v>#DIV/0!</v>
      </c>
      <c r="L53" s="31"/>
    </row>
    <row r="54" spans="1:12" x14ac:dyDescent="0.25">
      <c r="A54">
        <f t="shared" si="7"/>
        <v>50</v>
      </c>
      <c r="B54" s="129" t="e">
        <f t="shared" si="6"/>
        <v>#DIV/0!</v>
      </c>
      <c r="C54" s="129" t="e">
        <f t="shared" si="0"/>
        <v>#DIV/0!</v>
      </c>
      <c r="D54" s="417"/>
      <c r="E54" s="417"/>
      <c r="F54" s="417"/>
      <c r="G54" s="127" t="e">
        <f t="shared" si="1"/>
        <v>#DIV/0!</v>
      </c>
      <c r="H54" s="129" t="e">
        <f t="shared" si="2"/>
        <v>#DIV/0!</v>
      </c>
      <c r="I54" s="144" t="e">
        <f t="shared" si="3"/>
        <v>#DIV/0!</v>
      </c>
      <c r="J54" s="144" t="e">
        <f t="shared" si="4"/>
        <v>#DIV/0!</v>
      </c>
      <c r="K54" s="144" t="e">
        <f t="shared" si="5"/>
        <v>#DIV/0!</v>
      </c>
      <c r="L54" s="31"/>
    </row>
    <row r="55" spans="1:12" x14ac:dyDescent="0.25">
      <c r="A55">
        <f t="shared" si="7"/>
        <v>51</v>
      </c>
      <c r="B55" s="129" t="e">
        <f t="shared" si="6"/>
        <v>#DIV/0!</v>
      </c>
      <c r="C55" s="129" t="e">
        <f t="shared" si="0"/>
        <v>#DIV/0!</v>
      </c>
      <c r="D55" s="417"/>
      <c r="E55" s="417"/>
      <c r="F55" s="417"/>
      <c r="G55" s="127" t="e">
        <f t="shared" si="1"/>
        <v>#DIV/0!</v>
      </c>
      <c r="H55" s="129" t="e">
        <f t="shared" si="2"/>
        <v>#DIV/0!</v>
      </c>
      <c r="I55" s="144" t="e">
        <f t="shared" si="3"/>
        <v>#DIV/0!</v>
      </c>
      <c r="J55" s="144" t="e">
        <f t="shared" si="4"/>
        <v>#DIV/0!</v>
      </c>
      <c r="K55" s="144" t="e">
        <f t="shared" si="5"/>
        <v>#DIV/0!</v>
      </c>
      <c r="L55" s="31"/>
    </row>
    <row r="56" spans="1:12" x14ac:dyDescent="0.25">
      <c r="A56">
        <f t="shared" si="7"/>
        <v>52</v>
      </c>
      <c r="B56" s="129" t="e">
        <f t="shared" si="6"/>
        <v>#DIV/0!</v>
      </c>
      <c r="C56" s="129" t="e">
        <f t="shared" si="0"/>
        <v>#DIV/0!</v>
      </c>
      <c r="D56" s="417"/>
      <c r="E56" s="417"/>
      <c r="F56" s="417"/>
      <c r="G56" s="127" t="e">
        <f t="shared" si="1"/>
        <v>#DIV/0!</v>
      </c>
      <c r="H56" s="129" t="e">
        <f t="shared" si="2"/>
        <v>#DIV/0!</v>
      </c>
      <c r="I56" s="144" t="e">
        <f t="shared" si="3"/>
        <v>#DIV/0!</v>
      </c>
      <c r="J56" s="144" t="e">
        <f t="shared" si="4"/>
        <v>#DIV/0!</v>
      </c>
      <c r="K56" s="144" t="e">
        <f t="shared" si="5"/>
        <v>#DIV/0!</v>
      </c>
      <c r="L56" s="31"/>
    </row>
    <row r="57" spans="1:12" x14ac:dyDescent="0.25">
      <c r="A57">
        <f t="shared" si="7"/>
        <v>53</v>
      </c>
      <c r="B57" s="129" t="e">
        <f t="shared" si="6"/>
        <v>#DIV/0!</v>
      </c>
      <c r="C57" s="129" t="e">
        <f t="shared" si="0"/>
        <v>#DIV/0!</v>
      </c>
      <c r="D57" s="417"/>
      <c r="E57" s="417"/>
      <c r="F57" s="417"/>
      <c r="G57" s="127" t="e">
        <f t="shared" si="1"/>
        <v>#DIV/0!</v>
      </c>
      <c r="H57" s="129" t="e">
        <f t="shared" si="2"/>
        <v>#DIV/0!</v>
      </c>
      <c r="I57" s="144" t="e">
        <f t="shared" si="3"/>
        <v>#DIV/0!</v>
      </c>
      <c r="J57" s="144" t="e">
        <f t="shared" si="4"/>
        <v>#DIV/0!</v>
      </c>
      <c r="K57" s="144" t="e">
        <f t="shared" si="5"/>
        <v>#DIV/0!</v>
      </c>
      <c r="L57" s="31"/>
    </row>
    <row r="58" spans="1:12" x14ac:dyDescent="0.25">
      <c r="A58">
        <f t="shared" si="7"/>
        <v>54</v>
      </c>
      <c r="B58" s="129" t="e">
        <f t="shared" si="6"/>
        <v>#DIV/0!</v>
      </c>
      <c r="C58" s="129" t="e">
        <f t="shared" si="0"/>
        <v>#DIV/0!</v>
      </c>
      <c r="D58" s="417"/>
      <c r="E58" s="417"/>
      <c r="F58" s="417"/>
      <c r="G58" s="127" t="e">
        <f t="shared" si="1"/>
        <v>#DIV/0!</v>
      </c>
      <c r="H58" s="129" t="e">
        <f t="shared" si="2"/>
        <v>#DIV/0!</v>
      </c>
      <c r="I58" s="144" t="e">
        <f t="shared" si="3"/>
        <v>#DIV/0!</v>
      </c>
      <c r="J58" s="144" t="e">
        <f t="shared" si="4"/>
        <v>#DIV/0!</v>
      </c>
      <c r="K58" s="144" t="e">
        <f t="shared" si="5"/>
        <v>#DIV/0!</v>
      </c>
      <c r="L58" s="31"/>
    </row>
    <row r="59" spans="1:12" x14ac:dyDescent="0.25">
      <c r="A59">
        <f t="shared" si="7"/>
        <v>55</v>
      </c>
      <c r="B59" s="129" t="e">
        <f t="shared" si="6"/>
        <v>#DIV/0!</v>
      </c>
      <c r="C59" s="129" t="e">
        <f t="shared" si="0"/>
        <v>#DIV/0!</v>
      </c>
      <c r="D59" s="417"/>
      <c r="E59" s="417"/>
      <c r="F59" s="417"/>
      <c r="G59" s="127" t="e">
        <f t="shared" si="1"/>
        <v>#DIV/0!</v>
      </c>
      <c r="H59" s="129" t="e">
        <f t="shared" si="2"/>
        <v>#DIV/0!</v>
      </c>
      <c r="I59" s="144" t="e">
        <f t="shared" si="3"/>
        <v>#DIV/0!</v>
      </c>
      <c r="J59" s="144" t="e">
        <f t="shared" si="4"/>
        <v>#DIV/0!</v>
      </c>
      <c r="K59" s="144" t="e">
        <f t="shared" si="5"/>
        <v>#DIV/0!</v>
      </c>
      <c r="L59" s="31"/>
    </row>
    <row r="60" spans="1:12" x14ac:dyDescent="0.25">
      <c r="A60">
        <f t="shared" si="7"/>
        <v>56</v>
      </c>
      <c r="B60" s="129" t="e">
        <f t="shared" si="6"/>
        <v>#DIV/0!</v>
      </c>
      <c r="C60" s="129" t="e">
        <f t="shared" si="0"/>
        <v>#DIV/0!</v>
      </c>
      <c r="D60" s="417"/>
      <c r="E60" s="417"/>
      <c r="F60" s="417"/>
      <c r="G60" s="127" t="e">
        <f t="shared" si="1"/>
        <v>#DIV/0!</v>
      </c>
      <c r="H60" s="129" t="e">
        <f t="shared" si="2"/>
        <v>#DIV/0!</v>
      </c>
      <c r="I60" s="144" t="e">
        <f t="shared" si="3"/>
        <v>#DIV/0!</v>
      </c>
      <c r="J60" s="144" t="e">
        <f t="shared" si="4"/>
        <v>#DIV/0!</v>
      </c>
      <c r="K60" s="144" t="e">
        <f t="shared" si="5"/>
        <v>#DIV/0!</v>
      </c>
      <c r="L60" s="31"/>
    </row>
    <row r="61" spans="1:12" x14ac:dyDescent="0.25">
      <c r="A61">
        <f t="shared" si="7"/>
        <v>57</v>
      </c>
      <c r="B61" s="129" t="e">
        <f t="shared" si="6"/>
        <v>#DIV/0!</v>
      </c>
      <c r="C61" s="129" t="e">
        <f t="shared" si="0"/>
        <v>#DIV/0!</v>
      </c>
      <c r="D61" s="417"/>
      <c r="E61" s="417"/>
      <c r="F61" s="417"/>
      <c r="G61" s="127" t="e">
        <f t="shared" si="1"/>
        <v>#DIV/0!</v>
      </c>
      <c r="H61" s="129" t="e">
        <f t="shared" si="2"/>
        <v>#DIV/0!</v>
      </c>
      <c r="I61" s="144" t="e">
        <f t="shared" si="3"/>
        <v>#DIV/0!</v>
      </c>
      <c r="J61" s="144" t="e">
        <f t="shared" si="4"/>
        <v>#DIV/0!</v>
      </c>
      <c r="K61" s="144" t="e">
        <f t="shared" si="5"/>
        <v>#DIV/0!</v>
      </c>
      <c r="L61" s="31"/>
    </row>
    <row r="62" spans="1:12" x14ac:dyDescent="0.25">
      <c r="A62">
        <f t="shared" si="7"/>
        <v>58</v>
      </c>
      <c r="B62" s="129" t="e">
        <f t="shared" si="6"/>
        <v>#DIV/0!</v>
      </c>
      <c r="C62" s="129" t="e">
        <f t="shared" si="0"/>
        <v>#DIV/0!</v>
      </c>
      <c r="D62" s="417"/>
      <c r="E62" s="417"/>
      <c r="F62" s="417"/>
      <c r="G62" s="127" t="e">
        <f t="shared" si="1"/>
        <v>#DIV/0!</v>
      </c>
      <c r="H62" s="129" t="e">
        <f t="shared" si="2"/>
        <v>#DIV/0!</v>
      </c>
      <c r="I62" s="144" t="e">
        <f t="shared" si="3"/>
        <v>#DIV/0!</v>
      </c>
      <c r="J62" s="144" t="e">
        <f t="shared" si="4"/>
        <v>#DIV/0!</v>
      </c>
      <c r="K62" s="144" t="e">
        <f t="shared" si="5"/>
        <v>#DIV/0!</v>
      </c>
      <c r="L62" s="31"/>
    </row>
    <row r="63" spans="1:12" x14ac:dyDescent="0.25">
      <c r="A63">
        <f t="shared" si="7"/>
        <v>59</v>
      </c>
      <c r="B63" s="129" t="e">
        <f t="shared" si="6"/>
        <v>#DIV/0!</v>
      </c>
      <c r="C63" s="129" t="e">
        <f t="shared" si="0"/>
        <v>#DIV/0!</v>
      </c>
      <c r="D63" s="417"/>
      <c r="E63" s="417"/>
      <c r="F63" s="417"/>
      <c r="G63" s="127" t="e">
        <f t="shared" si="1"/>
        <v>#DIV/0!</v>
      </c>
      <c r="H63" s="129" t="e">
        <f t="shared" si="2"/>
        <v>#DIV/0!</v>
      </c>
      <c r="I63" s="144" t="e">
        <f t="shared" si="3"/>
        <v>#DIV/0!</v>
      </c>
      <c r="J63" s="144" t="e">
        <f t="shared" si="4"/>
        <v>#DIV/0!</v>
      </c>
      <c r="K63" s="144" t="e">
        <f t="shared" si="5"/>
        <v>#DIV/0!</v>
      </c>
      <c r="L63" s="31"/>
    </row>
    <row r="64" spans="1:12" x14ac:dyDescent="0.25">
      <c r="A64">
        <f t="shared" si="7"/>
        <v>60</v>
      </c>
      <c r="B64" s="129" t="e">
        <f t="shared" si="6"/>
        <v>#DIV/0!</v>
      </c>
      <c r="C64" s="129" t="e">
        <f t="shared" si="0"/>
        <v>#DIV/0!</v>
      </c>
      <c r="D64" s="417"/>
      <c r="E64" s="417"/>
      <c r="F64" s="417"/>
      <c r="G64" s="127" t="e">
        <f t="shared" si="1"/>
        <v>#DIV/0!</v>
      </c>
      <c r="H64" s="129" t="e">
        <f t="shared" si="2"/>
        <v>#DIV/0!</v>
      </c>
      <c r="I64" s="144" t="e">
        <f t="shared" si="3"/>
        <v>#DIV/0!</v>
      </c>
      <c r="J64" s="144" t="e">
        <f t="shared" si="4"/>
        <v>#DIV/0!</v>
      </c>
      <c r="K64" s="144" t="e">
        <f t="shared" si="5"/>
        <v>#DIV/0!</v>
      </c>
      <c r="L64" s="31"/>
    </row>
    <row r="65" spans="1:12" x14ac:dyDescent="0.25">
      <c r="A65">
        <f t="shared" si="7"/>
        <v>61</v>
      </c>
      <c r="B65" s="129" t="e">
        <f t="shared" si="6"/>
        <v>#DIV/0!</v>
      </c>
      <c r="C65" s="129" t="e">
        <f t="shared" si="0"/>
        <v>#DIV/0!</v>
      </c>
      <c r="D65" s="417"/>
      <c r="E65" s="417"/>
      <c r="F65" s="417"/>
      <c r="G65" s="127" t="e">
        <f t="shared" si="1"/>
        <v>#DIV/0!</v>
      </c>
      <c r="H65" s="129" t="e">
        <f t="shared" si="2"/>
        <v>#DIV/0!</v>
      </c>
      <c r="I65" s="144" t="e">
        <f t="shared" si="3"/>
        <v>#DIV/0!</v>
      </c>
      <c r="J65" s="144" t="e">
        <f t="shared" si="4"/>
        <v>#DIV/0!</v>
      </c>
      <c r="K65" s="144" t="e">
        <f t="shared" si="5"/>
        <v>#DIV/0!</v>
      </c>
      <c r="L65" s="31"/>
    </row>
    <row r="66" spans="1:12" x14ac:dyDescent="0.25">
      <c r="A66">
        <f t="shared" si="7"/>
        <v>62</v>
      </c>
      <c r="B66" s="129" t="e">
        <f t="shared" si="6"/>
        <v>#DIV/0!</v>
      </c>
      <c r="C66" s="129" t="e">
        <f t="shared" si="0"/>
        <v>#DIV/0!</v>
      </c>
      <c r="D66" s="417"/>
      <c r="E66" s="417"/>
      <c r="F66" s="417"/>
      <c r="G66" s="127" t="e">
        <f t="shared" si="1"/>
        <v>#DIV/0!</v>
      </c>
      <c r="H66" s="129" t="e">
        <f t="shared" si="2"/>
        <v>#DIV/0!</v>
      </c>
      <c r="I66" s="144" t="e">
        <f t="shared" si="3"/>
        <v>#DIV/0!</v>
      </c>
      <c r="J66" s="144" t="e">
        <f t="shared" si="4"/>
        <v>#DIV/0!</v>
      </c>
      <c r="K66" s="144" t="e">
        <f t="shared" si="5"/>
        <v>#DIV/0!</v>
      </c>
      <c r="L66" s="31"/>
    </row>
    <row r="67" spans="1:12" x14ac:dyDescent="0.25">
      <c r="A67">
        <f t="shared" si="7"/>
        <v>63</v>
      </c>
      <c r="B67" s="129" t="e">
        <f t="shared" si="6"/>
        <v>#DIV/0!</v>
      </c>
      <c r="C67" s="129" t="e">
        <f t="shared" si="0"/>
        <v>#DIV/0!</v>
      </c>
      <c r="D67" s="417"/>
      <c r="E67" s="417"/>
      <c r="F67" s="417"/>
      <c r="G67" s="127" t="e">
        <f t="shared" si="1"/>
        <v>#DIV/0!</v>
      </c>
      <c r="H67" s="129" t="e">
        <f t="shared" si="2"/>
        <v>#DIV/0!</v>
      </c>
      <c r="I67" s="144" t="e">
        <f t="shared" si="3"/>
        <v>#DIV/0!</v>
      </c>
      <c r="J67" s="144" t="e">
        <f t="shared" si="4"/>
        <v>#DIV/0!</v>
      </c>
      <c r="K67" s="144" t="e">
        <f t="shared" si="5"/>
        <v>#DIV/0!</v>
      </c>
      <c r="L67" s="31"/>
    </row>
    <row r="68" spans="1:12" x14ac:dyDescent="0.25">
      <c r="A68">
        <f t="shared" si="7"/>
        <v>64</v>
      </c>
      <c r="B68" s="129" t="e">
        <f t="shared" si="6"/>
        <v>#DIV/0!</v>
      </c>
      <c r="C68" s="129" t="e">
        <f t="shared" ref="C68:C131" si="8">((1-B68)*B68) * ( (B68*(F68 - E68) + (1-B68)*(E68 - D68) )) / G68</f>
        <v>#DIV/0!</v>
      </c>
      <c r="D68" s="417"/>
      <c r="E68" s="417"/>
      <c r="F68" s="417"/>
      <c r="G68" s="127" t="e">
        <f t="shared" ref="G68:G131" si="9">(((1-B67)^2)*D68) + (2*(1-B67)*(B67)*E68) + ((B67^2)*F68)</f>
        <v>#DIV/0!</v>
      </c>
      <c r="H68" s="129" t="e">
        <f t="shared" ref="H68:H131" si="10">(1-B68)^2 + 2*B68*(1-B68)</f>
        <v>#DIV/0!</v>
      </c>
      <c r="I68" s="144" t="e">
        <f t="shared" ref="I68:I131" si="11">(1-B68)^2</f>
        <v>#DIV/0!</v>
      </c>
      <c r="J68" s="144" t="e">
        <f t="shared" ref="J68:J131" si="12">2*B68*(1-B68)</f>
        <v>#DIV/0!</v>
      </c>
      <c r="K68" s="144" t="e">
        <f t="shared" ref="K68:K131" si="13">B68^2</f>
        <v>#DIV/0!</v>
      </c>
      <c r="L68" s="31"/>
    </row>
    <row r="69" spans="1:12" x14ac:dyDescent="0.25">
      <c r="A69">
        <f t="shared" si="7"/>
        <v>65</v>
      </c>
      <c r="B69" s="129" t="e">
        <f t="shared" ref="B69:B132" si="14">B68 + C68</f>
        <v>#DIV/0!</v>
      </c>
      <c r="C69" s="129" t="e">
        <f t="shared" si="8"/>
        <v>#DIV/0!</v>
      </c>
      <c r="D69" s="417"/>
      <c r="E69" s="417"/>
      <c r="F69" s="417"/>
      <c r="G69" s="127" t="e">
        <f t="shared" si="9"/>
        <v>#DIV/0!</v>
      </c>
      <c r="H69" s="129" t="e">
        <f t="shared" si="10"/>
        <v>#DIV/0!</v>
      </c>
      <c r="I69" s="144" t="e">
        <f t="shared" si="11"/>
        <v>#DIV/0!</v>
      </c>
      <c r="J69" s="144" t="e">
        <f t="shared" si="12"/>
        <v>#DIV/0!</v>
      </c>
      <c r="K69" s="144" t="e">
        <f t="shared" si="13"/>
        <v>#DIV/0!</v>
      </c>
      <c r="L69" s="31"/>
    </row>
    <row r="70" spans="1:12" x14ac:dyDescent="0.25">
      <c r="A70">
        <f t="shared" ref="A70:A133" si="15">A69+1</f>
        <v>66</v>
      </c>
      <c r="B70" s="129" t="e">
        <f t="shared" si="14"/>
        <v>#DIV/0!</v>
      </c>
      <c r="C70" s="129" t="e">
        <f t="shared" si="8"/>
        <v>#DIV/0!</v>
      </c>
      <c r="D70" s="417"/>
      <c r="E70" s="417"/>
      <c r="F70" s="417"/>
      <c r="G70" s="127" t="e">
        <f t="shared" si="9"/>
        <v>#DIV/0!</v>
      </c>
      <c r="H70" s="129" t="e">
        <f t="shared" si="10"/>
        <v>#DIV/0!</v>
      </c>
      <c r="I70" s="144" t="e">
        <f t="shared" si="11"/>
        <v>#DIV/0!</v>
      </c>
      <c r="J70" s="144" t="e">
        <f t="shared" si="12"/>
        <v>#DIV/0!</v>
      </c>
      <c r="K70" s="144" t="e">
        <f t="shared" si="13"/>
        <v>#DIV/0!</v>
      </c>
      <c r="L70" s="31"/>
    </row>
    <row r="71" spans="1:12" x14ac:dyDescent="0.25">
      <c r="A71">
        <f t="shared" si="15"/>
        <v>67</v>
      </c>
      <c r="B71" s="129" t="e">
        <f t="shared" si="14"/>
        <v>#DIV/0!</v>
      </c>
      <c r="C71" s="129" t="e">
        <f t="shared" si="8"/>
        <v>#DIV/0!</v>
      </c>
      <c r="D71" s="417"/>
      <c r="E71" s="417"/>
      <c r="F71" s="417"/>
      <c r="G71" s="127" t="e">
        <f t="shared" si="9"/>
        <v>#DIV/0!</v>
      </c>
      <c r="H71" s="129" t="e">
        <f t="shared" si="10"/>
        <v>#DIV/0!</v>
      </c>
      <c r="I71" s="144" t="e">
        <f t="shared" si="11"/>
        <v>#DIV/0!</v>
      </c>
      <c r="J71" s="144" t="e">
        <f t="shared" si="12"/>
        <v>#DIV/0!</v>
      </c>
      <c r="K71" s="144" t="e">
        <f t="shared" si="13"/>
        <v>#DIV/0!</v>
      </c>
      <c r="L71" s="31"/>
    </row>
    <row r="72" spans="1:12" x14ac:dyDescent="0.25">
      <c r="A72">
        <f t="shared" si="15"/>
        <v>68</v>
      </c>
      <c r="B72" s="129" t="e">
        <f t="shared" si="14"/>
        <v>#DIV/0!</v>
      </c>
      <c r="C72" s="129" t="e">
        <f t="shared" si="8"/>
        <v>#DIV/0!</v>
      </c>
      <c r="D72" s="417"/>
      <c r="E72" s="417"/>
      <c r="F72" s="417"/>
      <c r="G72" s="127" t="e">
        <f t="shared" si="9"/>
        <v>#DIV/0!</v>
      </c>
      <c r="H72" s="129" t="e">
        <f t="shared" si="10"/>
        <v>#DIV/0!</v>
      </c>
      <c r="I72" s="144" t="e">
        <f t="shared" si="11"/>
        <v>#DIV/0!</v>
      </c>
      <c r="J72" s="144" t="e">
        <f t="shared" si="12"/>
        <v>#DIV/0!</v>
      </c>
      <c r="K72" s="144" t="e">
        <f t="shared" si="13"/>
        <v>#DIV/0!</v>
      </c>
      <c r="L72" s="31"/>
    </row>
    <row r="73" spans="1:12" x14ac:dyDescent="0.25">
      <c r="A73">
        <f t="shared" si="15"/>
        <v>69</v>
      </c>
      <c r="B73" s="129" t="e">
        <f t="shared" si="14"/>
        <v>#DIV/0!</v>
      </c>
      <c r="C73" s="129" t="e">
        <f t="shared" si="8"/>
        <v>#DIV/0!</v>
      </c>
      <c r="D73" s="417"/>
      <c r="E73" s="417"/>
      <c r="F73" s="417"/>
      <c r="G73" s="127" t="e">
        <f t="shared" si="9"/>
        <v>#DIV/0!</v>
      </c>
      <c r="H73" s="129" t="e">
        <f t="shared" si="10"/>
        <v>#DIV/0!</v>
      </c>
      <c r="I73" s="144" t="e">
        <f t="shared" si="11"/>
        <v>#DIV/0!</v>
      </c>
      <c r="J73" s="144" t="e">
        <f t="shared" si="12"/>
        <v>#DIV/0!</v>
      </c>
      <c r="K73" s="144" t="e">
        <f t="shared" si="13"/>
        <v>#DIV/0!</v>
      </c>
      <c r="L73" s="31"/>
    </row>
    <row r="74" spans="1:12" x14ac:dyDescent="0.25">
      <c r="A74">
        <f t="shared" si="15"/>
        <v>70</v>
      </c>
      <c r="B74" s="129" t="e">
        <f t="shared" si="14"/>
        <v>#DIV/0!</v>
      </c>
      <c r="C74" s="129" t="e">
        <f t="shared" si="8"/>
        <v>#DIV/0!</v>
      </c>
      <c r="D74" s="417"/>
      <c r="E74" s="417"/>
      <c r="F74" s="417"/>
      <c r="G74" s="127" t="e">
        <f t="shared" si="9"/>
        <v>#DIV/0!</v>
      </c>
      <c r="H74" s="129" t="e">
        <f t="shared" si="10"/>
        <v>#DIV/0!</v>
      </c>
      <c r="I74" s="144" t="e">
        <f t="shared" si="11"/>
        <v>#DIV/0!</v>
      </c>
      <c r="J74" s="144" t="e">
        <f t="shared" si="12"/>
        <v>#DIV/0!</v>
      </c>
      <c r="K74" s="144" t="e">
        <f t="shared" si="13"/>
        <v>#DIV/0!</v>
      </c>
      <c r="L74" s="31"/>
    </row>
    <row r="75" spans="1:12" x14ac:dyDescent="0.25">
      <c r="A75">
        <f t="shared" si="15"/>
        <v>71</v>
      </c>
      <c r="B75" s="129" t="e">
        <f t="shared" si="14"/>
        <v>#DIV/0!</v>
      </c>
      <c r="C75" s="129" t="e">
        <f t="shared" si="8"/>
        <v>#DIV/0!</v>
      </c>
      <c r="D75" s="417"/>
      <c r="E75" s="417"/>
      <c r="F75" s="417"/>
      <c r="G75" s="127" t="e">
        <f t="shared" si="9"/>
        <v>#DIV/0!</v>
      </c>
      <c r="H75" s="129" t="e">
        <f t="shared" si="10"/>
        <v>#DIV/0!</v>
      </c>
      <c r="I75" s="144" t="e">
        <f t="shared" si="11"/>
        <v>#DIV/0!</v>
      </c>
      <c r="J75" s="144" t="e">
        <f t="shared" si="12"/>
        <v>#DIV/0!</v>
      </c>
      <c r="K75" s="144" t="e">
        <f t="shared" si="13"/>
        <v>#DIV/0!</v>
      </c>
      <c r="L75" s="31"/>
    </row>
    <row r="76" spans="1:12" x14ac:dyDescent="0.25">
      <c r="A76">
        <f t="shared" si="15"/>
        <v>72</v>
      </c>
      <c r="B76" s="129" t="e">
        <f t="shared" si="14"/>
        <v>#DIV/0!</v>
      </c>
      <c r="C76" s="129" t="e">
        <f t="shared" si="8"/>
        <v>#DIV/0!</v>
      </c>
      <c r="D76" s="417"/>
      <c r="E76" s="417"/>
      <c r="F76" s="417"/>
      <c r="G76" s="127" t="e">
        <f t="shared" si="9"/>
        <v>#DIV/0!</v>
      </c>
      <c r="H76" s="129" t="e">
        <f t="shared" si="10"/>
        <v>#DIV/0!</v>
      </c>
      <c r="I76" s="144" t="e">
        <f t="shared" si="11"/>
        <v>#DIV/0!</v>
      </c>
      <c r="J76" s="144" t="e">
        <f t="shared" si="12"/>
        <v>#DIV/0!</v>
      </c>
      <c r="K76" s="144" t="e">
        <f t="shared" si="13"/>
        <v>#DIV/0!</v>
      </c>
      <c r="L76" s="31"/>
    </row>
    <row r="77" spans="1:12" x14ac:dyDescent="0.25">
      <c r="A77">
        <f t="shared" si="15"/>
        <v>73</v>
      </c>
      <c r="B77" s="129" t="e">
        <f t="shared" si="14"/>
        <v>#DIV/0!</v>
      </c>
      <c r="C77" s="129" t="e">
        <f t="shared" si="8"/>
        <v>#DIV/0!</v>
      </c>
      <c r="D77" s="417"/>
      <c r="E77" s="417"/>
      <c r="F77" s="417"/>
      <c r="G77" s="127" t="e">
        <f t="shared" si="9"/>
        <v>#DIV/0!</v>
      </c>
      <c r="H77" s="129" t="e">
        <f t="shared" si="10"/>
        <v>#DIV/0!</v>
      </c>
      <c r="I77" s="144" t="e">
        <f t="shared" si="11"/>
        <v>#DIV/0!</v>
      </c>
      <c r="J77" s="144" t="e">
        <f t="shared" si="12"/>
        <v>#DIV/0!</v>
      </c>
      <c r="K77" s="144" t="e">
        <f t="shared" si="13"/>
        <v>#DIV/0!</v>
      </c>
      <c r="L77" s="31"/>
    </row>
    <row r="78" spans="1:12" x14ac:dyDescent="0.25">
      <c r="A78">
        <f t="shared" si="15"/>
        <v>74</v>
      </c>
      <c r="B78" s="129" t="e">
        <f t="shared" si="14"/>
        <v>#DIV/0!</v>
      </c>
      <c r="C78" s="129" t="e">
        <f t="shared" si="8"/>
        <v>#DIV/0!</v>
      </c>
      <c r="D78" s="417"/>
      <c r="E78" s="417"/>
      <c r="F78" s="417"/>
      <c r="G78" s="127" t="e">
        <f t="shared" si="9"/>
        <v>#DIV/0!</v>
      </c>
      <c r="H78" s="129" t="e">
        <f t="shared" si="10"/>
        <v>#DIV/0!</v>
      </c>
      <c r="I78" s="144" t="e">
        <f t="shared" si="11"/>
        <v>#DIV/0!</v>
      </c>
      <c r="J78" s="144" t="e">
        <f t="shared" si="12"/>
        <v>#DIV/0!</v>
      </c>
      <c r="K78" s="144" t="e">
        <f t="shared" si="13"/>
        <v>#DIV/0!</v>
      </c>
      <c r="L78" s="31"/>
    </row>
    <row r="79" spans="1:12" x14ac:dyDescent="0.25">
      <c r="A79">
        <f t="shared" si="15"/>
        <v>75</v>
      </c>
      <c r="B79" s="129" t="e">
        <f t="shared" si="14"/>
        <v>#DIV/0!</v>
      </c>
      <c r="C79" s="129" t="e">
        <f t="shared" si="8"/>
        <v>#DIV/0!</v>
      </c>
      <c r="D79" s="417"/>
      <c r="E79" s="417"/>
      <c r="F79" s="417"/>
      <c r="G79" s="127" t="e">
        <f t="shared" si="9"/>
        <v>#DIV/0!</v>
      </c>
      <c r="H79" s="129" t="e">
        <f t="shared" si="10"/>
        <v>#DIV/0!</v>
      </c>
      <c r="I79" s="144" t="e">
        <f t="shared" si="11"/>
        <v>#DIV/0!</v>
      </c>
      <c r="J79" s="144" t="e">
        <f t="shared" si="12"/>
        <v>#DIV/0!</v>
      </c>
      <c r="K79" s="144" t="e">
        <f t="shared" si="13"/>
        <v>#DIV/0!</v>
      </c>
      <c r="L79" s="31"/>
    </row>
    <row r="80" spans="1:12" x14ac:dyDescent="0.25">
      <c r="A80">
        <f t="shared" si="15"/>
        <v>76</v>
      </c>
      <c r="B80" s="129" t="e">
        <f t="shared" si="14"/>
        <v>#DIV/0!</v>
      </c>
      <c r="C80" s="129" t="e">
        <f t="shared" si="8"/>
        <v>#DIV/0!</v>
      </c>
      <c r="D80" s="417"/>
      <c r="E80" s="417"/>
      <c r="F80" s="417"/>
      <c r="G80" s="127" t="e">
        <f t="shared" si="9"/>
        <v>#DIV/0!</v>
      </c>
      <c r="H80" s="129" t="e">
        <f t="shared" si="10"/>
        <v>#DIV/0!</v>
      </c>
      <c r="I80" s="144" t="e">
        <f t="shared" si="11"/>
        <v>#DIV/0!</v>
      </c>
      <c r="J80" s="144" t="e">
        <f t="shared" si="12"/>
        <v>#DIV/0!</v>
      </c>
      <c r="K80" s="144" t="e">
        <f t="shared" si="13"/>
        <v>#DIV/0!</v>
      </c>
      <c r="L80" s="31"/>
    </row>
    <row r="81" spans="1:12" x14ac:dyDescent="0.25">
      <c r="A81">
        <f t="shared" si="15"/>
        <v>77</v>
      </c>
      <c r="B81" s="129" t="e">
        <f t="shared" si="14"/>
        <v>#DIV/0!</v>
      </c>
      <c r="C81" s="129" t="e">
        <f t="shared" si="8"/>
        <v>#DIV/0!</v>
      </c>
      <c r="D81" s="417"/>
      <c r="E81" s="417"/>
      <c r="F81" s="417"/>
      <c r="G81" s="127" t="e">
        <f t="shared" si="9"/>
        <v>#DIV/0!</v>
      </c>
      <c r="H81" s="129" t="e">
        <f t="shared" si="10"/>
        <v>#DIV/0!</v>
      </c>
      <c r="I81" s="144" t="e">
        <f t="shared" si="11"/>
        <v>#DIV/0!</v>
      </c>
      <c r="J81" s="144" t="e">
        <f t="shared" si="12"/>
        <v>#DIV/0!</v>
      </c>
      <c r="K81" s="144" t="e">
        <f t="shared" si="13"/>
        <v>#DIV/0!</v>
      </c>
      <c r="L81" s="31"/>
    </row>
    <row r="82" spans="1:12" x14ac:dyDescent="0.25">
      <c r="A82">
        <f t="shared" si="15"/>
        <v>78</v>
      </c>
      <c r="B82" s="129" t="e">
        <f t="shared" si="14"/>
        <v>#DIV/0!</v>
      </c>
      <c r="C82" s="129" t="e">
        <f t="shared" si="8"/>
        <v>#DIV/0!</v>
      </c>
      <c r="D82" s="417"/>
      <c r="E82" s="417"/>
      <c r="F82" s="417"/>
      <c r="G82" s="127" t="e">
        <f t="shared" si="9"/>
        <v>#DIV/0!</v>
      </c>
      <c r="H82" s="129" t="e">
        <f t="shared" si="10"/>
        <v>#DIV/0!</v>
      </c>
      <c r="I82" s="144" t="e">
        <f t="shared" si="11"/>
        <v>#DIV/0!</v>
      </c>
      <c r="J82" s="144" t="e">
        <f t="shared" si="12"/>
        <v>#DIV/0!</v>
      </c>
      <c r="K82" s="144" t="e">
        <f t="shared" si="13"/>
        <v>#DIV/0!</v>
      </c>
      <c r="L82" s="31"/>
    </row>
    <row r="83" spans="1:12" x14ac:dyDescent="0.25">
      <c r="A83">
        <f t="shared" si="15"/>
        <v>79</v>
      </c>
      <c r="B83" s="129" t="e">
        <f t="shared" si="14"/>
        <v>#DIV/0!</v>
      </c>
      <c r="C83" s="129" t="e">
        <f t="shared" si="8"/>
        <v>#DIV/0!</v>
      </c>
      <c r="D83" s="417"/>
      <c r="E83" s="417"/>
      <c r="F83" s="417"/>
      <c r="G83" s="127" t="e">
        <f t="shared" si="9"/>
        <v>#DIV/0!</v>
      </c>
      <c r="H83" s="129" t="e">
        <f t="shared" si="10"/>
        <v>#DIV/0!</v>
      </c>
      <c r="I83" s="144" t="e">
        <f t="shared" si="11"/>
        <v>#DIV/0!</v>
      </c>
      <c r="J83" s="144" t="e">
        <f t="shared" si="12"/>
        <v>#DIV/0!</v>
      </c>
      <c r="K83" s="144" t="e">
        <f t="shared" si="13"/>
        <v>#DIV/0!</v>
      </c>
      <c r="L83" s="31"/>
    </row>
    <row r="84" spans="1:12" x14ac:dyDescent="0.25">
      <c r="A84">
        <f t="shared" si="15"/>
        <v>80</v>
      </c>
      <c r="B84" s="129" t="e">
        <f t="shared" si="14"/>
        <v>#DIV/0!</v>
      </c>
      <c r="C84" s="129" t="e">
        <f t="shared" si="8"/>
        <v>#DIV/0!</v>
      </c>
      <c r="D84" s="417"/>
      <c r="E84" s="417"/>
      <c r="F84" s="417"/>
      <c r="G84" s="127" t="e">
        <f t="shared" si="9"/>
        <v>#DIV/0!</v>
      </c>
      <c r="H84" s="129" t="e">
        <f t="shared" si="10"/>
        <v>#DIV/0!</v>
      </c>
      <c r="I84" s="144" t="e">
        <f t="shared" si="11"/>
        <v>#DIV/0!</v>
      </c>
      <c r="J84" s="144" t="e">
        <f t="shared" si="12"/>
        <v>#DIV/0!</v>
      </c>
      <c r="K84" s="144" t="e">
        <f t="shared" si="13"/>
        <v>#DIV/0!</v>
      </c>
      <c r="L84" s="31"/>
    </row>
    <row r="85" spans="1:12" x14ac:dyDescent="0.25">
      <c r="A85">
        <f t="shared" si="15"/>
        <v>81</v>
      </c>
      <c r="B85" s="129" t="e">
        <f t="shared" si="14"/>
        <v>#DIV/0!</v>
      </c>
      <c r="C85" s="129" t="e">
        <f t="shared" si="8"/>
        <v>#DIV/0!</v>
      </c>
      <c r="D85" s="417"/>
      <c r="E85" s="417"/>
      <c r="F85" s="417"/>
      <c r="G85" s="127" t="e">
        <f t="shared" si="9"/>
        <v>#DIV/0!</v>
      </c>
      <c r="H85" s="129" t="e">
        <f t="shared" si="10"/>
        <v>#DIV/0!</v>
      </c>
      <c r="I85" s="144" t="e">
        <f t="shared" si="11"/>
        <v>#DIV/0!</v>
      </c>
      <c r="J85" s="144" t="e">
        <f t="shared" si="12"/>
        <v>#DIV/0!</v>
      </c>
      <c r="K85" s="144" t="e">
        <f t="shared" si="13"/>
        <v>#DIV/0!</v>
      </c>
      <c r="L85" s="31"/>
    </row>
    <row r="86" spans="1:12" x14ac:dyDescent="0.25">
      <c r="A86">
        <f t="shared" si="15"/>
        <v>82</v>
      </c>
      <c r="B86" s="129" t="e">
        <f t="shared" si="14"/>
        <v>#DIV/0!</v>
      </c>
      <c r="C86" s="129" t="e">
        <f t="shared" si="8"/>
        <v>#DIV/0!</v>
      </c>
      <c r="D86" s="417"/>
      <c r="E86" s="417"/>
      <c r="F86" s="417"/>
      <c r="G86" s="127" t="e">
        <f t="shared" si="9"/>
        <v>#DIV/0!</v>
      </c>
      <c r="H86" s="129" t="e">
        <f t="shared" si="10"/>
        <v>#DIV/0!</v>
      </c>
      <c r="I86" s="144" t="e">
        <f t="shared" si="11"/>
        <v>#DIV/0!</v>
      </c>
      <c r="J86" s="144" t="e">
        <f t="shared" si="12"/>
        <v>#DIV/0!</v>
      </c>
      <c r="K86" s="144" t="e">
        <f t="shared" si="13"/>
        <v>#DIV/0!</v>
      </c>
      <c r="L86" s="31"/>
    </row>
    <row r="87" spans="1:12" x14ac:dyDescent="0.25">
      <c r="A87">
        <f t="shared" si="15"/>
        <v>83</v>
      </c>
      <c r="B87" s="129" t="e">
        <f t="shared" si="14"/>
        <v>#DIV/0!</v>
      </c>
      <c r="C87" s="129" t="e">
        <f t="shared" si="8"/>
        <v>#DIV/0!</v>
      </c>
      <c r="D87" s="417"/>
      <c r="E87" s="417"/>
      <c r="F87" s="417"/>
      <c r="G87" s="127" t="e">
        <f t="shared" si="9"/>
        <v>#DIV/0!</v>
      </c>
      <c r="H87" s="129" t="e">
        <f t="shared" si="10"/>
        <v>#DIV/0!</v>
      </c>
      <c r="I87" s="144" t="e">
        <f t="shared" si="11"/>
        <v>#DIV/0!</v>
      </c>
      <c r="J87" s="144" t="e">
        <f t="shared" si="12"/>
        <v>#DIV/0!</v>
      </c>
      <c r="K87" s="144" t="e">
        <f t="shared" si="13"/>
        <v>#DIV/0!</v>
      </c>
      <c r="L87" s="31"/>
    </row>
    <row r="88" spans="1:12" x14ac:dyDescent="0.25">
      <c r="A88">
        <f t="shared" si="15"/>
        <v>84</v>
      </c>
      <c r="B88" s="129" t="e">
        <f t="shared" si="14"/>
        <v>#DIV/0!</v>
      </c>
      <c r="C88" s="129" t="e">
        <f t="shared" si="8"/>
        <v>#DIV/0!</v>
      </c>
      <c r="D88" s="417"/>
      <c r="E88" s="417"/>
      <c r="F88" s="417"/>
      <c r="G88" s="127" t="e">
        <f t="shared" si="9"/>
        <v>#DIV/0!</v>
      </c>
      <c r="H88" s="129" t="e">
        <f t="shared" si="10"/>
        <v>#DIV/0!</v>
      </c>
      <c r="I88" s="144" t="e">
        <f t="shared" si="11"/>
        <v>#DIV/0!</v>
      </c>
      <c r="J88" s="144" t="e">
        <f t="shared" si="12"/>
        <v>#DIV/0!</v>
      </c>
      <c r="K88" s="144" t="e">
        <f t="shared" si="13"/>
        <v>#DIV/0!</v>
      </c>
      <c r="L88" s="31"/>
    </row>
    <row r="89" spans="1:12" x14ac:dyDescent="0.25">
      <c r="A89">
        <f t="shared" si="15"/>
        <v>85</v>
      </c>
      <c r="B89" s="129" t="e">
        <f t="shared" si="14"/>
        <v>#DIV/0!</v>
      </c>
      <c r="C89" s="129" t="e">
        <f t="shared" si="8"/>
        <v>#DIV/0!</v>
      </c>
      <c r="D89" s="417"/>
      <c r="E89" s="417"/>
      <c r="F89" s="417"/>
      <c r="G89" s="127" t="e">
        <f t="shared" si="9"/>
        <v>#DIV/0!</v>
      </c>
      <c r="H89" s="129" t="e">
        <f t="shared" si="10"/>
        <v>#DIV/0!</v>
      </c>
      <c r="I89" s="144" t="e">
        <f t="shared" si="11"/>
        <v>#DIV/0!</v>
      </c>
      <c r="J89" s="144" t="e">
        <f t="shared" si="12"/>
        <v>#DIV/0!</v>
      </c>
      <c r="K89" s="144" t="e">
        <f t="shared" si="13"/>
        <v>#DIV/0!</v>
      </c>
      <c r="L89" s="31"/>
    </row>
    <row r="90" spans="1:12" x14ac:dyDescent="0.25">
      <c r="A90">
        <f t="shared" si="15"/>
        <v>86</v>
      </c>
      <c r="B90" s="129" t="e">
        <f t="shared" si="14"/>
        <v>#DIV/0!</v>
      </c>
      <c r="C90" s="129" t="e">
        <f t="shared" si="8"/>
        <v>#DIV/0!</v>
      </c>
      <c r="D90" s="417"/>
      <c r="E90" s="417"/>
      <c r="F90" s="417"/>
      <c r="G90" s="127" t="e">
        <f t="shared" si="9"/>
        <v>#DIV/0!</v>
      </c>
      <c r="H90" s="129" t="e">
        <f t="shared" si="10"/>
        <v>#DIV/0!</v>
      </c>
      <c r="I90" s="144" t="e">
        <f t="shared" si="11"/>
        <v>#DIV/0!</v>
      </c>
      <c r="J90" s="144" t="e">
        <f t="shared" si="12"/>
        <v>#DIV/0!</v>
      </c>
      <c r="K90" s="144" t="e">
        <f t="shared" si="13"/>
        <v>#DIV/0!</v>
      </c>
      <c r="L90" s="31"/>
    </row>
    <row r="91" spans="1:12" x14ac:dyDescent="0.25">
      <c r="A91">
        <f t="shared" si="15"/>
        <v>87</v>
      </c>
      <c r="B91" s="129" t="e">
        <f t="shared" si="14"/>
        <v>#DIV/0!</v>
      </c>
      <c r="C91" s="129" t="e">
        <f t="shared" si="8"/>
        <v>#DIV/0!</v>
      </c>
      <c r="D91" s="417"/>
      <c r="E91" s="417"/>
      <c r="F91" s="417"/>
      <c r="G91" s="127" t="e">
        <f t="shared" si="9"/>
        <v>#DIV/0!</v>
      </c>
      <c r="H91" s="129" t="e">
        <f t="shared" si="10"/>
        <v>#DIV/0!</v>
      </c>
      <c r="I91" s="144" t="e">
        <f t="shared" si="11"/>
        <v>#DIV/0!</v>
      </c>
      <c r="J91" s="144" t="e">
        <f t="shared" si="12"/>
        <v>#DIV/0!</v>
      </c>
      <c r="K91" s="144" t="e">
        <f t="shared" si="13"/>
        <v>#DIV/0!</v>
      </c>
      <c r="L91" s="31"/>
    </row>
    <row r="92" spans="1:12" x14ac:dyDescent="0.25">
      <c r="A92">
        <f t="shared" si="15"/>
        <v>88</v>
      </c>
      <c r="B92" s="129" t="e">
        <f t="shared" si="14"/>
        <v>#DIV/0!</v>
      </c>
      <c r="C92" s="129" t="e">
        <f t="shared" si="8"/>
        <v>#DIV/0!</v>
      </c>
      <c r="D92" s="417"/>
      <c r="E92" s="417"/>
      <c r="F92" s="417"/>
      <c r="G92" s="127" t="e">
        <f t="shared" si="9"/>
        <v>#DIV/0!</v>
      </c>
      <c r="H92" s="129" t="e">
        <f t="shared" si="10"/>
        <v>#DIV/0!</v>
      </c>
      <c r="I92" s="144" t="e">
        <f t="shared" si="11"/>
        <v>#DIV/0!</v>
      </c>
      <c r="J92" s="144" t="e">
        <f t="shared" si="12"/>
        <v>#DIV/0!</v>
      </c>
      <c r="K92" s="144" t="e">
        <f t="shared" si="13"/>
        <v>#DIV/0!</v>
      </c>
      <c r="L92" s="31"/>
    </row>
    <row r="93" spans="1:12" x14ac:dyDescent="0.25">
      <c r="A93">
        <f t="shared" si="15"/>
        <v>89</v>
      </c>
      <c r="B93" s="129" t="e">
        <f t="shared" si="14"/>
        <v>#DIV/0!</v>
      </c>
      <c r="C93" s="129" t="e">
        <f t="shared" si="8"/>
        <v>#DIV/0!</v>
      </c>
      <c r="D93" s="417"/>
      <c r="E93" s="417"/>
      <c r="F93" s="417"/>
      <c r="G93" s="127" t="e">
        <f t="shared" si="9"/>
        <v>#DIV/0!</v>
      </c>
      <c r="H93" s="129" t="e">
        <f t="shared" si="10"/>
        <v>#DIV/0!</v>
      </c>
      <c r="I93" s="144" t="e">
        <f t="shared" si="11"/>
        <v>#DIV/0!</v>
      </c>
      <c r="J93" s="144" t="e">
        <f t="shared" si="12"/>
        <v>#DIV/0!</v>
      </c>
      <c r="K93" s="144" t="e">
        <f t="shared" si="13"/>
        <v>#DIV/0!</v>
      </c>
      <c r="L93" s="31"/>
    </row>
    <row r="94" spans="1:12" x14ac:dyDescent="0.25">
      <c r="A94">
        <f t="shared" si="15"/>
        <v>90</v>
      </c>
      <c r="B94" s="129" t="e">
        <f t="shared" si="14"/>
        <v>#DIV/0!</v>
      </c>
      <c r="C94" s="129" t="e">
        <f t="shared" si="8"/>
        <v>#DIV/0!</v>
      </c>
      <c r="D94" s="417"/>
      <c r="E94" s="417"/>
      <c r="F94" s="417"/>
      <c r="G94" s="127" t="e">
        <f t="shared" si="9"/>
        <v>#DIV/0!</v>
      </c>
      <c r="H94" s="129" t="e">
        <f t="shared" si="10"/>
        <v>#DIV/0!</v>
      </c>
      <c r="I94" s="144" t="e">
        <f t="shared" si="11"/>
        <v>#DIV/0!</v>
      </c>
      <c r="J94" s="144" t="e">
        <f t="shared" si="12"/>
        <v>#DIV/0!</v>
      </c>
      <c r="K94" s="144" t="e">
        <f t="shared" si="13"/>
        <v>#DIV/0!</v>
      </c>
      <c r="L94" s="31"/>
    </row>
    <row r="95" spans="1:12" x14ac:dyDescent="0.25">
      <c r="A95">
        <f t="shared" si="15"/>
        <v>91</v>
      </c>
      <c r="B95" s="129" t="e">
        <f t="shared" si="14"/>
        <v>#DIV/0!</v>
      </c>
      <c r="C95" s="129" t="e">
        <f t="shared" si="8"/>
        <v>#DIV/0!</v>
      </c>
      <c r="D95" s="417"/>
      <c r="E95" s="417"/>
      <c r="F95" s="417"/>
      <c r="G95" s="127" t="e">
        <f t="shared" si="9"/>
        <v>#DIV/0!</v>
      </c>
      <c r="H95" s="129" t="e">
        <f t="shared" si="10"/>
        <v>#DIV/0!</v>
      </c>
      <c r="I95" s="144" t="e">
        <f t="shared" si="11"/>
        <v>#DIV/0!</v>
      </c>
      <c r="J95" s="144" t="e">
        <f t="shared" si="12"/>
        <v>#DIV/0!</v>
      </c>
      <c r="K95" s="144" t="e">
        <f t="shared" si="13"/>
        <v>#DIV/0!</v>
      </c>
      <c r="L95" s="31"/>
    </row>
    <row r="96" spans="1:12" x14ac:dyDescent="0.25">
      <c r="A96">
        <f t="shared" si="15"/>
        <v>92</v>
      </c>
      <c r="B96" s="129" t="e">
        <f t="shared" si="14"/>
        <v>#DIV/0!</v>
      </c>
      <c r="C96" s="129" t="e">
        <f t="shared" si="8"/>
        <v>#DIV/0!</v>
      </c>
      <c r="D96" s="417"/>
      <c r="E96" s="417"/>
      <c r="F96" s="417"/>
      <c r="G96" s="127" t="e">
        <f t="shared" si="9"/>
        <v>#DIV/0!</v>
      </c>
      <c r="H96" s="129" t="e">
        <f t="shared" si="10"/>
        <v>#DIV/0!</v>
      </c>
      <c r="I96" s="144" t="e">
        <f t="shared" si="11"/>
        <v>#DIV/0!</v>
      </c>
      <c r="J96" s="144" t="e">
        <f t="shared" si="12"/>
        <v>#DIV/0!</v>
      </c>
      <c r="K96" s="144" t="e">
        <f t="shared" si="13"/>
        <v>#DIV/0!</v>
      </c>
      <c r="L96" s="31"/>
    </row>
    <row r="97" spans="1:12" x14ac:dyDescent="0.25">
      <c r="A97">
        <f t="shared" si="15"/>
        <v>93</v>
      </c>
      <c r="B97" s="129" t="e">
        <f t="shared" si="14"/>
        <v>#DIV/0!</v>
      </c>
      <c r="C97" s="129" t="e">
        <f t="shared" si="8"/>
        <v>#DIV/0!</v>
      </c>
      <c r="D97" s="417"/>
      <c r="E97" s="417"/>
      <c r="F97" s="417"/>
      <c r="G97" s="127" t="e">
        <f t="shared" si="9"/>
        <v>#DIV/0!</v>
      </c>
      <c r="H97" s="129" t="e">
        <f t="shared" si="10"/>
        <v>#DIV/0!</v>
      </c>
      <c r="I97" s="144" t="e">
        <f t="shared" si="11"/>
        <v>#DIV/0!</v>
      </c>
      <c r="J97" s="144" t="e">
        <f t="shared" si="12"/>
        <v>#DIV/0!</v>
      </c>
      <c r="K97" s="144" t="e">
        <f t="shared" si="13"/>
        <v>#DIV/0!</v>
      </c>
      <c r="L97" s="31"/>
    </row>
    <row r="98" spans="1:12" x14ac:dyDescent="0.25">
      <c r="A98">
        <f t="shared" si="15"/>
        <v>94</v>
      </c>
      <c r="B98" s="129" t="e">
        <f t="shared" si="14"/>
        <v>#DIV/0!</v>
      </c>
      <c r="C98" s="129" t="e">
        <f t="shared" si="8"/>
        <v>#DIV/0!</v>
      </c>
      <c r="D98" s="417"/>
      <c r="E98" s="417"/>
      <c r="F98" s="417"/>
      <c r="G98" s="127" t="e">
        <f t="shared" si="9"/>
        <v>#DIV/0!</v>
      </c>
      <c r="H98" s="129" t="e">
        <f t="shared" si="10"/>
        <v>#DIV/0!</v>
      </c>
      <c r="I98" s="144" t="e">
        <f t="shared" si="11"/>
        <v>#DIV/0!</v>
      </c>
      <c r="J98" s="144" t="e">
        <f t="shared" si="12"/>
        <v>#DIV/0!</v>
      </c>
      <c r="K98" s="144" t="e">
        <f t="shared" si="13"/>
        <v>#DIV/0!</v>
      </c>
      <c r="L98" s="31"/>
    </row>
    <row r="99" spans="1:12" x14ac:dyDescent="0.25">
      <c r="A99">
        <f t="shared" si="15"/>
        <v>95</v>
      </c>
      <c r="B99" s="129" t="e">
        <f t="shared" si="14"/>
        <v>#DIV/0!</v>
      </c>
      <c r="C99" s="129" t="e">
        <f t="shared" si="8"/>
        <v>#DIV/0!</v>
      </c>
      <c r="D99" s="417"/>
      <c r="E99" s="417"/>
      <c r="F99" s="417"/>
      <c r="G99" s="127" t="e">
        <f t="shared" si="9"/>
        <v>#DIV/0!</v>
      </c>
      <c r="H99" s="129" t="e">
        <f t="shared" si="10"/>
        <v>#DIV/0!</v>
      </c>
      <c r="I99" s="144" t="e">
        <f t="shared" si="11"/>
        <v>#DIV/0!</v>
      </c>
      <c r="J99" s="144" t="e">
        <f t="shared" si="12"/>
        <v>#DIV/0!</v>
      </c>
      <c r="K99" s="144" t="e">
        <f t="shared" si="13"/>
        <v>#DIV/0!</v>
      </c>
      <c r="L99" s="31"/>
    </row>
    <row r="100" spans="1:12" x14ac:dyDescent="0.25">
      <c r="A100">
        <f t="shared" si="15"/>
        <v>96</v>
      </c>
      <c r="B100" s="129" t="e">
        <f t="shared" si="14"/>
        <v>#DIV/0!</v>
      </c>
      <c r="C100" s="129" t="e">
        <f t="shared" si="8"/>
        <v>#DIV/0!</v>
      </c>
      <c r="D100" s="417"/>
      <c r="E100" s="417"/>
      <c r="F100" s="417"/>
      <c r="G100" s="127" t="e">
        <f t="shared" si="9"/>
        <v>#DIV/0!</v>
      </c>
      <c r="H100" s="129" t="e">
        <f t="shared" si="10"/>
        <v>#DIV/0!</v>
      </c>
      <c r="I100" s="144" t="e">
        <f t="shared" si="11"/>
        <v>#DIV/0!</v>
      </c>
      <c r="J100" s="144" t="e">
        <f t="shared" si="12"/>
        <v>#DIV/0!</v>
      </c>
      <c r="K100" s="144" t="e">
        <f t="shared" si="13"/>
        <v>#DIV/0!</v>
      </c>
      <c r="L100" s="31"/>
    </row>
    <row r="101" spans="1:12" x14ac:dyDescent="0.25">
      <c r="A101">
        <f t="shared" si="15"/>
        <v>97</v>
      </c>
      <c r="B101" s="129" t="e">
        <f t="shared" si="14"/>
        <v>#DIV/0!</v>
      </c>
      <c r="C101" s="129" t="e">
        <f t="shared" si="8"/>
        <v>#DIV/0!</v>
      </c>
      <c r="D101" s="417"/>
      <c r="E101" s="417"/>
      <c r="F101" s="417"/>
      <c r="G101" s="127" t="e">
        <f t="shared" si="9"/>
        <v>#DIV/0!</v>
      </c>
      <c r="H101" s="129" t="e">
        <f t="shared" si="10"/>
        <v>#DIV/0!</v>
      </c>
      <c r="I101" s="144" t="e">
        <f t="shared" si="11"/>
        <v>#DIV/0!</v>
      </c>
      <c r="J101" s="144" t="e">
        <f t="shared" si="12"/>
        <v>#DIV/0!</v>
      </c>
      <c r="K101" s="144" t="e">
        <f t="shared" si="13"/>
        <v>#DIV/0!</v>
      </c>
      <c r="L101" s="31"/>
    </row>
    <row r="102" spans="1:12" x14ac:dyDescent="0.25">
      <c r="A102">
        <f t="shared" si="15"/>
        <v>98</v>
      </c>
      <c r="B102" s="129" t="e">
        <f t="shared" si="14"/>
        <v>#DIV/0!</v>
      </c>
      <c r="C102" s="129" t="e">
        <f t="shared" si="8"/>
        <v>#DIV/0!</v>
      </c>
      <c r="D102" s="417"/>
      <c r="E102" s="417"/>
      <c r="F102" s="417"/>
      <c r="G102" s="127" t="e">
        <f t="shared" si="9"/>
        <v>#DIV/0!</v>
      </c>
      <c r="H102" s="129" t="e">
        <f t="shared" si="10"/>
        <v>#DIV/0!</v>
      </c>
      <c r="I102" s="144" t="e">
        <f t="shared" si="11"/>
        <v>#DIV/0!</v>
      </c>
      <c r="J102" s="144" t="e">
        <f t="shared" si="12"/>
        <v>#DIV/0!</v>
      </c>
      <c r="K102" s="144" t="e">
        <f t="shared" si="13"/>
        <v>#DIV/0!</v>
      </c>
      <c r="L102" s="31"/>
    </row>
    <row r="103" spans="1:12" x14ac:dyDescent="0.25">
      <c r="A103">
        <f t="shared" si="15"/>
        <v>99</v>
      </c>
      <c r="B103" s="129" t="e">
        <f t="shared" si="14"/>
        <v>#DIV/0!</v>
      </c>
      <c r="C103" s="129" t="e">
        <f t="shared" si="8"/>
        <v>#DIV/0!</v>
      </c>
      <c r="D103" s="417"/>
      <c r="E103" s="417"/>
      <c r="F103" s="417"/>
      <c r="G103" s="127" t="e">
        <f t="shared" si="9"/>
        <v>#DIV/0!</v>
      </c>
      <c r="H103" s="129" t="e">
        <f t="shared" si="10"/>
        <v>#DIV/0!</v>
      </c>
      <c r="I103" s="144" t="e">
        <f t="shared" si="11"/>
        <v>#DIV/0!</v>
      </c>
      <c r="J103" s="144" t="e">
        <f t="shared" si="12"/>
        <v>#DIV/0!</v>
      </c>
      <c r="K103" s="144" t="e">
        <f t="shared" si="13"/>
        <v>#DIV/0!</v>
      </c>
      <c r="L103" s="31"/>
    </row>
    <row r="104" spans="1:12" x14ac:dyDescent="0.25">
      <c r="A104">
        <f t="shared" si="15"/>
        <v>100</v>
      </c>
      <c r="B104" s="129" t="e">
        <f t="shared" si="14"/>
        <v>#DIV/0!</v>
      </c>
      <c r="C104" s="129" t="e">
        <f t="shared" si="8"/>
        <v>#DIV/0!</v>
      </c>
      <c r="D104" s="417"/>
      <c r="E104" s="417"/>
      <c r="F104" s="417"/>
      <c r="G104" s="127" t="e">
        <f t="shared" si="9"/>
        <v>#DIV/0!</v>
      </c>
      <c r="H104" s="129" t="e">
        <f t="shared" si="10"/>
        <v>#DIV/0!</v>
      </c>
      <c r="I104" s="144" t="e">
        <f t="shared" si="11"/>
        <v>#DIV/0!</v>
      </c>
      <c r="J104" s="144" t="e">
        <f t="shared" si="12"/>
        <v>#DIV/0!</v>
      </c>
      <c r="K104" s="144" t="e">
        <f t="shared" si="13"/>
        <v>#DIV/0!</v>
      </c>
      <c r="L104" s="31"/>
    </row>
    <row r="105" spans="1:12" x14ac:dyDescent="0.25">
      <c r="A105">
        <f t="shared" si="15"/>
        <v>101</v>
      </c>
      <c r="B105" s="129" t="e">
        <f t="shared" si="14"/>
        <v>#DIV/0!</v>
      </c>
      <c r="C105" s="129" t="e">
        <f t="shared" si="8"/>
        <v>#DIV/0!</v>
      </c>
      <c r="D105" s="417"/>
      <c r="E105" s="417"/>
      <c r="F105" s="417"/>
      <c r="G105" s="127" t="e">
        <f t="shared" si="9"/>
        <v>#DIV/0!</v>
      </c>
      <c r="H105" s="129" t="e">
        <f t="shared" si="10"/>
        <v>#DIV/0!</v>
      </c>
      <c r="I105" s="144" t="e">
        <f t="shared" si="11"/>
        <v>#DIV/0!</v>
      </c>
      <c r="J105" s="144" t="e">
        <f t="shared" si="12"/>
        <v>#DIV/0!</v>
      </c>
      <c r="K105" s="144" t="e">
        <f t="shared" si="13"/>
        <v>#DIV/0!</v>
      </c>
      <c r="L105" s="31"/>
    </row>
    <row r="106" spans="1:12" x14ac:dyDescent="0.25">
      <c r="A106">
        <f t="shared" si="15"/>
        <v>102</v>
      </c>
      <c r="B106" s="129" t="e">
        <f t="shared" si="14"/>
        <v>#DIV/0!</v>
      </c>
      <c r="C106" s="129" t="e">
        <f t="shared" si="8"/>
        <v>#DIV/0!</v>
      </c>
      <c r="D106" s="417"/>
      <c r="E106" s="417"/>
      <c r="F106" s="417"/>
      <c r="G106" s="127" t="e">
        <f t="shared" si="9"/>
        <v>#DIV/0!</v>
      </c>
      <c r="H106" s="129" t="e">
        <f t="shared" si="10"/>
        <v>#DIV/0!</v>
      </c>
      <c r="I106" s="144" t="e">
        <f t="shared" si="11"/>
        <v>#DIV/0!</v>
      </c>
      <c r="J106" s="144" t="e">
        <f t="shared" si="12"/>
        <v>#DIV/0!</v>
      </c>
      <c r="K106" s="144" t="e">
        <f t="shared" si="13"/>
        <v>#DIV/0!</v>
      </c>
      <c r="L106" s="31"/>
    </row>
    <row r="107" spans="1:12" x14ac:dyDescent="0.25">
      <c r="A107">
        <f t="shared" si="15"/>
        <v>103</v>
      </c>
      <c r="B107" s="129" t="e">
        <f t="shared" si="14"/>
        <v>#DIV/0!</v>
      </c>
      <c r="C107" s="129" t="e">
        <f t="shared" si="8"/>
        <v>#DIV/0!</v>
      </c>
      <c r="D107" s="417"/>
      <c r="E107" s="417"/>
      <c r="F107" s="417"/>
      <c r="G107" s="127" t="e">
        <f t="shared" si="9"/>
        <v>#DIV/0!</v>
      </c>
      <c r="H107" s="129" t="e">
        <f t="shared" si="10"/>
        <v>#DIV/0!</v>
      </c>
      <c r="I107" s="144" t="e">
        <f t="shared" si="11"/>
        <v>#DIV/0!</v>
      </c>
      <c r="J107" s="144" t="e">
        <f t="shared" si="12"/>
        <v>#DIV/0!</v>
      </c>
      <c r="K107" s="144" t="e">
        <f t="shared" si="13"/>
        <v>#DIV/0!</v>
      </c>
      <c r="L107" s="31"/>
    </row>
    <row r="108" spans="1:12" x14ac:dyDescent="0.25">
      <c r="A108">
        <f t="shared" si="15"/>
        <v>104</v>
      </c>
      <c r="B108" s="129" t="e">
        <f t="shared" si="14"/>
        <v>#DIV/0!</v>
      </c>
      <c r="C108" s="129" t="e">
        <f t="shared" si="8"/>
        <v>#DIV/0!</v>
      </c>
      <c r="D108" s="417"/>
      <c r="E108" s="417"/>
      <c r="F108" s="417"/>
      <c r="G108" s="127" t="e">
        <f t="shared" si="9"/>
        <v>#DIV/0!</v>
      </c>
      <c r="H108" s="129" t="e">
        <f t="shared" si="10"/>
        <v>#DIV/0!</v>
      </c>
      <c r="I108" s="144" t="e">
        <f t="shared" si="11"/>
        <v>#DIV/0!</v>
      </c>
      <c r="J108" s="144" t="e">
        <f t="shared" si="12"/>
        <v>#DIV/0!</v>
      </c>
      <c r="K108" s="144" t="e">
        <f t="shared" si="13"/>
        <v>#DIV/0!</v>
      </c>
      <c r="L108" s="31"/>
    </row>
    <row r="109" spans="1:12" x14ac:dyDescent="0.25">
      <c r="A109">
        <f t="shared" si="15"/>
        <v>105</v>
      </c>
      <c r="B109" s="129" t="e">
        <f t="shared" si="14"/>
        <v>#DIV/0!</v>
      </c>
      <c r="C109" s="129" t="e">
        <f t="shared" si="8"/>
        <v>#DIV/0!</v>
      </c>
      <c r="D109" s="417"/>
      <c r="E109" s="417"/>
      <c r="F109" s="417"/>
      <c r="G109" s="127" t="e">
        <f t="shared" si="9"/>
        <v>#DIV/0!</v>
      </c>
      <c r="H109" s="129" t="e">
        <f t="shared" si="10"/>
        <v>#DIV/0!</v>
      </c>
      <c r="I109" s="144" t="e">
        <f t="shared" si="11"/>
        <v>#DIV/0!</v>
      </c>
      <c r="J109" s="144" t="e">
        <f t="shared" si="12"/>
        <v>#DIV/0!</v>
      </c>
      <c r="K109" s="144" t="e">
        <f t="shared" si="13"/>
        <v>#DIV/0!</v>
      </c>
      <c r="L109" s="31"/>
    </row>
    <row r="110" spans="1:12" x14ac:dyDescent="0.25">
      <c r="A110">
        <f t="shared" si="15"/>
        <v>106</v>
      </c>
      <c r="B110" s="129" t="e">
        <f t="shared" si="14"/>
        <v>#DIV/0!</v>
      </c>
      <c r="C110" s="129" t="e">
        <f t="shared" si="8"/>
        <v>#DIV/0!</v>
      </c>
      <c r="D110" s="417"/>
      <c r="E110" s="417"/>
      <c r="F110" s="417"/>
      <c r="G110" s="127" t="e">
        <f t="shared" si="9"/>
        <v>#DIV/0!</v>
      </c>
      <c r="H110" s="129" t="e">
        <f t="shared" si="10"/>
        <v>#DIV/0!</v>
      </c>
      <c r="I110" s="144" t="e">
        <f t="shared" si="11"/>
        <v>#DIV/0!</v>
      </c>
      <c r="J110" s="144" t="e">
        <f t="shared" si="12"/>
        <v>#DIV/0!</v>
      </c>
      <c r="K110" s="144" t="e">
        <f t="shared" si="13"/>
        <v>#DIV/0!</v>
      </c>
      <c r="L110" s="31"/>
    </row>
    <row r="111" spans="1:12" x14ac:dyDescent="0.25">
      <c r="A111">
        <f t="shared" si="15"/>
        <v>107</v>
      </c>
      <c r="B111" s="129" t="e">
        <f t="shared" si="14"/>
        <v>#DIV/0!</v>
      </c>
      <c r="C111" s="129" t="e">
        <f t="shared" si="8"/>
        <v>#DIV/0!</v>
      </c>
      <c r="D111" s="417"/>
      <c r="E111" s="417"/>
      <c r="F111" s="417"/>
      <c r="G111" s="127" t="e">
        <f t="shared" si="9"/>
        <v>#DIV/0!</v>
      </c>
      <c r="H111" s="129" t="e">
        <f t="shared" si="10"/>
        <v>#DIV/0!</v>
      </c>
      <c r="I111" s="144" t="e">
        <f t="shared" si="11"/>
        <v>#DIV/0!</v>
      </c>
      <c r="J111" s="144" t="e">
        <f t="shared" si="12"/>
        <v>#DIV/0!</v>
      </c>
      <c r="K111" s="144" t="e">
        <f t="shared" si="13"/>
        <v>#DIV/0!</v>
      </c>
      <c r="L111" s="31"/>
    </row>
    <row r="112" spans="1:12" x14ac:dyDescent="0.25">
      <c r="A112">
        <f t="shared" si="15"/>
        <v>108</v>
      </c>
      <c r="B112" s="129" t="e">
        <f t="shared" si="14"/>
        <v>#DIV/0!</v>
      </c>
      <c r="C112" s="129" t="e">
        <f t="shared" si="8"/>
        <v>#DIV/0!</v>
      </c>
      <c r="D112" s="417"/>
      <c r="E112" s="417"/>
      <c r="F112" s="417"/>
      <c r="G112" s="127" t="e">
        <f t="shared" si="9"/>
        <v>#DIV/0!</v>
      </c>
      <c r="H112" s="129" t="e">
        <f t="shared" si="10"/>
        <v>#DIV/0!</v>
      </c>
      <c r="I112" s="144" t="e">
        <f t="shared" si="11"/>
        <v>#DIV/0!</v>
      </c>
      <c r="J112" s="144" t="e">
        <f t="shared" si="12"/>
        <v>#DIV/0!</v>
      </c>
      <c r="K112" s="144" t="e">
        <f t="shared" si="13"/>
        <v>#DIV/0!</v>
      </c>
      <c r="L112" s="31"/>
    </row>
    <row r="113" spans="1:12" x14ac:dyDescent="0.25">
      <c r="A113">
        <f t="shared" si="15"/>
        <v>109</v>
      </c>
      <c r="B113" s="129" t="e">
        <f t="shared" si="14"/>
        <v>#DIV/0!</v>
      </c>
      <c r="C113" s="129" t="e">
        <f t="shared" si="8"/>
        <v>#DIV/0!</v>
      </c>
      <c r="D113" s="417"/>
      <c r="E113" s="417"/>
      <c r="F113" s="417"/>
      <c r="G113" s="127" t="e">
        <f t="shared" si="9"/>
        <v>#DIV/0!</v>
      </c>
      <c r="H113" s="129" t="e">
        <f t="shared" si="10"/>
        <v>#DIV/0!</v>
      </c>
      <c r="I113" s="144" t="e">
        <f t="shared" si="11"/>
        <v>#DIV/0!</v>
      </c>
      <c r="J113" s="144" t="e">
        <f t="shared" si="12"/>
        <v>#DIV/0!</v>
      </c>
      <c r="K113" s="144" t="e">
        <f t="shared" si="13"/>
        <v>#DIV/0!</v>
      </c>
      <c r="L113" s="31"/>
    </row>
    <row r="114" spans="1:12" x14ac:dyDescent="0.25">
      <c r="A114">
        <f t="shared" si="15"/>
        <v>110</v>
      </c>
      <c r="B114" s="129" t="e">
        <f t="shared" si="14"/>
        <v>#DIV/0!</v>
      </c>
      <c r="C114" s="129" t="e">
        <f t="shared" si="8"/>
        <v>#DIV/0!</v>
      </c>
      <c r="D114" s="417"/>
      <c r="E114" s="417"/>
      <c r="F114" s="417"/>
      <c r="G114" s="127" t="e">
        <f t="shared" si="9"/>
        <v>#DIV/0!</v>
      </c>
      <c r="H114" s="129" t="e">
        <f t="shared" si="10"/>
        <v>#DIV/0!</v>
      </c>
      <c r="I114" s="144" t="e">
        <f t="shared" si="11"/>
        <v>#DIV/0!</v>
      </c>
      <c r="J114" s="144" t="e">
        <f t="shared" si="12"/>
        <v>#DIV/0!</v>
      </c>
      <c r="K114" s="144" t="e">
        <f t="shared" si="13"/>
        <v>#DIV/0!</v>
      </c>
      <c r="L114" s="31"/>
    </row>
    <row r="115" spans="1:12" x14ac:dyDescent="0.25">
      <c r="A115">
        <f t="shared" si="15"/>
        <v>111</v>
      </c>
      <c r="B115" s="129" t="e">
        <f t="shared" si="14"/>
        <v>#DIV/0!</v>
      </c>
      <c r="C115" s="129" t="e">
        <f t="shared" si="8"/>
        <v>#DIV/0!</v>
      </c>
      <c r="D115" s="417"/>
      <c r="E115" s="417"/>
      <c r="F115" s="417"/>
      <c r="G115" s="127" t="e">
        <f t="shared" si="9"/>
        <v>#DIV/0!</v>
      </c>
      <c r="H115" s="129" t="e">
        <f t="shared" si="10"/>
        <v>#DIV/0!</v>
      </c>
      <c r="I115" s="144" t="e">
        <f t="shared" si="11"/>
        <v>#DIV/0!</v>
      </c>
      <c r="J115" s="144" t="e">
        <f t="shared" si="12"/>
        <v>#DIV/0!</v>
      </c>
      <c r="K115" s="144" t="e">
        <f t="shared" si="13"/>
        <v>#DIV/0!</v>
      </c>
      <c r="L115" s="31"/>
    </row>
    <row r="116" spans="1:12" x14ac:dyDescent="0.25">
      <c r="A116">
        <f t="shared" si="15"/>
        <v>112</v>
      </c>
      <c r="B116" s="129" t="e">
        <f t="shared" si="14"/>
        <v>#DIV/0!</v>
      </c>
      <c r="C116" s="129" t="e">
        <f t="shared" si="8"/>
        <v>#DIV/0!</v>
      </c>
      <c r="D116" s="417"/>
      <c r="E116" s="417"/>
      <c r="F116" s="417"/>
      <c r="G116" s="127" t="e">
        <f t="shared" si="9"/>
        <v>#DIV/0!</v>
      </c>
      <c r="H116" s="129" t="e">
        <f t="shared" si="10"/>
        <v>#DIV/0!</v>
      </c>
      <c r="I116" s="144" t="e">
        <f t="shared" si="11"/>
        <v>#DIV/0!</v>
      </c>
      <c r="J116" s="144" t="e">
        <f t="shared" si="12"/>
        <v>#DIV/0!</v>
      </c>
      <c r="K116" s="144" t="e">
        <f t="shared" si="13"/>
        <v>#DIV/0!</v>
      </c>
      <c r="L116" s="31"/>
    </row>
    <row r="117" spans="1:12" x14ac:dyDescent="0.25">
      <c r="A117">
        <f t="shared" si="15"/>
        <v>113</v>
      </c>
      <c r="B117" s="129" t="e">
        <f t="shared" si="14"/>
        <v>#DIV/0!</v>
      </c>
      <c r="C117" s="129" t="e">
        <f t="shared" si="8"/>
        <v>#DIV/0!</v>
      </c>
      <c r="D117" s="417"/>
      <c r="E117" s="417"/>
      <c r="F117" s="417"/>
      <c r="G117" s="127" t="e">
        <f t="shared" si="9"/>
        <v>#DIV/0!</v>
      </c>
      <c r="H117" s="129" t="e">
        <f t="shared" si="10"/>
        <v>#DIV/0!</v>
      </c>
      <c r="I117" s="144" t="e">
        <f t="shared" si="11"/>
        <v>#DIV/0!</v>
      </c>
      <c r="J117" s="144" t="e">
        <f t="shared" si="12"/>
        <v>#DIV/0!</v>
      </c>
      <c r="K117" s="144" t="e">
        <f t="shared" si="13"/>
        <v>#DIV/0!</v>
      </c>
      <c r="L117" s="31"/>
    </row>
    <row r="118" spans="1:12" x14ac:dyDescent="0.25">
      <c r="A118">
        <f t="shared" si="15"/>
        <v>114</v>
      </c>
      <c r="B118" s="129" t="e">
        <f t="shared" si="14"/>
        <v>#DIV/0!</v>
      </c>
      <c r="C118" s="129" t="e">
        <f t="shared" si="8"/>
        <v>#DIV/0!</v>
      </c>
      <c r="D118" s="417"/>
      <c r="E118" s="417"/>
      <c r="F118" s="417"/>
      <c r="G118" s="127" t="e">
        <f t="shared" si="9"/>
        <v>#DIV/0!</v>
      </c>
      <c r="H118" s="129" t="e">
        <f t="shared" si="10"/>
        <v>#DIV/0!</v>
      </c>
      <c r="I118" s="144" t="e">
        <f t="shared" si="11"/>
        <v>#DIV/0!</v>
      </c>
      <c r="J118" s="144" t="e">
        <f t="shared" si="12"/>
        <v>#DIV/0!</v>
      </c>
      <c r="K118" s="144" t="e">
        <f t="shared" si="13"/>
        <v>#DIV/0!</v>
      </c>
      <c r="L118" s="31"/>
    </row>
    <row r="119" spans="1:12" x14ac:dyDescent="0.25">
      <c r="A119">
        <f t="shared" si="15"/>
        <v>115</v>
      </c>
      <c r="B119" s="129" t="e">
        <f t="shared" si="14"/>
        <v>#DIV/0!</v>
      </c>
      <c r="C119" s="129" t="e">
        <f t="shared" si="8"/>
        <v>#DIV/0!</v>
      </c>
      <c r="D119" s="417"/>
      <c r="E119" s="417"/>
      <c r="F119" s="417"/>
      <c r="G119" s="127" t="e">
        <f t="shared" si="9"/>
        <v>#DIV/0!</v>
      </c>
      <c r="H119" s="129" t="e">
        <f t="shared" si="10"/>
        <v>#DIV/0!</v>
      </c>
      <c r="I119" s="144" t="e">
        <f t="shared" si="11"/>
        <v>#DIV/0!</v>
      </c>
      <c r="J119" s="144" t="e">
        <f t="shared" si="12"/>
        <v>#DIV/0!</v>
      </c>
      <c r="K119" s="144" t="e">
        <f t="shared" si="13"/>
        <v>#DIV/0!</v>
      </c>
      <c r="L119" s="31"/>
    </row>
    <row r="120" spans="1:12" x14ac:dyDescent="0.25">
      <c r="A120">
        <f t="shared" si="15"/>
        <v>116</v>
      </c>
      <c r="B120" s="129" t="e">
        <f t="shared" si="14"/>
        <v>#DIV/0!</v>
      </c>
      <c r="C120" s="129" t="e">
        <f t="shared" si="8"/>
        <v>#DIV/0!</v>
      </c>
      <c r="D120" s="417"/>
      <c r="E120" s="417"/>
      <c r="F120" s="417"/>
      <c r="G120" s="127" t="e">
        <f t="shared" si="9"/>
        <v>#DIV/0!</v>
      </c>
      <c r="H120" s="129" t="e">
        <f t="shared" si="10"/>
        <v>#DIV/0!</v>
      </c>
      <c r="I120" s="144" t="e">
        <f t="shared" si="11"/>
        <v>#DIV/0!</v>
      </c>
      <c r="J120" s="144" t="e">
        <f t="shared" si="12"/>
        <v>#DIV/0!</v>
      </c>
      <c r="K120" s="144" t="e">
        <f t="shared" si="13"/>
        <v>#DIV/0!</v>
      </c>
      <c r="L120" s="31"/>
    </row>
    <row r="121" spans="1:12" x14ac:dyDescent="0.25">
      <c r="A121">
        <f t="shared" si="15"/>
        <v>117</v>
      </c>
      <c r="B121" s="129" t="e">
        <f t="shared" si="14"/>
        <v>#DIV/0!</v>
      </c>
      <c r="C121" s="129" t="e">
        <f t="shared" si="8"/>
        <v>#DIV/0!</v>
      </c>
      <c r="D121" s="417"/>
      <c r="E121" s="417"/>
      <c r="F121" s="417"/>
      <c r="G121" s="127" t="e">
        <f t="shared" si="9"/>
        <v>#DIV/0!</v>
      </c>
      <c r="H121" s="129" t="e">
        <f t="shared" si="10"/>
        <v>#DIV/0!</v>
      </c>
      <c r="I121" s="144" t="e">
        <f t="shared" si="11"/>
        <v>#DIV/0!</v>
      </c>
      <c r="J121" s="144" t="e">
        <f t="shared" si="12"/>
        <v>#DIV/0!</v>
      </c>
      <c r="K121" s="144" t="e">
        <f t="shared" si="13"/>
        <v>#DIV/0!</v>
      </c>
      <c r="L121" s="31"/>
    </row>
    <row r="122" spans="1:12" x14ac:dyDescent="0.25">
      <c r="A122">
        <f t="shared" si="15"/>
        <v>118</v>
      </c>
      <c r="B122" s="129" t="e">
        <f t="shared" si="14"/>
        <v>#DIV/0!</v>
      </c>
      <c r="C122" s="129" t="e">
        <f t="shared" si="8"/>
        <v>#DIV/0!</v>
      </c>
      <c r="D122" s="417"/>
      <c r="E122" s="417"/>
      <c r="F122" s="417"/>
      <c r="G122" s="127" t="e">
        <f t="shared" si="9"/>
        <v>#DIV/0!</v>
      </c>
      <c r="H122" s="129" t="e">
        <f t="shared" si="10"/>
        <v>#DIV/0!</v>
      </c>
      <c r="I122" s="144" t="e">
        <f t="shared" si="11"/>
        <v>#DIV/0!</v>
      </c>
      <c r="J122" s="144" t="e">
        <f t="shared" si="12"/>
        <v>#DIV/0!</v>
      </c>
      <c r="K122" s="144" t="e">
        <f t="shared" si="13"/>
        <v>#DIV/0!</v>
      </c>
      <c r="L122" s="31"/>
    </row>
    <row r="123" spans="1:12" x14ac:dyDescent="0.25">
      <c r="A123">
        <f t="shared" si="15"/>
        <v>119</v>
      </c>
      <c r="B123" s="129" t="e">
        <f t="shared" si="14"/>
        <v>#DIV/0!</v>
      </c>
      <c r="C123" s="129" t="e">
        <f t="shared" si="8"/>
        <v>#DIV/0!</v>
      </c>
      <c r="D123" s="417"/>
      <c r="E123" s="417"/>
      <c r="F123" s="417"/>
      <c r="G123" s="127" t="e">
        <f t="shared" si="9"/>
        <v>#DIV/0!</v>
      </c>
      <c r="H123" s="129" t="e">
        <f t="shared" si="10"/>
        <v>#DIV/0!</v>
      </c>
      <c r="I123" s="144" t="e">
        <f t="shared" si="11"/>
        <v>#DIV/0!</v>
      </c>
      <c r="J123" s="144" t="e">
        <f t="shared" si="12"/>
        <v>#DIV/0!</v>
      </c>
      <c r="K123" s="144" t="e">
        <f t="shared" si="13"/>
        <v>#DIV/0!</v>
      </c>
      <c r="L123" s="31"/>
    </row>
    <row r="124" spans="1:12" x14ac:dyDescent="0.25">
      <c r="A124">
        <f t="shared" si="15"/>
        <v>120</v>
      </c>
      <c r="B124" s="129" t="e">
        <f t="shared" si="14"/>
        <v>#DIV/0!</v>
      </c>
      <c r="C124" s="129" t="e">
        <f t="shared" si="8"/>
        <v>#DIV/0!</v>
      </c>
      <c r="D124" s="417"/>
      <c r="E124" s="417"/>
      <c r="F124" s="417"/>
      <c r="G124" s="127" t="e">
        <f t="shared" si="9"/>
        <v>#DIV/0!</v>
      </c>
      <c r="H124" s="129" t="e">
        <f t="shared" si="10"/>
        <v>#DIV/0!</v>
      </c>
      <c r="I124" s="144" t="e">
        <f t="shared" si="11"/>
        <v>#DIV/0!</v>
      </c>
      <c r="J124" s="144" t="e">
        <f t="shared" si="12"/>
        <v>#DIV/0!</v>
      </c>
      <c r="K124" s="144" t="e">
        <f t="shared" si="13"/>
        <v>#DIV/0!</v>
      </c>
      <c r="L124" s="31"/>
    </row>
    <row r="125" spans="1:12" x14ac:dyDescent="0.25">
      <c r="A125">
        <f t="shared" si="15"/>
        <v>121</v>
      </c>
      <c r="B125" s="129" t="e">
        <f t="shared" si="14"/>
        <v>#DIV/0!</v>
      </c>
      <c r="C125" s="129" t="e">
        <f t="shared" si="8"/>
        <v>#DIV/0!</v>
      </c>
      <c r="D125" s="417"/>
      <c r="E125" s="417"/>
      <c r="F125" s="417"/>
      <c r="G125" s="127" t="e">
        <f t="shared" si="9"/>
        <v>#DIV/0!</v>
      </c>
      <c r="H125" s="129" t="e">
        <f t="shared" si="10"/>
        <v>#DIV/0!</v>
      </c>
      <c r="I125" s="144" t="e">
        <f t="shared" si="11"/>
        <v>#DIV/0!</v>
      </c>
      <c r="J125" s="144" t="e">
        <f t="shared" si="12"/>
        <v>#DIV/0!</v>
      </c>
      <c r="K125" s="144" t="e">
        <f t="shared" si="13"/>
        <v>#DIV/0!</v>
      </c>
      <c r="L125" s="31"/>
    </row>
    <row r="126" spans="1:12" x14ac:dyDescent="0.25">
      <c r="A126">
        <f t="shared" si="15"/>
        <v>122</v>
      </c>
      <c r="B126" s="129" t="e">
        <f t="shared" si="14"/>
        <v>#DIV/0!</v>
      </c>
      <c r="C126" s="129" t="e">
        <f t="shared" si="8"/>
        <v>#DIV/0!</v>
      </c>
      <c r="D126" s="417"/>
      <c r="E126" s="417"/>
      <c r="F126" s="417"/>
      <c r="G126" s="127" t="e">
        <f t="shared" si="9"/>
        <v>#DIV/0!</v>
      </c>
      <c r="H126" s="129" t="e">
        <f t="shared" si="10"/>
        <v>#DIV/0!</v>
      </c>
      <c r="I126" s="144" t="e">
        <f t="shared" si="11"/>
        <v>#DIV/0!</v>
      </c>
      <c r="J126" s="144" t="e">
        <f t="shared" si="12"/>
        <v>#DIV/0!</v>
      </c>
      <c r="K126" s="144" t="e">
        <f t="shared" si="13"/>
        <v>#DIV/0!</v>
      </c>
      <c r="L126" s="31"/>
    </row>
    <row r="127" spans="1:12" x14ac:dyDescent="0.25">
      <c r="A127">
        <f t="shared" si="15"/>
        <v>123</v>
      </c>
      <c r="B127" s="129" t="e">
        <f t="shared" si="14"/>
        <v>#DIV/0!</v>
      </c>
      <c r="C127" s="129" t="e">
        <f t="shared" si="8"/>
        <v>#DIV/0!</v>
      </c>
      <c r="D127" s="417"/>
      <c r="E127" s="417"/>
      <c r="F127" s="417"/>
      <c r="G127" s="127" t="e">
        <f t="shared" si="9"/>
        <v>#DIV/0!</v>
      </c>
      <c r="H127" s="129" t="e">
        <f t="shared" si="10"/>
        <v>#DIV/0!</v>
      </c>
      <c r="I127" s="144" t="e">
        <f t="shared" si="11"/>
        <v>#DIV/0!</v>
      </c>
      <c r="J127" s="144" t="e">
        <f t="shared" si="12"/>
        <v>#DIV/0!</v>
      </c>
      <c r="K127" s="144" t="e">
        <f t="shared" si="13"/>
        <v>#DIV/0!</v>
      </c>
      <c r="L127" s="31"/>
    </row>
    <row r="128" spans="1:12" x14ac:dyDescent="0.25">
      <c r="A128">
        <f t="shared" si="15"/>
        <v>124</v>
      </c>
      <c r="B128" s="129" t="e">
        <f t="shared" si="14"/>
        <v>#DIV/0!</v>
      </c>
      <c r="C128" s="129" t="e">
        <f t="shared" si="8"/>
        <v>#DIV/0!</v>
      </c>
      <c r="D128" s="417"/>
      <c r="E128" s="417"/>
      <c r="F128" s="417"/>
      <c r="G128" s="127" t="e">
        <f t="shared" si="9"/>
        <v>#DIV/0!</v>
      </c>
      <c r="H128" s="129" t="e">
        <f t="shared" si="10"/>
        <v>#DIV/0!</v>
      </c>
      <c r="I128" s="144" t="e">
        <f t="shared" si="11"/>
        <v>#DIV/0!</v>
      </c>
      <c r="J128" s="144" t="e">
        <f t="shared" si="12"/>
        <v>#DIV/0!</v>
      </c>
      <c r="K128" s="144" t="e">
        <f t="shared" si="13"/>
        <v>#DIV/0!</v>
      </c>
      <c r="L128" s="31"/>
    </row>
    <row r="129" spans="1:12" x14ac:dyDescent="0.25">
      <c r="A129">
        <f t="shared" si="15"/>
        <v>125</v>
      </c>
      <c r="B129" s="129" t="e">
        <f t="shared" si="14"/>
        <v>#DIV/0!</v>
      </c>
      <c r="C129" s="129" t="e">
        <f t="shared" si="8"/>
        <v>#DIV/0!</v>
      </c>
      <c r="D129" s="417"/>
      <c r="E129" s="417"/>
      <c r="F129" s="417"/>
      <c r="G129" s="127" t="e">
        <f t="shared" si="9"/>
        <v>#DIV/0!</v>
      </c>
      <c r="H129" s="129" t="e">
        <f t="shared" si="10"/>
        <v>#DIV/0!</v>
      </c>
      <c r="I129" s="144" t="e">
        <f t="shared" si="11"/>
        <v>#DIV/0!</v>
      </c>
      <c r="J129" s="144" t="e">
        <f t="shared" si="12"/>
        <v>#DIV/0!</v>
      </c>
      <c r="K129" s="144" t="e">
        <f t="shared" si="13"/>
        <v>#DIV/0!</v>
      </c>
      <c r="L129" s="31"/>
    </row>
    <row r="130" spans="1:12" x14ac:dyDescent="0.25">
      <c r="A130">
        <f t="shared" si="15"/>
        <v>126</v>
      </c>
      <c r="B130" s="129" t="e">
        <f t="shared" si="14"/>
        <v>#DIV/0!</v>
      </c>
      <c r="C130" s="129" t="e">
        <f t="shared" si="8"/>
        <v>#DIV/0!</v>
      </c>
      <c r="D130" s="417"/>
      <c r="E130" s="417"/>
      <c r="F130" s="417"/>
      <c r="G130" s="127" t="e">
        <f t="shared" si="9"/>
        <v>#DIV/0!</v>
      </c>
      <c r="H130" s="129" t="e">
        <f t="shared" si="10"/>
        <v>#DIV/0!</v>
      </c>
      <c r="I130" s="144" t="e">
        <f t="shared" si="11"/>
        <v>#DIV/0!</v>
      </c>
      <c r="J130" s="144" t="e">
        <f t="shared" si="12"/>
        <v>#DIV/0!</v>
      </c>
      <c r="K130" s="144" t="e">
        <f t="shared" si="13"/>
        <v>#DIV/0!</v>
      </c>
      <c r="L130" s="31"/>
    </row>
    <row r="131" spans="1:12" x14ac:dyDescent="0.25">
      <c r="A131">
        <f t="shared" si="15"/>
        <v>127</v>
      </c>
      <c r="B131" s="129" t="e">
        <f t="shared" si="14"/>
        <v>#DIV/0!</v>
      </c>
      <c r="C131" s="129" t="e">
        <f t="shared" si="8"/>
        <v>#DIV/0!</v>
      </c>
      <c r="D131" s="417"/>
      <c r="E131" s="417"/>
      <c r="F131" s="417"/>
      <c r="G131" s="127" t="e">
        <f t="shared" si="9"/>
        <v>#DIV/0!</v>
      </c>
      <c r="H131" s="129" t="e">
        <f t="shared" si="10"/>
        <v>#DIV/0!</v>
      </c>
      <c r="I131" s="144" t="e">
        <f t="shared" si="11"/>
        <v>#DIV/0!</v>
      </c>
      <c r="J131" s="144" t="e">
        <f t="shared" si="12"/>
        <v>#DIV/0!</v>
      </c>
      <c r="K131" s="144" t="e">
        <f t="shared" si="13"/>
        <v>#DIV/0!</v>
      </c>
      <c r="L131" s="31"/>
    </row>
    <row r="132" spans="1:12" x14ac:dyDescent="0.25">
      <c r="A132">
        <f t="shared" si="15"/>
        <v>128</v>
      </c>
      <c r="B132" s="129" t="e">
        <f t="shared" si="14"/>
        <v>#DIV/0!</v>
      </c>
      <c r="C132" s="129" t="e">
        <f t="shared" ref="C132:C195" si="16">((1-B132)*B132) * ( (B132*(F132 - E132) + (1-B132)*(E132 - D132) )) / G132</f>
        <v>#DIV/0!</v>
      </c>
      <c r="D132" s="417"/>
      <c r="E132" s="417"/>
      <c r="F132" s="417"/>
      <c r="G132" s="127" t="e">
        <f t="shared" ref="G132:G195" si="17">(((1-B131)^2)*D132) + (2*(1-B131)*(B131)*E132) + ((B131^2)*F132)</f>
        <v>#DIV/0!</v>
      </c>
      <c r="H132" s="129" t="e">
        <f t="shared" ref="H132:H195" si="18">(1-B132)^2 + 2*B132*(1-B132)</f>
        <v>#DIV/0!</v>
      </c>
      <c r="I132" s="144" t="e">
        <f t="shared" ref="I132:I195" si="19">(1-B132)^2</f>
        <v>#DIV/0!</v>
      </c>
      <c r="J132" s="144" t="e">
        <f t="shared" ref="J132:J195" si="20">2*B132*(1-B132)</f>
        <v>#DIV/0!</v>
      </c>
      <c r="K132" s="144" t="e">
        <f t="shared" ref="K132:K195" si="21">B132^2</f>
        <v>#DIV/0!</v>
      </c>
      <c r="L132" s="31"/>
    </row>
    <row r="133" spans="1:12" x14ac:dyDescent="0.25">
      <c r="A133">
        <f t="shared" si="15"/>
        <v>129</v>
      </c>
      <c r="B133" s="129" t="e">
        <f t="shared" ref="B133:B196" si="22">B132 + C132</f>
        <v>#DIV/0!</v>
      </c>
      <c r="C133" s="129" t="e">
        <f t="shared" si="16"/>
        <v>#DIV/0!</v>
      </c>
      <c r="D133" s="417"/>
      <c r="E133" s="417"/>
      <c r="F133" s="417"/>
      <c r="G133" s="127" t="e">
        <f t="shared" si="17"/>
        <v>#DIV/0!</v>
      </c>
      <c r="H133" s="129" t="e">
        <f t="shared" si="18"/>
        <v>#DIV/0!</v>
      </c>
      <c r="I133" s="144" t="e">
        <f t="shared" si="19"/>
        <v>#DIV/0!</v>
      </c>
      <c r="J133" s="144" t="e">
        <f t="shared" si="20"/>
        <v>#DIV/0!</v>
      </c>
      <c r="K133" s="144" t="e">
        <f t="shared" si="21"/>
        <v>#DIV/0!</v>
      </c>
      <c r="L133" s="31"/>
    </row>
    <row r="134" spans="1:12" x14ac:dyDescent="0.25">
      <c r="A134">
        <f t="shared" ref="A134:A197" si="23">A133+1</f>
        <v>130</v>
      </c>
      <c r="B134" s="129" t="e">
        <f t="shared" si="22"/>
        <v>#DIV/0!</v>
      </c>
      <c r="C134" s="129" t="e">
        <f t="shared" si="16"/>
        <v>#DIV/0!</v>
      </c>
      <c r="D134" s="417"/>
      <c r="E134" s="417"/>
      <c r="F134" s="417"/>
      <c r="G134" s="127" t="e">
        <f t="shared" si="17"/>
        <v>#DIV/0!</v>
      </c>
      <c r="H134" s="129" t="e">
        <f t="shared" si="18"/>
        <v>#DIV/0!</v>
      </c>
      <c r="I134" s="144" t="e">
        <f t="shared" si="19"/>
        <v>#DIV/0!</v>
      </c>
      <c r="J134" s="144" t="e">
        <f t="shared" si="20"/>
        <v>#DIV/0!</v>
      </c>
      <c r="K134" s="144" t="e">
        <f t="shared" si="21"/>
        <v>#DIV/0!</v>
      </c>
      <c r="L134" s="31"/>
    </row>
    <row r="135" spans="1:12" x14ac:dyDescent="0.25">
      <c r="A135">
        <f t="shared" si="23"/>
        <v>131</v>
      </c>
      <c r="B135" s="129" t="e">
        <f t="shared" si="22"/>
        <v>#DIV/0!</v>
      </c>
      <c r="C135" s="129" t="e">
        <f t="shared" si="16"/>
        <v>#DIV/0!</v>
      </c>
      <c r="D135" s="417"/>
      <c r="E135" s="417"/>
      <c r="F135" s="417"/>
      <c r="G135" s="127" t="e">
        <f t="shared" si="17"/>
        <v>#DIV/0!</v>
      </c>
      <c r="H135" s="129" t="e">
        <f t="shared" si="18"/>
        <v>#DIV/0!</v>
      </c>
      <c r="I135" s="144" t="e">
        <f t="shared" si="19"/>
        <v>#DIV/0!</v>
      </c>
      <c r="J135" s="144" t="e">
        <f t="shared" si="20"/>
        <v>#DIV/0!</v>
      </c>
      <c r="K135" s="144" t="e">
        <f t="shared" si="21"/>
        <v>#DIV/0!</v>
      </c>
      <c r="L135" s="31"/>
    </row>
    <row r="136" spans="1:12" x14ac:dyDescent="0.25">
      <c r="A136">
        <f t="shared" si="23"/>
        <v>132</v>
      </c>
      <c r="B136" s="129" t="e">
        <f t="shared" si="22"/>
        <v>#DIV/0!</v>
      </c>
      <c r="C136" s="129" t="e">
        <f t="shared" si="16"/>
        <v>#DIV/0!</v>
      </c>
      <c r="D136" s="417"/>
      <c r="E136" s="417"/>
      <c r="F136" s="417"/>
      <c r="G136" s="127" t="e">
        <f t="shared" si="17"/>
        <v>#DIV/0!</v>
      </c>
      <c r="H136" s="129" t="e">
        <f t="shared" si="18"/>
        <v>#DIV/0!</v>
      </c>
      <c r="I136" s="144" t="e">
        <f t="shared" si="19"/>
        <v>#DIV/0!</v>
      </c>
      <c r="J136" s="144" t="e">
        <f t="shared" si="20"/>
        <v>#DIV/0!</v>
      </c>
      <c r="K136" s="144" t="e">
        <f t="shared" si="21"/>
        <v>#DIV/0!</v>
      </c>
      <c r="L136" s="31"/>
    </row>
    <row r="137" spans="1:12" x14ac:dyDescent="0.25">
      <c r="A137">
        <f t="shared" si="23"/>
        <v>133</v>
      </c>
      <c r="B137" s="129" t="e">
        <f t="shared" si="22"/>
        <v>#DIV/0!</v>
      </c>
      <c r="C137" s="129" t="e">
        <f t="shared" si="16"/>
        <v>#DIV/0!</v>
      </c>
      <c r="D137" s="417"/>
      <c r="E137" s="417"/>
      <c r="F137" s="417"/>
      <c r="G137" s="127" t="e">
        <f t="shared" si="17"/>
        <v>#DIV/0!</v>
      </c>
      <c r="H137" s="129" t="e">
        <f t="shared" si="18"/>
        <v>#DIV/0!</v>
      </c>
      <c r="I137" s="144" t="e">
        <f t="shared" si="19"/>
        <v>#DIV/0!</v>
      </c>
      <c r="J137" s="144" t="e">
        <f t="shared" si="20"/>
        <v>#DIV/0!</v>
      </c>
      <c r="K137" s="144" t="e">
        <f t="shared" si="21"/>
        <v>#DIV/0!</v>
      </c>
      <c r="L137" s="31"/>
    </row>
    <row r="138" spans="1:12" x14ac:dyDescent="0.25">
      <c r="A138">
        <f t="shared" si="23"/>
        <v>134</v>
      </c>
      <c r="B138" s="129" t="e">
        <f t="shared" si="22"/>
        <v>#DIV/0!</v>
      </c>
      <c r="C138" s="129" t="e">
        <f t="shared" si="16"/>
        <v>#DIV/0!</v>
      </c>
      <c r="D138" s="417"/>
      <c r="E138" s="417"/>
      <c r="F138" s="417"/>
      <c r="G138" s="127" t="e">
        <f t="shared" si="17"/>
        <v>#DIV/0!</v>
      </c>
      <c r="H138" s="129" t="e">
        <f t="shared" si="18"/>
        <v>#DIV/0!</v>
      </c>
      <c r="I138" s="144" t="e">
        <f t="shared" si="19"/>
        <v>#DIV/0!</v>
      </c>
      <c r="J138" s="144" t="e">
        <f t="shared" si="20"/>
        <v>#DIV/0!</v>
      </c>
      <c r="K138" s="144" t="e">
        <f t="shared" si="21"/>
        <v>#DIV/0!</v>
      </c>
      <c r="L138" s="31"/>
    </row>
    <row r="139" spans="1:12" x14ac:dyDescent="0.25">
      <c r="A139">
        <f t="shared" si="23"/>
        <v>135</v>
      </c>
      <c r="B139" s="129" t="e">
        <f t="shared" si="22"/>
        <v>#DIV/0!</v>
      </c>
      <c r="C139" s="129" t="e">
        <f t="shared" si="16"/>
        <v>#DIV/0!</v>
      </c>
      <c r="D139" s="417"/>
      <c r="E139" s="417"/>
      <c r="F139" s="417"/>
      <c r="G139" s="127" t="e">
        <f t="shared" si="17"/>
        <v>#DIV/0!</v>
      </c>
      <c r="H139" s="129" t="e">
        <f t="shared" si="18"/>
        <v>#DIV/0!</v>
      </c>
      <c r="I139" s="144" t="e">
        <f t="shared" si="19"/>
        <v>#DIV/0!</v>
      </c>
      <c r="J139" s="144" t="e">
        <f t="shared" si="20"/>
        <v>#DIV/0!</v>
      </c>
      <c r="K139" s="144" t="e">
        <f t="shared" si="21"/>
        <v>#DIV/0!</v>
      </c>
      <c r="L139" s="31"/>
    </row>
    <row r="140" spans="1:12" x14ac:dyDescent="0.25">
      <c r="A140">
        <f t="shared" si="23"/>
        <v>136</v>
      </c>
      <c r="B140" s="129" t="e">
        <f t="shared" si="22"/>
        <v>#DIV/0!</v>
      </c>
      <c r="C140" s="129" t="e">
        <f t="shared" si="16"/>
        <v>#DIV/0!</v>
      </c>
      <c r="D140" s="417"/>
      <c r="E140" s="417"/>
      <c r="F140" s="417"/>
      <c r="G140" s="127" t="e">
        <f t="shared" si="17"/>
        <v>#DIV/0!</v>
      </c>
      <c r="H140" s="129" t="e">
        <f t="shared" si="18"/>
        <v>#DIV/0!</v>
      </c>
      <c r="I140" s="144" t="e">
        <f t="shared" si="19"/>
        <v>#DIV/0!</v>
      </c>
      <c r="J140" s="144" t="e">
        <f t="shared" si="20"/>
        <v>#DIV/0!</v>
      </c>
      <c r="K140" s="144" t="e">
        <f t="shared" si="21"/>
        <v>#DIV/0!</v>
      </c>
      <c r="L140" s="31"/>
    </row>
    <row r="141" spans="1:12" x14ac:dyDescent="0.25">
      <c r="A141">
        <f t="shared" si="23"/>
        <v>137</v>
      </c>
      <c r="B141" s="129" t="e">
        <f t="shared" si="22"/>
        <v>#DIV/0!</v>
      </c>
      <c r="C141" s="129" t="e">
        <f t="shared" si="16"/>
        <v>#DIV/0!</v>
      </c>
      <c r="D141" s="417"/>
      <c r="E141" s="417"/>
      <c r="F141" s="417"/>
      <c r="G141" s="127" t="e">
        <f t="shared" si="17"/>
        <v>#DIV/0!</v>
      </c>
      <c r="H141" s="129" t="e">
        <f t="shared" si="18"/>
        <v>#DIV/0!</v>
      </c>
      <c r="I141" s="144" t="e">
        <f t="shared" si="19"/>
        <v>#DIV/0!</v>
      </c>
      <c r="J141" s="144" t="e">
        <f t="shared" si="20"/>
        <v>#DIV/0!</v>
      </c>
      <c r="K141" s="144" t="e">
        <f t="shared" si="21"/>
        <v>#DIV/0!</v>
      </c>
      <c r="L141" s="31"/>
    </row>
    <row r="142" spans="1:12" x14ac:dyDescent="0.25">
      <c r="A142">
        <f t="shared" si="23"/>
        <v>138</v>
      </c>
      <c r="B142" s="129" t="e">
        <f t="shared" si="22"/>
        <v>#DIV/0!</v>
      </c>
      <c r="C142" s="129" t="e">
        <f t="shared" si="16"/>
        <v>#DIV/0!</v>
      </c>
      <c r="D142" s="417"/>
      <c r="E142" s="417"/>
      <c r="F142" s="417"/>
      <c r="G142" s="127" t="e">
        <f t="shared" si="17"/>
        <v>#DIV/0!</v>
      </c>
      <c r="H142" s="129" t="e">
        <f t="shared" si="18"/>
        <v>#DIV/0!</v>
      </c>
      <c r="I142" s="144" t="e">
        <f t="shared" si="19"/>
        <v>#DIV/0!</v>
      </c>
      <c r="J142" s="144" t="e">
        <f t="shared" si="20"/>
        <v>#DIV/0!</v>
      </c>
      <c r="K142" s="144" t="e">
        <f t="shared" si="21"/>
        <v>#DIV/0!</v>
      </c>
      <c r="L142" s="31"/>
    </row>
    <row r="143" spans="1:12" x14ac:dyDescent="0.25">
      <c r="A143">
        <f t="shared" si="23"/>
        <v>139</v>
      </c>
      <c r="B143" s="129" t="e">
        <f t="shared" si="22"/>
        <v>#DIV/0!</v>
      </c>
      <c r="C143" s="129" t="e">
        <f t="shared" si="16"/>
        <v>#DIV/0!</v>
      </c>
      <c r="D143" s="417"/>
      <c r="E143" s="417"/>
      <c r="F143" s="417"/>
      <c r="G143" s="127" t="e">
        <f t="shared" si="17"/>
        <v>#DIV/0!</v>
      </c>
      <c r="H143" s="129" t="e">
        <f t="shared" si="18"/>
        <v>#DIV/0!</v>
      </c>
      <c r="I143" s="144" t="e">
        <f t="shared" si="19"/>
        <v>#DIV/0!</v>
      </c>
      <c r="J143" s="144" t="e">
        <f t="shared" si="20"/>
        <v>#DIV/0!</v>
      </c>
      <c r="K143" s="144" t="e">
        <f t="shared" si="21"/>
        <v>#DIV/0!</v>
      </c>
      <c r="L143" s="31"/>
    </row>
    <row r="144" spans="1:12" x14ac:dyDescent="0.25">
      <c r="A144">
        <f t="shared" si="23"/>
        <v>140</v>
      </c>
      <c r="B144" s="129" t="e">
        <f t="shared" si="22"/>
        <v>#DIV/0!</v>
      </c>
      <c r="C144" s="129" t="e">
        <f t="shared" si="16"/>
        <v>#DIV/0!</v>
      </c>
      <c r="D144" s="417"/>
      <c r="E144" s="417"/>
      <c r="F144" s="417"/>
      <c r="G144" s="127" t="e">
        <f t="shared" si="17"/>
        <v>#DIV/0!</v>
      </c>
      <c r="H144" s="129" t="e">
        <f t="shared" si="18"/>
        <v>#DIV/0!</v>
      </c>
      <c r="I144" s="144" t="e">
        <f t="shared" si="19"/>
        <v>#DIV/0!</v>
      </c>
      <c r="J144" s="144" t="e">
        <f t="shared" si="20"/>
        <v>#DIV/0!</v>
      </c>
      <c r="K144" s="144" t="e">
        <f t="shared" si="21"/>
        <v>#DIV/0!</v>
      </c>
      <c r="L144" s="31"/>
    </row>
    <row r="145" spans="1:12" x14ac:dyDescent="0.25">
      <c r="A145">
        <f t="shared" si="23"/>
        <v>141</v>
      </c>
      <c r="B145" s="129" t="e">
        <f t="shared" si="22"/>
        <v>#DIV/0!</v>
      </c>
      <c r="C145" s="129" t="e">
        <f t="shared" si="16"/>
        <v>#DIV/0!</v>
      </c>
      <c r="D145" s="417"/>
      <c r="E145" s="417"/>
      <c r="F145" s="417"/>
      <c r="G145" s="127" t="e">
        <f t="shared" si="17"/>
        <v>#DIV/0!</v>
      </c>
      <c r="H145" s="129" t="e">
        <f t="shared" si="18"/>
        <v>#DIV/0!</v>
      </c>
      <c r="I145" s="144" t="e">
        <f t="shared" si="19"/>
        <v>#DIV/0!</v>
      </c>
      <c r="J145" s="144" t="e">
        <f t="shared" si="20"/>
        <v>#DIV/0!</v>
      </c>
      <c r="K145" s="144" t="e">
        <f t="shared" si="21"/>
        <v>#DIV/0!</v>
      </c>
      <c r="L145" s="31"/>
    </row>
    <row r="146" spans="1:12" x14ac:dyDescent="0.25">
      <c r="A146">
        <f t="shared" si="23"/>
        <v>142</v>
      </c>
      <c r="B146" s="129" t="e">
        <f t="shared" si="22"/>
        <v>#DIV/0!</v>
      </c>
      <c r="C146" s="129" t="e">
        <f t="shared" si="16"/>
        <v>#DIV/0!</v>
      </c>
      <c r="D146" s="417"/>
      <c r="E146" s="417"/>
      <c r="F146" s="417"/>
      <c r="G146" s="127" t="e">
        <f t="shared" si="17"/>
        <v>#DIV/0!</v>
      </c>
      <c r="H146" s="129" t="e">
        <f t="shared" si="18"/>
        <v>#DIV/0!</v>
      </c>
      <c r="I146" s="144" t="e">
        <f t="shared" si="19"/>
        <v>#DIV/0!</v>
      </c>
      <c r="J146" s="144" t="e">
        <f t="shared" si="20"/>
        <v>#DIV/0!</v>
      </c>
      <c r="K146" s="144" t="e">
        <f t="shared" si="21"/>
        <v>#DIV/0!</v>
      </c>
      <c r="L146" s="31"/>
    </row>
    <row r="147" spans="1:12" x14ac:dyDescent="0.25">
      <c r="A147">
        <f t="shared" si="23"/>
        <v>143</v>
      </c>
      <c r="B147" s="129" t="e">
        <f t="shared" si="22"/>
        <v>#DIV/0!</v>
      </c>
      <c r="C147" s="129" t="e">
        <f t="shared" si="16"/>
        <v>#DIV/0!</v>
      </c>
      <c r="D147" s="417"/>
      <c r="E147" s="417"/>
      <c r="F147" s="417"/>
      <c r="G147" s="127" t="e">
        <f t="shared" si="17"/>
        <v>#DIV/0!</v>
      </c>
      <c r="H147" s="129" t="e">
        <f t="shared" si="18"/>
        <v>#DIV/0!</v>
      </c>
      <c r="I147" s="144" t="e">
        <f t="shared" si="19"/>
        <v>#DIV/0!</v>
      </c>
      <c r="J147" s="144" t="e">
        <f t="shared" si="20"/>
        <v>#DIV/0!</v>
      </c>
      <c r="K147" s="144" t="e">
        <f t="shared" si="21"/>
        <v>#DIV/0!</v>
      </c>
      <c r="L147" s="31"/>
    </row>
    <row r="148" spans="1:12" x14ac:dyDescent="0.25">
      <c r="A148">
        <f t="shared" si="23"/>
        <v>144</v>
      </c>
      <c r="B148" s="129" t="e">
        <f t="shared" si="22"/>
        <v>#DIV/0!</v>
      </c>
      <c r="C148" s="129" t="e">
        <f t="shared" si="16"/>
        <v>#DIV/0!</v>
      </c>
      <c r="D148" s="417"/>
      <c r="E148" s="417"/>
      <c r="F148" s="417"/>
      <c r="G148" s="127" t="e">
        <f t="shared" si="17"/>
        <v>#DIV/0!</v>
      </c>
      <c r="H148" s="129" t="e">
        <f t="shared" si="18"/>
        <v>#DIV/0!</v>
      </c>
      <c r="I148" s="144" t="e">
        <f t="shared" si="19"/>
        <v>#DIV/0!</v>
      </c>
      <c r="J148" s="144" t="e">
        <f t="shared" si="20"/>
        <v>#DIV/0!</v>
      </c>
      <c r="K148" s="144" t="e">
        <f t="shared" si="21"/>
        <v>#DIV/0!</v>
      </c>
      <c r="L148" s="31"/>
    </row>
    <row r="149" spans="1:12" x14ac:dyDescent="0.25">
      <c r="A149">
        <f t="shared" si="23"/>
        <v>145</v>
      </c>
      <c r="B149" s="129" t="e">
        <f t="shared" si="22"/>
        <v>#DIV/0!</v>
      </c>
      <c r="C149" s="129" t="e">
        <f t="shared" si="16"/>
        <v>#DIV/0!</v>
      </c>
      <c r="D149" s="417"/>
      <c r="E149" s="417"/>
      <c r="F149" s="417"/>
      <c r="G149" s="127" t="e">
        <f t="shared" si="17"/>
        <v>#DIV/0!</v>
      </c>
      <c r="H149" s="129" t="e">
        <f t="shared" si="18"/>
        <v>#DIV/0!</v>
      </c>
      <c r="I149" s="144" t="e">
        <f t="shared" si="19"/>
        <v>#DIV/0!</v>
      </c>
      <c r="J149" s="144" t="e">
        <f t="shared" si="20"/>
        <v>#DIV/0!</v>
      </c>
      <c r="K149" s="144" t="e">
        <f t="shared" si="21"/>
        <v>#DIV/0!</v>
      </c>
      <c r="L149" s="31"/>
    </row>
    <row r="150" spans="1:12" x14ac:dyDescent="0.25">
      <c r="A150">
        <f t="shared" si="23"/>
        <v>146</v>
      </c>
      <c r="B150" s="129" t="e">
        <f t="shared" si="22"/>
        <v>#DIV/0!</v>
      </c>
      <c r="C150" s="129" t="e">
        <f t="shared" si="16"/>
        <v>#DIV/0!</v>
      </c>
      <c r="D150" s="417"/>
      <c r="E150" s="417"/>
      <c r="F150" s="417"/>
      <c r="G150" s="127" t="e">
        <f t="shared" si="17"/>
        <v>#DIV/0!</v>
      </c>
      <c r="H150" s="129" t="e">
        <f t="shared" si="18"/>
        <v>#DIV/0!</v>
      </c>
      <c r="I150" s="144" t="e">
        <f t="shared" si="19"/>
        <v>#DIV/0!</v>
      </c>
      <c r="J150" s="144" t="e">
        <f t="shared" si="20"/>
        <v>#DIV/0!</v>
      </c>
      <c r="K150" s="144" t="e">
        <f t="shared" si="21"/>
        <v>#DIV/0!</v>
      </c>
      <c r="L150" s="31"/>
    </row>
    <row r="151" spans="1:12" x14ac:dyDescent="0.25">
      <c r="A151">
        <f t="shared" si="23"/>
        <v>147</v>
      </c>
      <c r="B151" s="129" t="e">
        <f t="shared" si="22"/>
        <v>#DIV/0!</v>
      </c>
      <c r="C151" s="129" t="e">
        <f t="shared" si="16"/>
        <v>#DIV/0!</v>
      </c>
      <c r="D151" s="417"/>
      <c r="E151" s="417"/>
      <c r="F151" s="417"/>
      <c r="G151" s="127" t="e">
        <f t="shared" si="17"/>
        <v>#DIV/0!</v>
      </c>
      <c r="H151" s="129" t="e">
        <f t="shared" si="18"/>
        <v>#DIV/0!</v>
      </c>
      <c r="I151" s="144" t="e">
        <f t="shared" si="19"/>
        <v>#DIV/0!</v>
      </c>
      <c r="J151" s="144" t="e">
        <f t="shared" si="20"/>
        <v>#DIV/0!</v>
      </c>
      <c r="K151" s="144" t="e">
        <f t="shared" si="21"/>
        <v>#DIV/0!</v>
      </c>
      <c r="L151" s="31"/>
    </row>
    <row r="152" spans="1:12" x14ac:dyDescent="0.25">
      <c r="A152">
        <f t="shared" si="23"/>
        <v>148</v>
      </c>
      <c r="B152" s="129" t="e">
        <f t="shared" si="22"/>
        <v>#DIV/0!</v>
      </c>
      <c r="C152" s="129" t="e">
        <f t="shared" si="16"/>
        <v>#DIV/0!</v>
      </c>
      <c r="D152" s="417"/>
      <c r="E152" s="417"/>
      <c r="F152" s="417"/>
      <c r="G152" s="127" t="e">
        <f t="shared" si="17"/>
        <v>#DIV/0!</v>
      </c>
      <c r="H152" s="129" t="e">
        <f t="shared" si="18"/>
        <v>#DIV/0!</v>
      </c>
      <c r="I152" s="144" t="e">
        <f t="shared" si="19"/>
        <v>#DIV/0!</v>
      </c>
      <c r="J152" s="144" t="e">
        <f t="shared" si="20"/>
        <v>#DIV/0!</v>
      </c>
      <c r="K152" s="144" t="e">
        <f t="shared" si="21"/>
        <v>#DIV/0!</v>
      </c>
      <c r="L152" s="31"/>
    </row>
    <row r="153" spans="1:12" x14ac:dyDescent="0.25">
      <c r="A153">
        <f t="shared" si="23"/>
        <v>149</v>
      </c>
      <c r="B153" s="129" t="e">
        <f t="shared" si="22"/>
        <v>#DIV/0!</v>
      </c>
      <c r="C153" s="129" t="e">
        <f t="shared" si="16"/>
        <v>#DIV/0!</v>
      </c>
      <c r="D153" s="417"/>
      <c r="E153" s="417"/>
      <c r="F153" s="417"/>
      <c r="G153" s="127" t="e">
        <f t="shared" si="17"/>
        <v>#DIV/0!</v>
      </c>
      <c r="H153" s="129" t="e">
        <f t="shared" si="18"/>
        <v>#DIV/0!</v>
      </c>
      <c r="I153" s="144" t="e">
        <f t="shared" si="19"/>
        <v>#DIV/0!</v>
      </c>
      <c r="J153" s="144" t="e">
        <f t="shared" si="20"/>
        <v>#DIV/0!</v>
      </c>
      <c r="K153" s="144" t="e">
        <f t="shared" si="21"/>
        <v>#DIV/0!</v>
      </c>
      <c r="L153" s="31"/>
    </row>
    <row r="154" spans="1:12" x14ac:dyDescent="0.25">
      <c r="A154">
        <f t="shared" si="23"/>
        <v>150</v>
      </c>
      <c r="B154" s="129" t="e">
        <f t="shared" si="22"/>
        <v>#DIV/0!</v>
      </c>
      <c r="C154" s="129" t="e">
        <f t="shared" si="16"/>
        <v>#DIV/0!</v>
      </c>
      <c r="D154" s="417"/>
      <c r="E154" s="417"/>
      <c r="F154" s="417"/>
      <c r="G154" s="127" t="e">
        <f t="shared" si="17"/>
        <v>#DIV/0!</v>
      </c>
      <c r="H154" s="129" t="e">
        <f t="shared" si="18"/>
        <v>#DIV/0!</v>
      </c>
      <c r="I154" s="144" t="e">
        <f t="shared" si="19"/>
        <v>#DIV/0!</v>
      </c>
      <c r="J154" s="144" t="e">
        <f t="shared" si="20"/>
        <v>#DIV/0!</v>
      </c>
      <c r="K154" s="144" t="e">
        <f t="shared" si="21"/>
        <v>#DIV/0!</v>
      </c>
      <c r="L154" s="31"/>
    </row>
    <row r="155" spans="1:12" x14ac:dyDescent="0.25">
      <c r="A155">
        <f t="shared" si="23"/>
        <v>151</v>
      </c>
      <c r="B155" s="129" t="e">
        <f t="shared" si="22"/>
        <v>#DIV/0!</v>
      </c>
      <c r="C155" s="129" t="e">
        <f t="shared" si="16"/>
        <v>#DIV/0!</v>
      </c>
      <c r="D155" s="417"/>
      <c r="E155" s="417"/>
      <c r="F155" s="417"/>
      <c r="G155" s="127" t="e">
        <f t="shared" si="17"/>
        <v>#DIV/0!</v>
      </c>
      <c r="H155" s="129" t="e">
        <f t="shared" si="18"/>
        <v>#DIV/0!</v>
      </c>
      <c r="I155" s="144" t="e">
        <f t="shared" si="19"/>
        <v>#DIV/0!</v>
      </c>
      <c r="J155" s="144" t="e">
        <f t="shared" si="20"/>
        <v>#DIV/0!</v>
      </c>
      <c r="K155" s="144" t="e">
        <f t="shared" si="21"/>
        <v>#DIV/0!</v>
      </c>
      <c r="L155" s="31"/>
    </row>
    <row r="156" spans="1:12" x14ac:dyDescent="0.25">
      <c r="A156">
        <f t="shared" si="23"/>
        <v>152</v>
      </c>
      <c r="B156" s="129" t="e">
        <f t="shared" si="22"/>
        <v>#DIV/0!</v>
      </c>
      <c r="C156" s="129" t="e">
        <f t="shared" si="16"/>
        <v>#DIV/0!</v>
      </c>
      <c r="D156" s="417"/>
      <c r="E156" s="417"/>
      <c r="F156" s="417"/>
      <c r="G156" s="127" t="e">
        <f t="shared" si="17"/>
        <v>#DIV/0!</v>
      </c>
      <c r="H156" s="129" t="e">
        <f t="shared" si="18"/>
        <v>#DIV/0!</v>
      </c>
      <c r="I156" s="144" t="e">
        <f t="shared" si="19"/>
        <v>#DIV/0!</v>
      </c>
      <c r="J156" s="144" t="e">
        <f t="shared" si="20"/>
        <v>#DIV/0!</v>
      </c>
      <c r="K156" s="144" t="e">
        <f t="shared" si="21"/>
        <v>#DIV/0!</v>
      </c>
      <c r="L156" s="31"/>
    </row>
    <row r="157" spans="1:12" x14ac:dyDescent="0.25">
      <c r="A157">
        <f t="shared" si="23"/>
        <v>153</v>
      </c>
      <c r="B157" s="129" t="e">
        <f t="shared" si="22"/>
        <v>#DIV/0!</v>
      </c>
      <c r="C157" s="129" t="e">
        <f t="shared" si="16"/>
        <v>#DIV/0!</v>
      </c>
      <c r="D157" s="417"/>
      <c r="E157" s="417"/>
      <c r="F157" s="417"/>
      <c r="G157" s="127" t="e">
        <f t="shared" si="17"/>
        <v>#DIV/0!</v>
      </c>
      <c r="H157" s="129" t="e">
        <f t="shared" si="18"/>
        <v>#DIV/0!</v>
      </c>
      <c r="I157" s="144" t="e">
        <f t="shared" si="19"/>
        <v>#DIV/0!</v>
      </c>
      <c r="J157" s="144" t="e">
        <f t="shared" si="20"/>
        <v>#DIV/0!</v>
      </c>
      <c r="K157" s="144" t="e">
        <f t="shared" si="21"/>
        <v>#DIV/0!</v>
      </c>
      <c r="L157" s="31"/>
    </row>
    <row r="158" spans="1:12" x14ac:dyDescent="0.25">
      <c r="A158">
        <f t="shared" si="23"/>
        <v>154</v>
      </c>
      <c r="B158" s="129" t="e">
        <f t="shared" si="22"/>
        <v>#DIV/0!</v>
      </c>
      <c r="C158" s="129" t="e">
        <f t="shared" si="16"/>
        <v>#DIV/0!</v>
      </c>
      <c r="D158" s="417"/>
      <c r="E158" s="417"/>
      <c r="F158" s="417"/>
      <c r="G158" s="127" t="e">
        <f t="shared" si="17"/>
        <v>#DIV/0!</v>
      </c>
      <c r="H158" s="129" t="e">
        <f t="shared" si="18"/>
        <v>#DIV/0!</v>
      </c>
      <c r="I158" s="144" t="e">
        <f t="shared" si="19"/>
        <v>#DIV/0!</v>
      </c>
      <c r="J158" s="144" t="e">
        <f t="shared" si="20"/>
        <v>#DIV/0!</v>
      </c>
      <c r="K158" s="144" t="e">
        <f t="shared" si="21"/>
        <v>#DIV/0!</v>
      </c>
      <c r="L158" s="31"/>
    </row>
    <row r="159" spans="1:12" x14ac:dyDescent="0.25">
      <c r="A159">
        <f t="shared" si="23"/>
        <v>155</v>
      </c>
      <c r="B159" s="129" t="e">
        <f t="shared" si="22"/>
        <v>#DIV/0!</v>
      </c>
      <c r="C159" s="129" t="e">
        <f t="shared" si="16"/>
        <v>#DIV/0!</v>
      </c>
      <c r="D159" s="417"/>
      <c r="E159" s="417"/>
      <c r="F159" s="417"/>
      <c r="G159" s="127" t="e">
        <f t="shared" si="17"/>
        <v>#DIV/0!</v>
      </c>
      <c r="H159" s="129" t="e">
        <f t="shared" si="18"/>
        <v>#DIV/0!</v>
      </c>
      <c r="I159" s="144" t="e">
        <f t="shared" si="19"/>
        <v>#DIV/0!</v>
      </c>
      <c r="J159" s="144" t="e">
        <f t="shared" si="20"/>
        <v>#DIV/0!</v>
      </c>
      <c r="K159" s="144" t="e">
        <f t="shared" si="21"/>
        <v>#DIV/0!</v>
      </c>
      <c r="L159" s="31"/>
    </row>
    <row r="160" spans="1:12" x14ac:dyDescent="0.25">
      <c r="A160">
        <f t="shared" si="23"/>
        <v>156</v>
      </c>
      <c r="B160" s="129" t="e">
        <f t="shared" si="22"/>
        <v>#DIV/0!</v>
      </c>
      <c r="C160" s="129" t="e">
        <f t="shared" si="16"/>
        <v>#DIV/0!</v>
      </c>
      <c r="D160" s="417"/>
      <c r="E160" s="417"/>
      <c r="F160" s="417"/>
      <c r="G160" s="127" t="e">
        <f t="shared" si="17"/>
        <v>#DIV/0!</v>
      </c>
      <c r="H160" s="129" t="e">
        <f t="shared" si="18"/>
        <v>#DIV/0!</v>
      </c>
      <c r="I160" s="144" t="e">
        <f t="shared" si="19"/>
        <v>#DIV/0!</v>
      </c>
      <c r="J160" s="144" t="e">
        <f t="shared" si="20"/>
        <v>#DIV/0!</v>
      </c>
      <c r="K160" s="144" t="e">
        <f t="shared" si="21"/>
        <v>#DIV/0!</v>
      </c>
      <c r="L160" s="31"/>
    </row>
    <row r="161" spans="1:12" x14ac:dyDescent="0.25">
      <c r="A161">
        <f t="shared" si="23"/>
        <v>157</v>
      </c>
      <c r="B161" s="129" t="e">
        <f t="shared" si="22"/>
        <v>#DIV/0!</v>
      </c>
      <c r="C161" s="129" t="e">
        <f t="shared" si="16"/>
        <v>#DIV/0!</v>
      </c>
      <c r="D161" s="417"/>
      <c r="E161" s="417"/>
      <c r="F161" s="417"/>
      <c r="G161" s="127" t="e">
        <f t="shared" si="17"/>
        <v>#DIV/0!</v>
      </c>
      <c r="H161" s="129" t="e">
        <f t="shared" si="18"/>
        <v>#DIV/0!</v>
      </c>
      <c r="I161" s="144" t="e">
        <f t="shared" si="19"/>
        <v>#DIV/0!</v>
      </c>
      <c r="J161" s="144" t="e">
        <f t="shared" si="20"/>
        <v>#DIV/0!</v>
      </c>
      <c r="K161" s="144" t="e">
        <f t="shared" si="21"/>
        <v>#DIV/0!</v>
      </c>
      <c r="L161" s="31"/>
    </row>
    <row r="162" spans="1:12" x14ac:dyDescent="0.25">
      <c r="A162">
        <f t="shared" si="23"/>
        <v>158</v>
      </c>
      <c r="B162" s="129" t="e">
        <f t="shared" si="22"/>
        <v>#DIV/0!</v>
      </c>
      <c r="C162" s="129" t="e">
        <f t="shared" si="16"/>
        <v>#DIV/0!</v>
      </c>
      <c r="D162" s="417"/>
      <c r="E162" s="417"/>
      <c r="F162" s="417"/>
      <c r="G162" s="127" t="e">
        <f t="shared" si="17"/>
        <v>#DIV/0!</v>
      </c>
      <c r="H162" s="129" t="e">
        <f t="shared" si="18"/>
        <v>#DIV/0!</v>
      </c>
      <c r="I162" s="144" t="e">
        <f t="shared" si="19"/>
        <v>#DIV/0!</v>
      </c>
      <c r="J162" s="144" t="e">
        <f t="shared" si="20"/>
        <v>#DIV/0!</v>
      </c>
      <c r="K162" s="144" t="e">
        <f t="shared" si="21"/>
        <v>#DIV/0!</v>
      </c>
      <c r="L162" s="31"/>
    </row>
    <row r="163" spans="1:12" x14ac:dyDescent="0.25">
      <c r="A163">
        <f t="shared" si="23"/>
        <v>159</v>
      </c>
      <c r="B163" s="129" t="e">
        <f t="shared" si="22"/>
        <v>#DIV/0!</v>
      </c>
      <c r="C163" s="129" t="e">
        <f t="shared" si="16"/>
        <v>#DIV/0!</v>
      </c>
      <c r="D163" s="417"/>
      <c r="E163" s="417"/>
      <c r="F163" s="417"/>
      <c r="G163" s="127" t="e">
        <f t="shared" si="17"/>
        <v>#DIV/0!</v>
      </c>
      <c r="H163" s="129" t="e">
        <f t="shared" si="18"/>
        <v>#DIV/0!</v>
      </c>
      <c r="I163" s="144" t="e">
        <f t="shared" si="19"/>
        <v>#DIV/0!</v>
      </c>
      <c r="J163" s="144" t="e">
        <f t="shared" si="20"/>
        <v>#DIV/0!</v>
      </c>
      <c r="K163" s="144" t="e">
        <f t="shared" si="21"/>
        <v>#DIV/0!</v>
      </c>
      <c r="L163" s="31"/>
    </row>
    <row r="164" spans="1:12" x14ac:dyDescent="0.25">
      <c r="A164">
        <f t="shared" si="23"/>
        <v>160</v>
      </c>
      <c r="B164" s="129" t="e">
        <f t="shared" si="22"/>
        <v>#DIV/0!</v>
      </c>
      <c r="C164" s="129" t="e">
        <f t="shared" si="16"/>
        <v>#DIV/0!</v>
      </c>
      <c r="D164" s="417"/>
      <c r="E164" s="417"/>
      <c r="F164" s="417"/>
      <c r="G164" s="127" t="e">
        <f t="shared" si="17"/>
        <v>#DIV/0!</v>
      </c>
      <c r="H164" s="129" t="e">
        <f t="shared" si="18"/>
        <v>#DIV/0!</v>
      </c>
      <c r="I164" s="144" t="e">
        <f t="shared" si="19"/>
        <v>#DIV/0!</v>
      </c>
      <c r="J164" s="144" t="e">
        <f t="shared" si="20"/>
        <v>#DIV/0!</v>
      </c>
      <c r="K164" s="144" t="e">
        <f t="shared" si="21"/>
        <v>#DIV/0!</v>
      </c>
      <c r="L164" s="31"/>
    </row>
    <row r="165" spans="1:12" x14ac:dyDescent="0.25">
      <c r="A165">
        <f t="shared" si="23"/>
        <v>161</v>
      </c>
      <c r="B165" s="129" t="e">
        <f t="shared" si="22"/>
        <v>#DIV/0!</v>
      </c>
      <c r="C165" s="129" t="e">
        <f t="shared" si="16"/>
        <v>#DIV/0!</v>
      </c>
      <c r="D165" s="417"/>
      <c r="E165" s="417"/>
      <c r="F165" s="417"/>
      <c r="G165" s="127" t="e">
        <f t="shared" si="17"/>
        <v>#DIV/0!</v>
      </c>
      <c r="H165" s="129" t="e">
        <f t="shared" si="18"/>
        <v>#DIV/0!</v>
      </c>
      <c r="I165" s="144" t="e">
        <f t="shared" si="19"/>
        <v>#DIV/0!</v>
      </c>
      <c r="J165" s="144" t="e">
        <f t="shared" si="20"/>
        <v>#DIV/0!</v>
      </c>
      <c r="K165" s="144" t="e">
        <f t="shared" si="21"/>
        <v>#DIV/0!</v>
      </c>
      <c r="L165" s="31"/>
    </row>
    <row r="166" spans="1:12" x14ac:dyDescent="0.25">
      <c r="A166">
        <f t="shared" si="23"/>
        <v>162</v>
      </c>
      <c r="B166" s="129" t="e">
        <f t="shared" si="22"/>
        <v>#DIV/0!</v>
      </c>
      <c r="C166" s="129" t="e">
        <f t="shared" si="16"/>
        <v>#DIV/0!</v>
      </c>
      <c r="D166" s="417"/>
      <c r="E166" s="417"/>
      <c r="F166" s="417"/>
      <c r="G166" s="127" t="e">
        <f t="shared" si="17"/>
        <v>#DIV/0!</v>
      </c>
      <c r="H166" s="129" t="e">
        <f t="shared" si="18"/>
        <v>#DIV/0!</v>
      </c>
      <c r="I166" s="144" t="e">
        <f t="shared" si="19"/>
        <v>#DIV/0!</v>
      </c>
      <c r="J166" s="144" t="e">
        <f t="shared" si="20"/>
        <v>#DIV/0!</v>
      </c>
      <c r="K166" s="144" t="e">
        <f t="shared" si="21"/>
        <v>#DIV/0!</v>
      </c>
      <c r="L166" s="31"/>
    </row>
    <row r="167" spans="1:12" x14ac:dyDescent="0.25">
      <c r="A167">
        <f t="shared" si="23"/>
        <v>163</v>
      </c>
      <c r="B167" s="129" t="e">
        <f t="shared" si="22"/>
        <v>#DIV/0!</v>
      </c>
      <c r="C167" s="129" t="e">
        <f t="shared" si="16"/>
        <v>#DIV/0!</v>
      </c>
      <c r="D167" s="417"/>
      <c r="E167" s="417"/>
      <c r="F167" s="417"/>
      <c r="G167" s="127" t="e">
        <f t="shared" si="17"/>
        <v>#DIV/0!</v>
      </c>
      <c r="H167" s="129" t="e">
        <f t="shared" si="18"/>
        <v>#DIV/0!</v>
      </c>
      <c r="I167" s="144" t="e">
        <f t="shared" si="19"/>
        <v>#DIV/0!</v>
      </c>
      <c r="J167" s="144" t="e">
        <f t="shared" si="20"/>
        <v>#DIV/0!</v>
      </c>
      <c r="K167" s="144" t="e">
        <f t="shared" si="21"/>
        <v>#DIV/0!</v>
      </c>
      <c r="L167" s="31"/>
    </row>
    <row r="168" spans="1:12" x14ac:dyDescent="0.25">
      <c r="A168">
        <f t="shared" si="23"/>
        <v>164</v>
      </c>
      <c r="B168" s="129" t="e">
        <f t="shared" si="22"/>
        <v>#DIV/0!</v>
      </c>
      <c r="C168" s="129" t="e">
        <f t="shared" si="16"/>
        <v>#DIV/0!</v>
      </c>
      <c r="D168" s="417"/>
      <c r="E168" s="417"/>
      <c r="F168" s="417"/>
      <c r="G168" s="127" t="e">
        <f t="shared" si="17"/>
        <v>#DIV/0!</v>
      </c>
      <c r="H168" s="129" t="e">
        <f t="shared" si="18"/>
        <v>#DIV/0!</v>
      </c>
      <c r="I168" s="144" t="e">
        <f t="shared" si="19"/>
        <v>#DIV/0!</v>
      </c>
      <c r="J168" s="144" t="e">
        <f t="shared" si="20"/>
        <v>#DIV/0!</v>
      </c>
      <c r="K168" s="144" t="e">
        <f t="shared" si="21"/>
        <v>#DIV/0!</v>
      </c>
      <c r="L168" s="31"/>
    </row>
    <row r="169" spans="1:12" x14ac:dyDescent="0.25">
      <c r="A169">
        <f t="shared" si="23"/>
        <v>165</v>
      </c>
      <c r="B169" s="129" t="e">
        <f t="shared" si="22"/>
        <v>#DIV/0!</v>
      </c>
      <c r="C169" s="129" t="e">
        <f t="shared" si="16"/>
        <v>#DIV/0!</v>
      </c>
      <c r="D169" s="417"/>
      <c r="E169" s="417"/>
      <c r="F169" s="417"/>
      <c r="G169" s="127" t="e">
        <f t="shared" si="17"/>
        <v>#DIV/0!</v>
      </c>
      <c r="H169" s="129" t="e">
        <f t="shared" si="18"/>
        <v>#DIV/0!</v>
      </c>
      <c r="I169" s="144" t="e">
        <f t="shared" si="19"/>
        <v>#DIV/0!</v>
      </c>
      <c r="J169" s="144" t="e">
        <f t="shared" si="20"/>
        <v>#DIV/0!</v>
      </c>
      <c r="K169" s="144" t="e">
        <f t="shared" si="21"/>
        <v>#DIV/0!</v>
      </c>
      <c r="L169" s="31"/>
    </row>
    <row r="170" spans="1:12" x14ac:dyDescent="0.25">
      <c r="A170">
        <f t="shared" si="23"/>
        <v>166</v>
      </c>
      <c r="B170" s="129" t="e">
        <f t="shared" si="22"/>
        <v>#DIV/0!</v>
      </c>
      <c r="C170" s="129" t="e">
        <f t="shared" si="16"/>
        <v>#DIV/0!</v>
      </c>
      <c r="D170" s="417"/>
      <c r="E170" s="417"/>
      <c r="F170" s="417"/>
      <c r="G170" s="127" t="e">
        <f t="shared" si="17"/>
        <v>#DIV/0!</v>
      </c>
      <c r="H170" s="129" t="e">
        <f t="shared" si="18"/>
        <v>#DIV/0!</v>
      </c>
      <c r="I170" s="144" t="e">
        <f t="shared" si="19"/>
        <v>#DIV/0!</v>
      </c>
      <c r="J170" s="144" t="e">
        <f t="shared" si="20"/>
        <v>#DIV/0!</v>
      </c>
      <c r="K170" s="144" t="e">
        <f t="shared" si="21"/>
        <v>#DIV/0!</v>
      </c>
      <c r="L170" s="31"/>
    </row>
    <row r="171" spans="1:12" x14ac:dyDescent="0.25">
      <c r="A171">
        <f t="shared" si="23"/>
        <v>167</v>
      </c>
      <c r="B171" s="129" t="e">
        <f t="shared" si="22"/>
        <v>#DIV/0!</v>
      </c>
      <c r="C171" s="129" t="e">
        <f t="shared" si="16"/>
        <v>#DIV/0!</v>
      </c>
      <c r="D171" s="417"/>
      <c r="E171" s="417"/>
      <c r="F171" s="417"/>
      <c r="G171" s="127" t="e">
        <f t="shared" si="17"/>
        <v>#DIV/0!</v>
      </c>
      <c r="H171" s="129" t="e">
        <f t="shared" si="18"/>
        <v>#DIV/0!</v>
      </c>
      <c r="I171" s="144" t="e">
        <f t="shared" si="19"/>
        <v>#DIV/0!</v>
      </c>
      <c r="J171" s="144" t="e">
        <f t="shared" si="20"/>
        <v>#DIV/0!</v>
      </c>
      <c r="K171" s="144" t="e">
        <f t="shared" si="21"/>
        <v>#DIV/0!</v>
      </c>
      <c r="L171" s="31"/>
    </row>
    <row r="172" spans="1:12" x14ac:dyDescent="0.25">
      <c r="A172">
        <f t="shared" si="23"/>
        <v>168</v>
      </c>
      <c r="B172" s="129" t="e">
        <f t="shared" si="22"/>
        <v>#DIV/0!</v>
      </c>
      <c r="C172" s="129" t="e">
        <f t="shared" si="16"/>
        <v>#DIV/0!</v>
      </c>
      <c r="D172" s="417"/>
      <c r="E172" s="417"/>
      <c r="F172" s="417"/>
      <c r="G172" s="127" t="e">
        <f t="shared" si="17"/>
        <v>#DIV/0!</v>
      </c>
      <c r="H172" s="129" t="e">
        <f t="shared" si="18"/>
        <v>#DIV/0!</v>
      </c>
      <c r="I172" s="144" t="e">
        <f t="shared" si="19"/>
        <v>#DIV/0!</v>
      </c>
      <c r="J172" s="144" t="e">
        <f t="shared" si="20"/>
        <v>#DIV/0!</v>
      </c>
      <c r="K172" s="144" t="e">
        <f t="shared" si="21"/>
        <v>#DIV/0!</v>
      </c>
      <c r="L172" s="31"/>
    </row>
    <row r="173" spans="1:12" x14ac:dyDescent="0.25">
      <c r="A173">
        <f t="shared" si="23"/>
        <v>169</v>
      </c>
      <c r="B173" s="129" t="e">
        <f t="shared" si="22"/>
        <v>#DIV/0!</v>
      </c>
      <c r="C173" s="129" t="e">
        <f t="shared" si="16"/>
        <v>#DIV/0!</v>
      </c>
      <c r="D173" s="417"/>
      <c r="E173" s="417"/>
      <c r="F173" s="417"/>
      <c r="G173" s="127" t="e">
        <f t="shared" si="17"/>
        <v>#DIV/0!</v>
      </c>
      <c r="H173" s="129" t="e">
        <f t="shared" si="18"/>
        <v>#DIV/0!</v>
      </c>
      <c r="I173" s="144" t="e">
        <f t="shared" si="19"/>
        <v>#DIV/0!</v>
      </c>
      <c r="J173" s="144" t="e">
        <f t="shared" si="20"/>
        <v>#DIV/0!</v>
      </c>
      <c r="K173" s="144" t="e">
        <f t="shared" si="21"/>
        <v>#DIV/0!</v>
      </c>
      <c r="L173" s="31"/>
    </row>
    <row r="174" spans="1:12" x14ac:dyDescent="0.25">
      <c r="A174">
        <f t="shared" si="23"/>
        <v>170</v>
      </c>
      <c r="B174" s="129" t="e">
        <f t="shared" si="22"/>
        <v>#DIV/0!</v>
      </c>
      <c r="C174" s="129" t="e">
        <f t="shared" si="16"/>
        <v>#DIV/0!</v>
      </c>
      <c r="D174" s="417"/>
      <c r="E174" s="417"/>
      <c r="F174" s="417"/>
      <c r="G174" s="127" t="e">
        <f t="shared" si="17"/>
        <v>#DIV/0!</v>
      </c>
      <c r="H174" s="129" t="e">
        <f t="shared" si="18"/>
        <v>#DIV/0!</v>
      </c>
      <c r="I174" s="144" t="e">
        <f t="shared" si="19"/>
        <v>#DIV/0!</v>
      </c>
      <c r="J174" s="144" t="e">
        <f t="shared" si="20"/>
        <v>#DIV/0!</v>
      </c>
      <c r="K174" s="144" t="e">
        <f t="shared" si="21"/>
        <v>#DIV/0!</v>
      </c>
      <c r="L174" s="31"/>
    </row>
    <row r="175" spans="1:12" x14ac:dyDescent="0.25">
      <c r="A175">
        <f t="shared" si="23"/>
        <v>171</v>
      </c>
      <c r="B175" s="129" t="e">
        <f t="shared" si="22"/>
        <v>#DIV/0!</v>
      </c>
      <c r="C175" s="129" t="e">
        <f t="shared" si="16"/>
        <v>#DIV/0!</v>
      </c>
      <c r="D175" s="417"/>
      <c r="E175" s="417"/>
      <c r="F175" s="417"/>
      <c r="G175" s="127" t="e">
        <f t="shared" si="17"/>
        <v>#DIV/0!</v>
      </c>
      <c r="H175" s="129" t="e">
        <f t="shared" si="18"/>
        <v>#DIV/0!</v>
      </c>
      <c r="I175" s="144" t="e">
        <f t="shared" si="19"/>
        <v>#DIV/0!</v>
      </c>
      <c r="J175" s="144" t="e">
        <f t="shared" si="20"/>
        <v>#DIV/0!</v>
      </c>
      <c r="K175" s="144" t="e">
        <f t="shared" si="21"/>
        <v>#DIV/0!</v>
      </c>
      <c r="L175" s="31"/>
    </row>
    <row r="176" spans="1:12" x14ac:dyDescent="0.25">
      <c r="A176">
        <f t="shared" si="23"/>
        <v>172</v>
      </c>
      <c r="B176" s="129" t="e">
        <f t="shared" si="22"/>
        <v>#DIV/0!</v>
      </c>
      <c r="C176" s="129" t="e">
        <f t="shared" si="16"/>
        <v>#DIV/0!</v>
      </c>
      <c r="D176" s="417"/>
      <c r="E176" s="417"/>
      <c r="F176" s="417"/>
      <c r="G176" s="127" t="e">
        <f t="shared" si="17"/>
        <v>#DIV/0!</v>
      </c>
      <c r="H176" s="129" t="e">
        <f t="shared" si="18"/>
        <v>#DIV/0!</v>
      </c>
      <c r="I176" s="144" t="e">
        <f t="shared" si="19"/>
        <v>#DIV/0!</v>
      </c>
      <c r="J176" s="144" t="e">
        <f t="shared" si="20"/>
        <v>#DIV/0!</v>
      </c>
      <c r="K176" s="144" t="e">
        <f t="shared" si="21"/>
        <v>#DIV/0!</v>
      </c>
      <c r="L176" s="31"/>
    </row>
    <row r="177" spans="1:12" x14ac:dyDescent="0.25">
      <c r="A177">
        <f t="shared" si="23"/>
        <v>173</v>
      </c>
      <c r="B177" s="129" t="e">
        <f t="shared" si="22"/>
        <v>#DIV/0!</v>
      </c>
      <c r="C177" s="129" t="e">
        <f t="shared" si="16"/>
        <v>#DIV/0!</v>
      </c>
      <c r="D177" s="417"/>
      <c r="E177" s="417"/>
      <c r="F177" s="417"/>
      <c r="G177" s="127" t="e">
        <f t="shared" si="17"/>
        <v>#DIV/0!</v>
      </c>
      <c r="H177" s="129" t="e">
        <f t="shared" si="18"/>
        <v>#DIV/0!</v>
      </c>
      <c r="I177" s="144" t="e">
        <f t="shared" si="19"/>
        <v>#DIV/0!</v>
      </c>
      <c r="J177" s="144" t="e">
        <f t="shared" si="20"/>
        <v>#DIV/0!</v>
      </c>
      <c r="K177" s="144" t="e">
        <f t="shared" si="21"/>
        <v>#DIV/0!</v>
      </c>
      <c r="L177" s="31"/>
    </row>
    <row r="178" spans="1:12" x14ac:dyDescent="0.25">
      <c r="A178">
        <f t="shared" si="23"/>
        <v>174</v>
      </c>
      <c r="B178" s="129" t="e">
        <f t="shared" si="22"/>
        <v>#DIV/0!</v>
      </c>
      <c r="C178" s="129" t="e">
        <f t="shared" si="16"/>
        <v>#DIV/0!</v>
      </c>
      <c r="D178" s="417"/>
      <c r="E178" s="417"/>
      <c r="F178" s="417"/>
      <c r="G178" s="127" t="e">
        <f t="shared" si="17"/>
        <v>#DIV/0!</v>
      </c>
      <c r="H178" s="129" t="e">
        <f t="shared" si="18"/>
        <v>#DIV/0!</v>
      </c>
      <c r="I178" s="144" t="e">
        <f t="shared" si="19"/>
        <v>#DIV/0!</v>
      </c>
      <c r="J178" s="144" t="e">
        <f t="shared" si="20"/>
        <v>#DIV/0!</v>
      </c>
      <c r="K178" s="144" t="e">
        <f t="shared" si="21"/>
        <v>#DIV/0!</v>
      </c>
      <c r="L178" s="31"/>
    </row>
    <row r="179" spans="1:12" x14ac:dyDescent="0.25">
      <c r="A179">
        <f t="shared" si="23"/>
        <v>175</v>
      </c>
      <c r="B179" s="129" t="e">
        <f t="shared" si="22"/>
        <v>#DIV/0!</v>
      </c>
      <c r="C179" s="129" t="e">
        <f t="shared" si="16"/>
        <v>#DIV/0!</v>
      </c>
      <c r="D179" s="417"/>
      <c r="E179" s="417"/>
      <c r="F179" s="417"/>
      <c r="G179" s="127" t="e">
        <f t="shared" si="17"/>
        <v>#DIV/0!</v>
      </c>
      <c r="H179" s="129" t="e">
        <f t="shared" si="18"/>
        <v>#DIV/0!</v>
      </c>
      <c r="I179" s="144" t="e">
        <f t="shared" si="19"/>
        <v>#DIV/0!</v>
      </c>
      <c r="J179" s="144" t="e">
        <f t="shared" si="20"/>
        <v>#DIV/0!</v>
      </c>
      <c r="K179" s="144" t="e">
        <f t="shared" si="21"/>
        <v>#DIV/0!</v>
      </c>
      <c r="L179" s="31"/>
    </row>
    <row r="180" spans="1:12" x14ac:dyDescent="0.25">
      <c r="A180">
        <f t="shared" si="23"/>
        <v>176</v>
      </c>
      <c r="B180" s="129" t="e">
        <f t="shared" si="22"/>
        <v>#DIV/0!</v>
      </c>
      <c r="C180" s="129" t="e">
        <f t="shared" si="16"/>
        <v>#DIV/0!</v>
      </c>
      <c r="D180" s="417"/>
      <c r="E180" s="417"/>
      <c r="F180" s="417"/>
      <c r="G180" s="127" t="e">
        <f t="shared" si="17"/>
        <v>#DIV/0!</v>
      </c>
      <c r="H180" s="129" t="e">
        <f t="shared" si="18"/>
        <v>#DIV/0!</v>
      </c>
      <c r="I180" s="144" t="e">
        <f t="shared" si="19"/>
        <v>#DIV/0!</v>
      </c>
      <c r="J180" s="144" t="e">
        <f t="shared" si="20"/>
        <v>#DIV/0!</v>
      </c>
      <c r="K180" s="144" t="e">
        <f t="shared" si="21"/>
        <v>#DIV/0!</v>
      </c>
      <c r="L180" s="31"/>
    </row>
    <row r="181" spans="1:12" x14ac:dyDescent="0.25">
      <c r="A181">
        <f t="shared" si="23"/>
        <v>177</v>
      </c>
      <c r="B181" s="129" t="e">
        <f t="shared" si="22"/>
        <v>#DIV/0!</v>
      </c>
      <c r="C181" s="129" t="e">
        <f t="shared" si="16"/>
        <v>#DIV/0!</v>
      </c>
      <c r="D181" s="417"/>
      <c r="E181" s="417"/>
      <c r="F181" s="417"/>
      <c r="G181" s="127" t="e">
        <f t="shared" si="17"/>
        <v>#DIV/0!</v>
      </c>
      <c r="H181" s="129" t="e">
        <f t="shared" si="18"/>
        <v>#DIV/0!</v>
      </c>
      <c r="I181" s="144" t="e">
        <f t="shared" si="19"/>
        <v>#DIV/0!</v>
      </c>
      <c r="J181" s="144" t="e">
        <f t="shared" si="20"/>
        <v>#DIV/0!</v>
      </c>
      <c r="K181" s="144" t="e">
        <f t="shared" si="21"/>
        <v>#DIV/0!</v>
      </c>
      <c r="L181" s="31"/>
    </row>
    <row r="182" spans="1:12" x14ac:dyDescent="0.25">
      <c r="A182">
        <f t="shared" si="23"/>
        <v>178</v>
      </c>
      <c r="B182" s="129" t="e">
        <f t="shared" si="22"/>
        <v>#DIV/0!</v>
      </c>
      <c r="C182" s="129" t="e">
        <f t="shared" si="16"/>
        <v>#DIV/0!</v>
      </c>
      <c r="D182" s="417"/>
      <c r="E182" s="417"/>
      <c r="F182" s="417"/>
      <c r="G182" s="127" t="e">
        <f t="shared" si="17"/>
        <v>#DIV/0!</v>
      </c>
      <c r="H182" s="129" t="e">
        <f t="shared" si="18"/>
        <v>#DIV/0!</v>
      </c>
      <c r="I182" s="144" t="e">
        <f t="shared" si="19"/>
        <v>#DIV/0!</v>
      </c>
      <c r="J182" s="144" t="e">
        <f t="shared" si="20"/>
        <v>#DIV/0!</v>
      </c>
      <c r="K182" s="144" t="e">
        <f t="shared" si="21"/>
        <v>#DIV/0!</v>
      </c>
      <c r="L182" s="31"/>
    </row>
    <row r="183" spans="1:12" x14ac:dyDescent="0.25">
      <c r="A183">
        <f t="shared" si="23"/>
        <v>179</v>
      </c>
      <c r="B183" s="129" t="e">
        <f t="shared" si="22"/>
        <v>#DIV/0!</v>
      </c>
      <c r="C183" s="129" t="e">
        <f t="shared" si="16"/>
        <v>#DIV/0!</v>
      </c>
      <c r="D183" s="417"/>
      <c r="E183" s="417"/>
      <c r="F183" s="417"/>
      <c r="G183" s="127" t="e">
        <f t="shared" si="17"/>
        <v>#DIV/0!</v>
      </c>
      <c r="H183" s="129" t="e">
        <f t="shared" si="18"/>
        <v>#DIV/0!</v>
      </c>
      <c r="I183" s="144" t="e">
        <f t="shared" si="19"/>
        <v>#DIV/0!</v>
      </c>
      <c r="J183" s="144" t="e">
        <f t="shared" si="20"/>
        <v>#DIV/0!</v>
      </c>
      <c r="K183" s="144" t="e">
        <f t="shared" si="21"/>
        <v>#DIV/0!</v>
      </c>
      <c r="L183" s="31"/>
    </row>
    <row r="184" spans="1:12" x14ac:dyDescent="0.25">
      <c r="A184">
        <f t="shared" si="23"/>
        <v>180</v>
      </c>
      <c r="B184" s="129" t="e">
        <f t="shared" si="22"/>
        <v>#DIV/0!</v>
      </c>
      <c r="C184" s="129" t="e">
        <f t="shared" si="16"/>
        <v>#DIV/0!</v>
      </c>
      <c r="D184" s="417"/>
      <c r="E184" s="417"/>
      <c r="F184" s="417"/>
      <c r="G184" s="127" t="e">
        <f t="shared" si="17"/>
        <v>#DIV/0!</v>
      </c>
      <c r="H184" s="129" t="e">
        <f t="shared" si="18"/>
        <v>#DIV/0!</v>
      </c>
      <c r="I184" s="144" t="e">
        <f t="shared" si="19"/>
        <v>#DIV/0!</v>
      </c>
      <c r="J184" s="144" t="e">
        <f t="shared" si="20"/>
        <v>#DIV/0!</v>
      </c>
      <c r="K184" s="144" t="e">
        <f t="shared" si="21"/>
        <v>#DIV/0!</v>
      </c>
      <c r="L184" s="31"/>
    </row>
    <row r="185" spans="1:12" x14ac:dyDescent="0.25">
      <c r="A185">
        <f t="shared" si="23"/>
        <v>181</v>
      </c>
      <c r="B185" s="129" t="e">
        <f t="shared" si="22"/>
        <v>#DIV/0!</v>
      </c>
      <c r="C185" s="129" t="e">
        <f t="shared" si="16"/>
        <v>#DIV/0!</v>
      </c>
      <c r="D185" s="417"/>
      <c r="E185" s="417"/>
      <c r="F185" s="417"/>
      <c r="G185" s="127" t="e">
        <f t="shared" si="17"/>
        <v>#DIV/0!</v>
      </c>
      <c r="H185" s="129" t="e">
        <f t="shared" si="18"/>
        <v>#DIV/0!</v>
      </c>
      <c r="I185" s="144" t="e">
        <f t="shared" si="19"/>
        <v>#DIV/0!</v>
      </c>
      <c r="J185" s="144" t="e">
        <f t="shared" si="20"/>
        <v>#DIV/0!</v>
      </c>
      <c r="K185" s="144" t="e">
        <f t="shared" si="21"/>
        <v>#DIV/0!</v>
      </c>
      <c r="L185" s="31"/>
    </row>
    <row r="186" spans="1:12" x14ac:dyDescent="0.25">
      <c r="A186">
        <f t="shared" si="23"/>
        <v>182</v>
      </c>
      <c r="B186" s="129" t="e">
        <f t="shared" si="22"/>
        <v>#DIV/0!</v>
      </c>
      <c r="C186" s="129" t="e">
        <f t="shared" si="16"/>
        <v>#DIV/0!</v>
      </c>
      <c r="D186" s="417"/>
      <c r="E186" s="417"/>
      <c r="F186" s="417"/>
      <c r="G186" s="127" t="e">
        <f t="shared" si="17"/>
        <v>#DIV/0!</v>
      </c>
      <c r="H186" s="129" t="e">
        <f t="shared" si="18"/>
        <v>#DIV/0!</v>
      </c>
      <c r="I186" s="144" t="e">
        <f t="shared" si="19"/>
        <v>#DIV/0!</v>
      </c>
      <c r="J186" s="144" t="e">
        <f t="shared" si="20"/>
        <v>#DIV/0!</v>
      </c>
      <c r="K186" s="144" t="e">
        <f t="shared" si="21"/>
        <v>#DIV/0!</v>
      </c>
      <c r="L186" s="31"/>
    </row>
    <row r="187" spans="1:12" x14ac:dyDescent="0.25">
      <c r="A187">
        <f t="shared" si="23"/>
        <v>183</v>
      </c>
      <c r="B187" s="129" t="e">
        <f t="shared" si="22"/>
        <v>#DIV/0!</v>
      </c>
      <c r="C187" s="129" t="e">
        <f t="shared" si="16"/>
        <v>#DIV/0!</v>
      </c>
      <c r="D187" s="417"/>
      <c r="E187" s="417"/>
      <c r="F187" s="417"/>
      <c r="G187" s="127" t="e">
        <f t="shared" si="17"/>
        <v>#DIV/0!</v>
      </c>
      <c r="H187" s="129" t="e">
        <f t="shared" si="18"/>
        <v>#DIV/0!</v>
      </c>
      <c r="I187" s="144" t="e">
        <f t="shared" si="19"/>
        <v>#DIV/0!</v>
      </c>
      <c r="J187" s="144" t="e">
        <f t="shared" si="20"/>
        <v>#DIV/0!</v>
      </c>
      <c r="K187" s="144" t="e">
        <f t="shared" si="21"/>
        <v>#DIV/0!</v>
      </c>
      <c r="L187" s="31"/>
    </row>
    <row r="188" spans="1:12" x14ac:dyDescent="0.25">
      <c r="A188">
        <f t="shared" si="23"/>
        <v>184</v>
      </c>
      <c r="B188" s="129" t="e">
        <f t="shared" si="22"/>
        <v>#DIV/0!</v>
      </c>
      <c r="C188" s="129" t="e">
        <f t="shared" si="16"/>
        <v>#DIV/0!</v>
      </c>
      <c r="D188" s="417"/>
      <c r="E188" s="417"/>
      <c r="F188" s="417"/>
      <c r="G188" s="127" t="e">
        <f t="shared" si="17"/>
        <v>#DIV/0!</v>
      </c>
      <c r="H188" s="129" t="e">
        <f t="shared" si="18"/>
        <v>#DIV/0!</v>
      </c>
      <c r="I188" s="144" t="e">
        <f t="shared" si="19"/>
        <v>#DIV/0!</v>
      </c>
      <c r="J188" s="144" t="e">
        <f t="shared" si="20"/>
        <v>#DIV/0!</v>
      </c>
      <c r="K188" s="144" t="e">
        <f t="shared" si="21"/>
        <v>#DIV/0!</v>
      </c>
      <c r="L188" s="31"/>
    </row>
    <row r="189" spans="1:12" x14ac:dyDescent="0.25">
      <c r="A189">
        <f t="shared" si="23"/>
        <v>185</v>
      </c>
      <c r="B189" s="129" t="e">
        <f t="shared" si="22"/>
        <v>#DIV/0!</v>
      </c>
      <c r="C189" s="129" t="e">
        <f t="shared" si="16"/>
        <v>#DIV/0!</v>
      </c>
      <c r="D189" s="417"/>
      <c r="E189" s="417"/>
      <c r="F189" s="417"/>
      <c r="G189" s="127" t="e">
        <f t="shared" si="17"/>
        <v>#DIV/0!</v>
      </c>
      <c r="H189" s="129" t="e">
        <f t="shared" si="18"/>
        <v>#DIV/0!</v>
      </c>
      <c r="I189" s="144" t="e">
        <f t="shared" si="19"/>
        <v>#DIV/0!</v>
      </c>
      <c r="J189" s="144" t="e">
        <f t="shared" si="20"/>
        <v>#DIV/0!</v>
      </c>
      <c r="K189" s="144" t="e">
        <f t="shared" si="21"/>
        <v>#DIV/0!</v>
      </c>
      <c r="L189" s="31"/>
    </row>
    <row r="190" spans="1:12" x14ac:dyDescent="0.25">
      <c r="A190">
        <f t="shared" si="23"/>
        <v>186</v>
      </c>
      <c r="B190" s="129" t="e">
        <f t="shared" si="22"/>
        <v>#DIV/0!</v>
      </c>
      <c r="C190" s="129" t="e">
        <f t="shared" si="16"/>
        <v>#DIV/0!</v>
      </c>
      <c r="D190" s="417"/>
      <c r="E190" s="417"/>
      <c r="F190" s="417"/>
      <c r="G190" s="127" t="e">
        <f t="shared" si="17"/>
        <v>#DIV/0!</v>
      </c>
      <c r="H190" s="129" t="e">
        <f t="shared" si="18"/>
        <v>#DIV/0!</v>
      </c>
      <c r="I190" s="144" t="e">
        <f t="shared" si="19"/>
        <v>#DIV/0!</v>
      </c>
      <c r="J190" s="144" t="e">
        <f t="shared" si="20"/>
        <v>#DIV/0!</v>
      </c>
      <c r="K190" s="144" t="e">
        <f t="shared" si="21"/>
        <v>#DIV/0!</v>
      </c>
      <c r="L190" s="31"/>
    </row>
    <row r="191" spans="1:12" x14ac:dyDescent="0.25">
      <c r="A191">
        <f t="shared" si="23"/>
        <v>187</v>
      </c>
      <c r="B191" s="129" t="e">
        <f t="shared" si="22"/>
        <v>#DIV/0!</v>
      </c>
      <c r="C191" s="129" t="e">
        <f t="shared" si="16"/>
        <v>#DIV/0!</v>
      </c>
      <c r="D191" s="417"/>
      <c r="E191" s="417"/>
      <c r="F191" s="417"/>
      <c r="G191" s="127" t="e">
        <f t="shared" si="17"/>
        <v>#DIV/0!</v>
      </c>
      <c r="H191" s="129" t="e">
        <f t="shared" si="18"/>
        <v>#DIV/0!</v>
      </c>
      <c r="I191" s="144" t="e">
        <f t="shared" si="19"/>
        <v>#DIV/0!</v>
      </c>
      <c r="J191" s="144" t="e">
        <f t="shared" si="20"/>
        <v>#DIV/0!</v>
      </c>
      <c r="K191" s="144" t="e">
        <f t="shared" si="21"/>
        <v>#DIV/0!</v>
      </c>
      <c r="L191" s="31"/>
    </row>
    <row r="192" spans="1:12" x14ac:dyDescent="0.25">
      <c r="A192">
        <f t="shared" si="23"/>
        <v>188</v>
      </c>
      <c r="B192" s="129" t="e">
        <f t="shared" si="22"/>
        <v>#DIV/0!</v>
      </c>
      <c r="C192" s="129" t="e">
        <f t="shared" si="16"/>
        <v>#DIV/0!</v>
      </c>
      <c r="D192" s="417"/>
      <c r="E192" s="417"/>
      <c r="F192" s="417"/>
      <c r="G192" s="127" t="e">
        <f t="shared" si="17"/>
        <v>#DIV/0!</v>
      </c>
      <c r="H192" s="129" t="e">
        <f t="shared" si="18"/>
        <v>#DIV/0!</v>
      </c>
      <c r="I192" s="144" t="e">
        <f t="shared" si="19"/>
        <v>#DIV/0!</v>
      </c>
      <c r="J192" s="144" t="e">
        <f t="shared" si="20"/>
        <v>#DIV/0!</v>
      </c>
      <c r="K192" s="144" t="e">
        <f t="shared" si="21"/>
        <v>#DIV/0!</v>
      </c>
      <c r="L192" s="31"/>
    </row>
    <row r="193" spans="1:12" x14ac:dyDescent="0.25">
      <c r="A193">
        <f t="shared" si="23"/>
        <v>189</v>
      </c>
      <c r="B193" s="129" t="e">
        <f t="shared" si="22"/>
        <v>#DIV/0!</v>
      </c>
      <c r="C193" s="129" t="e">
        <f t="shared" si="16"/>
        <v>#DIV/0!</v>
      </c>
      <c r="D193" s="417"/>
      <c r="E193" s="417"/>
      <c r="F193" s="417"/>
      <c r="G193" s="127" t="e">
        <f t="shared" si="17"/>
        <v>#DIV/0!</v>
      </c>
      <c r="H193" s="129" t="e">
        <f t="shared" si="18"/>
        <v>#DIV/0!</v>
      </c>
      <c r="I193" s="144" t="e">
        <f t="shared" si="19"/>
        <v>#DIV/0!</v>
      </c>
      <c r="J193" s="144" t="e">
        <f t="shared" si="20"/>
        <v>#DIV/0!</v>
      </c>
      <c r="K193" s="144" t="e">
        <f t="shared" si="21"/>
        <v>#DIV/0!</v>
      </c>
      <c r="L193" s="31"/>
    </row>
    <row r="194" spans="1:12" x14ac:dyDescent="0.25">
      <c r="A194">
        <f t="shared" si="23"/>
        <v>190</v>
      </c>
      <c r="B194" s="129" t="e">
        <f t="shared" si="22"/>
        <v>#DIV/0!</v>
      </c>
      <c r="C194" s="129" t="e">
        <f t="shared" si="16"/>
        <v>#DIV/0!</v>
      </c>
      <c r="D194" s="417"/>
      <c r="E194" s="417"/>
      <c r="F194" s="417"/>
      <c r="G194" s="127" t="e">
        <f t="shared" si="17"/>
        <v>#DIV/0!</v>
      </c>
      <c r="H194" s="129" t="e">
        <f t="shared" si="18"/>
        <v>#DIV/0!</v>
      </c>
      <c r="I194" s="144" t="e">
        <f t="shared" si="19"/>
        <v>#DIV/0!</v>
      </c>
      <c r="J194" s="144" t="e">
        <f t="shared" si="20"/>
        <v>#DIV/0!</v>
      </c>
      <c r="K194" s="144" t="e">
        <f t="shared" si="21"/>
        <v>#DIV/0!</v>
      </c>
      <c r="L194" s="31"/>
    </row>
    <row r="195" spans="1:12" x14ac:dyDescent="0.25">
      <c r="A195">
        <f t="shared" si="23"/>
        <v>191</v>
      </c>
      <c r="B195" s="129" t="e">
        <f t="shared" si="22"/>
        <v>#DIV/0!</v>
      </c>
      <c r="C195" s="129" t="e">
        <f t="shared" si="16"/>
        <v>#DIV/0!</v>
      </c>
      <c r="D195" s="417"/>
      <c r="E195" s="417"/>
      <c r="F195" s="417"/>
      <c r="G195" s="127" t="e">
        <f t="shared" si="17"/>
        <v>#DIV/0!</v>
      </c>
      <c r="H195" s="129" t="e">
        <f t="shared" si="18"/>
        <v>#DIV/0!</v>
      </c>
      <c r="I195" s="144" t="e">
        <f t="shared" si="19"/>
        <v>#DIV/0!</v>
      </c>
      <c r="J195" s="144" t="e">
        <f t="shared" si="20"/>
        <v>#DIV/0!</v>
      </c>
      <c r="K195" s="144" t="e">
        <f t="shared" si="21"/>
        <v>#DIV/0!</v>
      </c>
      <c r="L195" s="31"/>
    </row>
    <row r="196" spans="1:12" x14ac:dyDescent="0.25">
      <c r="A196">
        <f t="shared" si="23"/>
        <v>192</v>
      </c>
      <c r="B196" s="129" t="e">
        <f t="shared" si="22"/>
        <v>#DIV/0!</v>
      </c>
      <c r="C196" s="129" t="e">
        <f t="shared" ref="C196:C254" si="24">((1-B196)*B196) * ( (B196*(F196 - E196) + (1-B196)*(E196 - D196) )) / G196</f>
        <v>#DIV/0!</v>
      </c>
      <c r="D196" s="417"/>
      <c r="E196" s="417"/>
      <c r="F196" s="417"/>
      <c r="G196" s="127" t="e">
        <f t="shared" ref="G196:G254" si="25">(((1-B195)^2)*D196) + (2*(1-B195)*(B195)*E196) + ((B195^2)*F196)</f>
        <v>#DIV/0!</v>
      </c>
      <c r="H196" s="129" t="e">
        <f t="shared" ref="H196:H254" si="26">(1-B196)^2 + 2*B196*(1-B196)</f>
        <v>#DIV/0!</v>
      </c>
      <c r="I196" s="144" t="e">
        <f t="shared" ref="I196:I254" si="27">(1-B196)^2</f>
        <v>#DIV/0!</v>
      </c>
      <c r="J196" s="144" t="e">
        <f t="shared" ref="J196:J254" si="28">2*B196*(1-B196)</f>
        <v>#DIV/0!</v>
      </c>
      <c r="K196" s="144" t="e">
        <f t="shared" ref="K196:K254" si="29">B196^2</f>
        <v>#DIV/0!</v>
      </c>
      <c r="L196" s="31"/>
    </row>
    <row r="197" spans="1:12" x14ac:dyDescent="0.25">
      <c r="A197">
        <f t="shared" si="23"/>
        <v>193</v>
      </c>
      <c r="B197" s="129" t="e">
        <f t="shared" ref="B197:B254" si="30">B196 + C196</f>
        <v>#DIV/0!</v>
      </c>
      <c r="C197" s="129" t="e">
        <f t="shared" si="24"/>
        <v>#DIV/0!</v>
      </c>
      <c r="D197" s="417"/>
      <c r="E197" s="417"/>
      <c r="F197" s="417"/>
      <c r="G197" s="127" t="e">
        <f t="shared" si="25"/>
        <v>#DIV/0!</v>
      </c>
      <c r="H197" s="129" t="e">
        <f t="shared" si="26"/>
        <v>#DIV/0!</v>
      </c>
      <c r="I197" s="144" t="e">
        <f t="shared" si="27"/>
        <v>#DIV/0!</v>
      </c>
      <c r="J197" s="144" t="e">
        <f t="shared" si="28"/>
        <v>#DIV/0!</v>
      </c>
      <c r="K197" s="144" t="e">
        <f t="shared" si="29"/>
        <v>#DIV/0!</v>
      </c>
      <c r="L197" s="31"/>
    </row>
    <row r="198" spans="1:12" x14ac:dyDescent="0.25">
      <c r="A198">
        <f t="shared" ref="A198:A254" si="31">A197+1</f>
        <v>194</v>
      </c>
      <c r="B198" s="129" t="e">
        <f t="shared" si="30"/>
        <v>#DIV/0!</v>
      </c>
      <c r="C198" s="129" t="e">
        <f t="shared" si="24"/>
        <v>#DIV/0!</v>
      </c>
      <c r="D198" s="417"/>
      <c r="E198" s="417"/>
      <c r="F198" s="417"/>
      <c r="G198" s="127" t="e">
        <f t="shared" si="25"/>
        <v>#DIV/0!</v>
      </c>
      <c r="H198" s="129" t="e">
        <f t="shared" si="26"/>
        <v>#DIV/0!</v>
      </c>
      <c r="I198" s="144" t="e">
        <f t="shared" si="27"/>
        <v>#DIV/0!</v>
      </c>
      <c r="J198" s="144" t="e">
        <f t="shared" si="28"/>
        <v>#DIV/0!</v>
      </c>
      <c r="K198" s="144" t="e">
        <f t="shared" si="29"/>
        <v>#DIV/0!</v>
      </c>
      <c r="L198" s="31"/>
    </row>
    <row r="199" spans="1:12" x14ac:dyDescent="0.25">
      <c r="A199">
        <f t="shared" si="31"/>
        <v>195</v>
      </c>
      <c r="B199" s="129" t="e">
        <f t="shared" si="30"/>
        <v>#DIV/0!</v>
      </c>
      <c r="C199" s="129" t="e">
        <f t="shared" si="24"/>
        <v>#DIV/0!</v>
      </c>
      <c r="D199" s="417"/>
      <c r="E199" s="417"/>
      <c r="F199" s="417"/>
      <c r="G199" s="127" t="e">
        <f t="shared" si="25"/>
        <v>#DIV/0!</v>
      </c>
      <c r="H199" s="129" t="e">
        <f t="shared" si="26"/>
        <v>#DIV/0!</v>
      </c>
      <c r="I199" s="144" t="e">
        <f t="shared" si="27"/>
        <v>#DIV/0!</v>
      </c>
      <c r="J199" s="144" t="e">
        <f t="shared" si="28"/>
        <v>#DIV/0!</v>
      </c>
      <c r="K199" s="144" t="e">
        <f t="shared" si="29"/>
        <v>#DIV/0!</v>
      </c>
      <c r="L199" s="31"/>
    </row>
    <row r="200" spans="1:12" x14ac:dyDescent="0.25">
      <c r="A200">
        <f t="shared" si="31"/>
        <v>196</v>
      </c>
      <c r="B200" s="129" t="e">
        <f t="shared" si="30"/>
        <v>#DIV/0!</v>
      </c>
      <c r="C200" s="129" t="e">
        <f t="shared" si="24"/>
        <v>#DIV/0!</v>
      </c>
      <c r="D200" s="417"/>
      <c r="E200" s="417"/>
      <c r="F200" s="417"/>
      <c r="G200" s="127" t="e">
        <f t="shared" si="25"/>
        <v>#DIV/0!</v>
      </c>
      <c r="H200" s="129" t="e">
        <f t="shared" si="26"/>
        <v>#DIV/0!</v>
      </c>
      <c r="I200" s="144" t="e">
        <f t="shared" si="27"/>
        <v>#DIV/0!</v>
      </c>
      <c r="J200" s="144" t="e">
        <f t="shared" si="28"/>
        <v>#DIV/0!</v>
      </c>
      <c r="K200" s="144" t="e">
        <f t="shared" si="29"/>
        <v>#DIV/0!</v>
      </c>
    </row>
    <row r="201" spans="1:12" x14ac:dyDescent="0.25">
      <c r="A201">
        <f t="shared" si="31"/>
        <v>197</v>
      </c>
      <c r="B201" s="129" t="e">
        <f t="shared" si="30"/>
        <v>#DIV/0!</v>
      </c>
      <c r="C201" s="129" t="e">
        <f t="shared" si="24"/>
        <v>#DIV/0!</v>
      </c>
      <c r="D201" s="417"/>
      <c r="E201" s="417"/>
      <c r="F201" s="417"/>
      <c r="G201" s="127" t="e">
        <f t="shared" si="25"/>
        <v>#DIV/0!</v>
      </c>
      <c r="H201" s="129" t="e">
        <f t="shared" si="26"/>
        <v>#DIV/0!</v>
      </c>
      <c r="I201" s="144" t="e">
        <f t="shared" si="27"/>
        <v>#DIV/0!</v>
      </c>
      <c r="J201" s="144" t="e">
        <f t="shared" si="28"/>
        <v>#DIV/0!</v>
      </c>
      <c r="K201" s="144" t="e">
        <f t="shared" si="29"/>
        <v>#DIV/0!</v>
      </c>
    </row>
    <row r="202" spans="1:12" x14ac:dyDescent="0.25">
      <c r="A202">
        <f t="shared" si="31"/>
        <v>198</v>
      </c>
      <c r="B202" s="129" t="e">
        <f t="shared" si="30"/>
        <v>#DIV/0!</v>
      </c>
      <c r="C202" s="129" t="e">
        <f t="shared" si="24"/>
        <v>#DIV/0!</v>
      </c>
      <c r="D202" s="417"/>
      <c r="E202" s="417"/>
      <c r="F202" s="417"/>
      <c r="G202" s="127" t="e">
        <f t="shared" si="25"/>
        <v>#DIV/0!</v>
      </c>
      <c r="H202" s="129" t="e">
        <f t="shared" si="26"/>
        <v>#DIV/0!</v>
      </c>
      <c r="I202" s="144" t="e">
        <f t="shared" si="27"/>
        <v>#DIV/0!</v>
      </c>
      <c r="J202" s="144" t="e">
        <f t="shared" si="28"/>
        <v>#DIV/0!</v>
      </c>
      <c r="K202" s="144" t="e">
        <f t="shared" si="29"/>
        <v>#DIV/0!</v>
      </c>
    </row>
    <row r="203" spans="1:12" x14ac:dyDescent="0.25">
      <c r="A203">
        <f t="shared" si="31"/>
        <v>199</v>
      </c>
      <c r="B203" s="129" t="e">
        <f t="shared" si="30"/>
        <v>#DIV/0!</v>
      </c>
      <c r="C203" s="129" t="e">
        <f t="shared" si="24"/>
        <v>#DIV/0!</v>
      </c>
      <c r="D203" s="417"/>
      <c r="E203" s="417"/>
      <c r="F203" s="417"/>
      <c r="G203" s="127" t="e">
        <f t="shared" si="25"/>
        <v>#DIV/0!</v>
      </c>
      <c r="H203" s="129" t="e">
        <f t="shared" si="26"/>
        <v>#DIV/0!</v>
      </c>
      <c r="I203" s="144" t="e">
        <f t="shared" si="27"/>
        <v>#DIV/0!</v>
      </c>
      <c r="J203" s="144" t="e">
        <f t="shared" si="28"/>
        <v>#DIV/0!</v>
      </c>
      <c r="K203" s="144" t="e">
        <f t="shared" si="29"/>
        <v>#DIV/0!</v>
      </c>
    </row>
    <row r="204" spans="1:12" x14ac:dyDescent="0.25">
      <c r="A204">
        <f t="shared" si="31"/>
        <v>200</v>
      </c>
      <c r="B204" s="129" t="e">
        <f t="shared" si="30"/>
        <v>#DIV/0!</v>
      </c>
      <c r="C204" s="129" t="e">
        <f t="shared" si="24"/>
        <v>#DIV/0!</v>
      </c>
      <c r="D204" s="417"/>
      <c r="E204" s="417"/>
      <c r="F204" s="417"/>
      <c r="G204" s="127" t="e">
        <f t="shared" si="25"/>
        <v>#DIV/0!</v>
      </c>
      <c r="H204" s="129" t="e">
        <f t="shared" si="26"/>
        <v>#DIV/0!</v>
      </c>
      <c r="I204" s="144" t="e">
        <f t="shared" si="27"/>
        <v>#DIV/0!</v>
      </c>
      <c r="J204" s="144" t="e">
        <f t="shared" si="28"/>
        <v>#DIV/0!</v>
      </c>
      <c r="K204" s="144" t="e">
        <f t="shared" si="29"/>
        <v>#DIV/0!</v>
      </c>
    </row>
    <row r="205" spans="1:12" x14ac:dyDescent="0.25">
      <c r="A205">
        <f t="shared" si="31"/>
        <v>201</v>
      </c>
      <c r="B205" s="129" t="e">
        <f t="shared" si="30"/>
        <v>#DIV/0!</v>
      </c>
      <c r="C205" s="129" t="e">
        <f t="shared" si="24"/>
        <v>#DIV/0!</v>
      </c>
      <c r="D205" s="417"/>
      <c r="E205" s="417"/>
      <c r="F205" s="417"/>
      <c r="G205" s="127" t="e">
        <f t="shared" si="25"/>
        <v>#DIV/0!</v>
      </c>
      <c r="H205" s="129" t="e">
        <f t="shared" si="26"/>
        <v>#DIV/0!</v>
      </c>
      <c r="I205" s="144" t="e">
        <f t="shared" si="27"/>
        <v>#DIV/0!</v>
      </c>
      <c r="J205" s="144" t="e">
        <f t="shared" si="28"/>
        <v>#DIV/0!</v>
      </c>
      <c r="K205" s="144" t="e">
        <f t="shared" si="29"/>
        <v>#DIV/0!</v>
      </c>
    </row>
    <row r="206" spans="1:12" x14ac:dyDescent="0.25">
      <c r="A206">
        <f t="shared" si="31"/>
        <v>202</v>
      </c>
      <c r="B206" s="129" t="e">
        <f t="shared" si="30"/>
        <v>#DIV/0!</v>
      </c>
      <c r="C206" s="129" t="e">
        <f t="shared" si="24"/>
        <v>#DIV/0!</v>
      </c>
      <c r="D206" s="417"/>
      <c r="E206" s="417"/>
      <c r="F206" s="417"/>
      <c r="G206" s="127" t="e">
        <f t="shared" si="25"/>
        <v>#DIV/0!</v>
      </c>
      <c r="H206" s="129" t="e">
        <f t="shared" si="26"/>
        <v>#DIV/0!</v>
      </c>
      <c r="I206" s="144" t="e">
        <f t="shared" si="27"/>
        <v>#DIV/0!</v>
      </c>
      <c r="J206" s="144" t="e">
        <f t="shared" si="28"/>
        <v>#DIV/0!</v>
      </c>
      <c r="K206" s="144" t="e">
        <f t="shared" si="29"/>
        <v>#DIV/0!</v>
      </c>
    </row>
    <row r="207" spans="1:12" x14ac:dyDescent="0.25">
      <c r="A207">
        <f t="shared" si="31"/>
        <v>203</v>
      </c>
      <c r="B207" s="129" t="e">
        <f t="shared" si="30"/>
        <v>#DIV/0!</v>
      </c>
      <c r="C207" s="129" t="e">
        <f t="shared" si="24"/>
        <v>#DIV/0!</v>
      </c>
      <c r="D207" s="417"/>
      <c r="E207" s="417"/>
      <c r="F207" s="417"/>
      <c r="G207" s="127" t="e">
        <f t="shared" si="25"/>
        <v>#DIV/0!</v>
      </c>
      <c r="H207" s="129" t="e">
        <f t="shared" si="26"/>
        <v>#DIV/0!</v>
      </c>
      <c r="I207" s="144" t="e">
        <f t="shared" si="27"/>
        <v>#DIV/0!</v>
      </c>
      <c r="J207" s="144" t="e">
        <f t="shared" si="28"/>
        <v>#DIV/0!</v>
      </c>
      <c r="K207" s="144" t="e">
        <f t="shared" si="29"/>
        <v>#DIV/0!</v>
      </c>
    </row>
    <row r="208" spans="1:12" x14ac:dyDescent="0.25">
      <c r="A208">
        <f t="shared" si="31"/>
        <v>204</v>
      </c>
      <c r="B208" s="129" t="e">
        <f t="shared" si="30"/>
        <v>#DIV/0!</v>
      </c>
      <c r="C208" s="129" t="e">
        <f t="shared" si="24"/>
        <v>#DIV/0!</v>
      </c>
      <c r="D208" s="417"/>
      <c r="E208" s="417"/>
      <c r="F208" s="417"/>
      <c r="G208" s="127" t="e">
        <f t="shared" si="25"/>
        <v>#DIV/0!</v>
      </c>
      <c r="H208" s="129" t="e">
        <f t="shared" si="26"/>
        <v>#DIV/0!</v>
      </c>
      <c r="I208" s="144" t="e">
        <f t="shared" si="27"/>
        <v>#DIV/0!</v>
      </c>
      <c r="J208" s="144" t="e">
        <f t="shared" si="28"/>
        <v>#DIV/0!</v>
      </c>
      <c r="K208" s="144" t="e">
        <f t="shared" si="29"/>
        <v>#DIV/0!</v>
      </c>
    </row>
    <row r="209" spans="1:11" x14ac:dyDescent="0.25">
      <c r="A209">
        <f t="shared" si="31"/>
        <v>205</v>
      </c>
      <c r="B209" s="129" t="e">
        <f t="shared" si="30"/>
        <v>#DIV/0!</v>
      </c>
      <c r="C209" s="129" t="e">
        <f t="shared" si="24"/>
        <v>#DIV/0!</v>
      </c>
      <c r="D209" s="417"/>
      <c r="E209" s="417"/>
      <c r="F209" s="417"/>
      <c r="G209" s="127" t="e">
        <f t="shared" si="25"/>
        <v>#DIV/0!</v>
      </c>
      <c r="H209" s="129" t="e">
        <f t="shared" si="26"/>
        <v>#DIV/0!</v>
      </c>
      <c r="I209" s="144" t="e">
        <f t="shared" si="27"/>
        <v>#DIV/0!</v>
      </c>
      <c r="J209" s="144" t="e">
        <f t="shared" si="28"/>
        <v>#DIV/0!</v>
      </c>
      <c r="K209" s="144" t="e">
        <f t="shared" si="29"/>
        <v>#DIV/0!</v>
      </c>
    </row>
    <row r="210" spans="1:11" x14ac:dyDescent="0.25">
      <c r="A210">
        <f t="shared" si="31"/>
        <v>206</v>
      </c>
      <c r="B210" s="129" t="e">
        <f t="shared" si="30"/>
        <v>#DIV/0!</v>
      </c>
      <c r="C210" s="129" t="e">
        <f t="shared" si="24"/>
        <v>#DIV/0!</v>
      </c>
      <c r="D210" s="417"/>
      <c r="E210" s="417"/>
      <c r="F210" s="417"/>
      <c r="G210" s="127" t="e">
        <f t="shared" si="25"/>
        <v>#DIV/0!</v>
      </c>
      <c r="H210" s="129" t="e">
        <f t="shared" si="26"/>
        <v>#DIV/0!</v>
      </c>
      <c r="I210" s="144" t="e">
        <f t="shared" si="27"/>
        <v>#DIV/0!</v>
      </c>
      <c r="J210" s="144" t="e">
        <f t="shared" si="28"/>
        <v>#DIV/0!</v>
      </c>
      <c r="K210" s="144" t="e">
        <f t="shared" si="29"/>
        <v>#DIV/0!</v>
      </c>
    </row>
    <row r="211" spans="1:11" x14ac:dyDescent="0.25">
      <c r="A211">
        <f t="shared" si="31"/>
        <v>207</v>
      </c>
      <c r="B211" s="129" t="e">
        <f t="shared" si="30"/>
        <v>#DIV/0!</v>
      </c>
      <c r="C211" s="129" t="e">
        <f t="shared" si="24"/>
        <v>#DIV/0!</v>
      </c>
      <c r="D211" s="417"/>
      <c r="E211" s="417"/>
      <c r="F211" s="417"/>
      <c r="G211" s="127" t="e">
        <f t="shared" si="25"/>
        <v>#DIV/0!</v>
      </c>
      <c r="H211" s="129" t="e">
        <f t="shared" si="26"/>
        <v>#DIV/0!</v>
      </c>
      <c r="I211" s="144" t="e">
        <f t="shared" si="27"/>
        <v>#DIV/0!</v>
      </c>
      <c r="J211" s="144" t="e">
        <f t="shared" si="28"/>
        <v>#DIV/0!</v>
      </c>
      <c r="K211" s="144" t="e">
        <f t="shared" si="29"/>
        <v>#DIV/0!</v>
      </c>
    </row>
    <row r="212" spans="1:11" x14ac:dyDescent="0.25">
      <c r="A212">
        <f t="shared" si="31"/>
        <v>208</v>
      </c>
      <c r="B212" s="129" t="e">
        <f t="shared" si="30"/>
        <v>#DIV/0!</v>
      </c>
      <c r="C212" s="129" t="e">
        <f t="shared" si="24"/>
        <v>#DIV/0!</v>
      </c>
      <c r="D212" s="417"/>
      <c r="E212" s="417"/>
      <c r="F212" s="417"/>
      <c r="G212" s="127" t="e">
        <f t="shared" si="25"/>
        <v>#DIV/0!</v>
      </c>
      <c r="H212" s="129" t="e">
        <f t="shared" si="26"/>
        <v>#DIV/0!</v>
      </c>
      <c r="I212" s="144" t="e">
        <f t="shared" si="27"/>
        <v>#DIV/0!</v>
      </c>
      <c r="J212" s="144" t="e">
        <f t="shared" si="28"/>
        <v>#DIV/0!</v>
      </c>
      <c r="K212" s="144" t="e">
        <f t="shared" si="29"/>
        <v>#DIV/0!</v>
      </c>
    </row>
    <row r="213" spans="1:11" x14ac:dyDescent="0.25">
      <c r="A213">
        <f t="shared" si="31"/>
        <v>209</v>
      </c>
      <c r="B213" s="129" t="e">
        <f t="shared" si="30"/>
        <v>#DIV/0!</v>
      </c>
      <c r="C213" s="129" t="e">
        <f t="shared" si="24"/>
        <v>#DIV/0!</v>
      </c>
      <c r="D213" s="417"/>
      <c r="E213" s="417"/>
      <c r="F213" s="417"/>
      <c r="G213" s="127" t="e">
        <f t="shared" si="25"/>
        <v>#DIV/0!</v>
      </c>
      <c r="H213" s="129" t="e">
        <f t="shared" si="26"/>
        <v>#DIV/0!</v>
      </c>
      <c r="I213" s="144" t="e">
        <f t="shared" si="27"/>
        <v>#DIV/0!</v>
      </c>
      <c r="J213" s="144" t="e">
        <f t="shared" si="28"/>
        <v>#DIV/0!</v>
      </c>
      <c r="K213" s="144" t="e">
        <f t="shared" si="29"/>
        <v>#DIV/0!</v>
      </c>
    </row>
    <row r="214" spans="1:11" x14ac:dyDescent="0.25">
      <c r="A214">
        <f t="shared" si="31"/>
        <v>210</v>
      </c>
      <c r="B214" s="129" t="e">
        <f t="shared" si="30"/>
        <v>#DIV/0!</v>
      </c>
      <c r="C214" s="129" t="e">
        <f t="shared" si="24"/>
        <v>#DIV/0!</v>
      </c>
      <c r="D214" s="417"/>
      <c r="E214" s="417"/>
      <c r="F214" s="417"/>
      <c r="G214" s="127" t="e">
        <f t="shared" si="25"/>
        <v>#DIV/0!</v>
      </c>
      <c r="H214" s="129" t="e">
        <f t="shared" si="26"/>
        <v>#DIV/0!</v>
      </c>
      <c r="I214" s="144" t="e">
        <f t="shared" si="27"/>
        <v>#DIV/0!</v>
      </c>
      <c r="J214" s="144" t="e">
        <f t="shared" si="28"/>
        <v>#DIV/0!</v>
      </c>
      <c r="K214" s="144" t="e">
        <f t="shared" si="29"/>
        <v>#DIV/0!</v>
      </c>
    </row>
    <row r="215" spans="1:11" x14ac:dyDescent="0.25">
      <c r="A215">
        <f t="shared" si="31"/>
        <v>211</v>
      </c>
      <c r="B215" s="129" t="e">
        <f t="shared" si="30"/>
        <v>#DIV/0!</v>
      </c>
      <c r="C215" s="129" t="e">
        <f t="shared" si="24"/>
        <v>#DIV/0!</v>
      </c>
      <c r="D215" s="417"/>
      <c r="E215" s="417"/>
      <c r="F215" s="417"/>
      <c r="G215" s="127" t="e">
        <f t="shared" si="25"/>
        <v>#DIV/0!</v>
      </c>
      <c r="H215" s="129" t="e">
        <f t="shared" si="26"/>
        <v>#DIV/0!</v>
      </c>
      <c r="I215" s="144" t="e">
        <f t="shared" si="27"/>
        <v>#DIV/0!</v>
      </c>
      <c r="J215" s="144" t="e">
        <f t="shared" si="28"/>
        <v>#DIV/0!</v>
      </c>
      <c r="K215" s="144" t="e">
        <f t="shared" si="29"/>
        <v>#DIV/0!</v>
      </c>
    </row>
    <row r="216" spans="1:11" x14ac:dyDescent="0.25">
      <c r="A216">
        <f t="shared" si="31"/>
        <v>212</v>
      </c>
      <c r="B216" s="129" t="e">
        <f t="shared" si="30"/>
        <v>#DIV/0!</v>
      </c>
      <c r="C216" s="129" t="e">
        <f t="shared" si="24"/>
        <v>#DIV/0!</v>
      </c>
      <c r="D216" s="417"/>
      <c r="E216" s="417"/>
      <c r="F216" s="417"/>
      <c r="G216" s="127" t="e">
        <f t="shared" si="25"/>
        <v>#DIV/0!</v>
      </c>
      <c r="H216" s="129" t="e">
        <f t="shared" si="26"/>
        <v>#DIV/0!</v>
      </c>
      <c r="I216" s="144" t="e">
        <f t="shared" si="27"/>
        <v>#DIV/0!</v>
      </c>
      <c r="J216" s="144" t="e">
        <f t="shared" si="28"/>
        <v>#DIV/0!</v>
      </c>
      <c r="K216" s="144" t="e">
        <f t="shared" si="29"/>
        <v>#DIV/0!</v>
      </c>
    </row>
    <row r="217" spans="1:11" x14ac:dyDescent="0.25">
      <c r="A217">
        <f t="shared" si="31"/>
        <v>213</v>
      </c>
      <c r="B217" s="129" t="e">
        <f t="shared" si="30"/>
        <v>#DIV/0!</v>
      </c>
      <c r="C217" s="129" t="e">
        <f t="shared" si="24"/>
        <v>#DIV/0!</v>
      </c>
      <c r="D217" s="417"/>
      <c r="E217" s="417"/>
      <c r="F217" s="417"/>
      <c r="G217" s="127" t="e">
        <f t="shared" si="25"/>
        <v>#DIV/0!</v>
      </c>
      <c r="H217" s="129" t="e">
        <f t="shared" si="26"/>
        <v>#DIV/0!</v>
      </c>
      <c r="I217" s="144" t="e">
        <f t="shared" si="27"/>
        <v>#DIV/0!</v>
      </c>
      <c r="J217" s="144" t="e">
        <f t="shared" si="28"/>
        <v>#DIV/0!</v>
      </c>
      <c r="K217" s="144" t="e">
        <f t="shared" si="29"/>
        <v>#DIV/0!</v>
      </c>
    </row>
    <row r="218" spans="1:11" x14ac:dyDescent="0.25">
      <c r="A218">
        <f t="shared" si="31"/>
        <v>214</v>
      </c>
      <c r="B218" s="129" t="e">
        <f t="shared" si="30"/>
        <v>#DIV/0!</v>
      </c>
      <c r="C218" s="129" t="e">
        <f t="shared" si="24"/>
        <v>#DIV/0!</v>
      </c>
      <c r="D218" s="417"/>
      <c r="E218" s="417"/>
      <c r="F218" s="417"/>
      <c r="G218" s="127" t="e">
        <f t="shared" si="25"/>
        <v>#DIV/0!</v>
      </c>
      <c r="H218" s="129" t="e">
        <f t="shared" si="26"/>
        <v>#DIV/0!</v>
      </c>
      <c r="I218" s="144" t="e">
        <f t="shared" si="27"/>
        <v>#DIV/0!</v>
      </c>
      <c r="J218" s="144" t="e">
        <f t="shared" si="28"/>
        <v>#DIV/0!</v>
      </c>
      <c r="K218" s="144" t="e">
        <f t="shared" si="29"/>
        <v>#DIV/0!</v>
      </c>
    </row>
    <row r="219" spans="1:11" x14ac:dyDescent="0.25">
      <c r="A219">
        <f t="shared" si="31"/>
        <v>215</v>
      </c>
      <c r="B219" s="129" t="e">
        <f t="shared" si="30"/>
        <v>#DIV/0!</v>
      </c>
      <c r="C219" s="129" t="e">
        <f t="shared" si="24"/>
        <v>#DIV/0!</v>
      </c>
      <c r="D219" s="417"/>
      <c r="E219" s="417"/>
      <c r="F219" s="417"/>
      <c r="G219" s="127" t="e">
        <f t="shared" si="25"/>
        <v>#DIV/0!</v>
      </c>
      <c r="H219" s="129" t="e">
        <f t="shared" si="26"/>
        <v>#DIV/0!</v>
      </c>
      <c r="I219" s="144" t="e">
        <f t="shared" si="27"/>
        <v>#DIV/0!</v>
      </c>
      <c r="J219" s="144" t="e">
        <f t="shared" si="28"/>
        <v>#DIV/0!</v>
      </c>
      <c r="K219" s="144" t="e">
        <f t="shared" si="29"/>
        <v>#DIV/0!</v>
      </c>
    </row>
    <row r="220" spans="1:11" x14ac:dyDescent="0.25">
      <c r="A220">
        <f t="shared" si="31"/>
        <v>216</v>
      </c>
      <c r="B220" s="129" t="e">
        <f t="shared" si="30"/>
        <v>#DIV/0!</v>
      </c>
      <c r="C220" s="129" t="e">
        <f t="shared" si="24"/>
        <v>#DIV/0!</v>
      </c>
      <c r="D220" s="417"/>
      <c r="E220" s="417"/>
      <c r="F220" s="417"/>
      <c r="G220" s="127" t="e">
        <f t="shared" si="25"/>
        <v>#DIV/0!</v>
      </c>
      <c r="H220" s="129" t="e">
        <f t="shared" si="26"/>
        <v>#DIV/0!</v>
      </c>
      <c r="I220" s="144" t="e">
        <f t="shared" si="27"/>
        <v>#DIV/0!</v>
      </c>
      <c r="J220" s="144" t="e">
        <f t="shared" si="28"/>
        <v>#DIV/0!</v>
      </c>
      <c r="K220" s="144" t="e">
        <f t="shared" si="29"/>
        <v>#DIV/0!</v>
      </c>
    </row>
    <row r="221" spans="1:11" x14ac:dyDescent="0.25">
      <c r="A221">
        <f t="shared" si="31"/>
        <v>217</v>
      </c>
      <c r="B221" s="129" t="e">
        <f t="shared" si="30"/>
        <v>#DIV/0!</v>
      </c>
      <c r="C221" s="129" t="e">
        <f t="shared" si="24"/>
        <v>#DIV/0!</v>
      </c>
      <c r="D221" s="417"/>
      <c r="E221" s="417"/>
      <c r="F221" s="417"/>
      <c r="G221" s="127" t="e">
        <f t="shared" si="25"/>
        <v>#DIV/0!</v>
      </c>
      <c r="H221" s="129" t="e">
        <f t="shared" si="26"/>
        <v>#DIV/0!</v>
      </c>
      <c r="I221" s="144" t="e">
        <f t="shared" si="27"/>
        <v>#DIV/0!</v>
      </c>
      <c r="J221" s="144" t="e">
        <f t="shared" si="28"/>
        <v>#DIV/0!</v>
      </c>
      <c r="K221" s="144" t="e">
        <f t="shared" si="29"/>
        <v>#DIV/0!</v>
      </c>
    </row>
    <row r="222" spans="1:11" x14ac:dyDescent="0.25">
      <c r="A222">
        <f t="shared" si="31"/>
        <v>218</v>
      </c>
      <c r="B222" s="129" t="e">
        <f t="shared" si="30"/>
        <v>#DIV/0!</v>
      </c>
      <c r="C222" s="129" t="e">
        <f t="shared" si="24"/>
        <v>#DIV/0!</v>
      </c>
      <c r="D222" s="417"/>
      <c r="E222" s="417"/>
      <c r="F222" s="417"/>
      <c r="G222" s="127" t="e">
        <f t="shared" si="25"/>
        <v>#DIV/0!</v>
      </c>
      <c r="H222" s="129" t="e">
        <f t="shared" si="26"/>
        <v>#DIV/0!</v>
      </c>
      <c r="I222" s="144" t="e">
        <f t="shared" si="27"/>
        <v>#DIV/0!</v>
      </c>
      <c r="J222" s="144" t="e">
        <f t="shared" si="28"/>
        <v>#DIV/0!</v>
      </c>
      <c r="K222" s="144" t="e">
        <f t="shared" si="29"/>
        <v>#DIV/0!</v>
      </c>
    </row>
    <row r="223" spans="1:11" x14ac:dyDescent="0.25">
      <c r="A223">
        <f t="shared" si="31"/>
        <v>219</v>
      </c>
      <c r="B223" s="129" t="e">
        <f t="shared" si="30"/>
        <v>#DIV/0!</v>
      </c>
      <c r="C223" s="129" t="e">
        <f t="shared" si="24"/>
        <v>#DIV/0!</v>
      </c>
      <c r="D223" s="417"/>
      <c r="E223" s="417"/>
      <c r="F223" s="417"/>
      <c r="G223" s="127" t="e">
        <f t="shared" si="25"/>
        <v>#DIV/0!</v>
      </c>
      <c r="H223" s="129" t="e">
        <f t="shared" si="26"/>
        <v>#DIV/0!</v>
      </c>
      <c r="I223" s="144" t="e">
        <f t="shared" si="27"/>
        <v>#DIV/0!</v>
      </c>
      <c r="J223" s="144" t="e">
        <f t="shared" si="28"/>
        <v>#DIV/0!</v>
      </c>
      <c r="K223" s="144" t="e">
        <f t="shared" si="29"/>
        <v>#DIV/0!</v>
      </c>
    </row>
    <row r="224" spans="1:11" x14ac:dyDescent="0.25">
      <c r="A224">
        <f t="shared" si="31"/>
        <v>220</v>
      </c>
      <c r="B224" s="129" t="e">
        <f t="shared" si="30"/>
        <v>#DIV/0!</v>
      </c>
      <c r="C224" s="129" t="e">
        <f t="shared" si="24"/>
        <v>#DIV/0!</v>
      </c>
      <c r="D224" s="417"/>
      <c r="E224" s="417"/>
      <c r="F224" s="417"/>
      <c r="G224" s="127" t="e">
        <f t="shared" si="25"/>
        <v>#DIV/0!</v>
      </c>
      <c r="H224" s="129" t="e">
        <f t="shared" si="26"/>
        <v>#DIV/0!</v>
      </c>
      <c r="I224" s="144" t="e">
        <f t="shared" si="27"/>
        <v>#DIV/0!</v>
      </c>
      <c r="J224" s="144" t="e">
        <f t="shared" si="28"/>
        <v>#DIV/0!</v>
      </c>
      <c r="K224" s="144" t="e">
        <f t="shared" si="29"/>
        <v>#DIV/0!</v>
      </c>
    </row>
    <row r="225" spans="1:11" x14ac:dyDescent="0.25">
      <c r="A225">
        <f t="shared" si="31"/>
        <v>221</v>
      </c>
      <c r="B225" s="129" t="e">
        <f t="shared" si="30"/>
        <v>#DIV/0!</v>
      </c>
      <c r="C225" s="129" t="e">
        <f t="shared" si="24"/>
        <v>#DIV/0!</v>
      </c>
      <c r="D225" s="417"/>
      <c r="E225" s="417"/>
      <c r="F225" s="417"/>
      <c r="G225" s="127" t="e">
        <f t="shared" si="25"/>
        <v>#DIV/0!</v>
      </c>
      <c r="H225" s="129" t="e">
        <f t="shared" si="26"/>
        <v>#DIV/0!</v>
      </c>
      <c r="I225" s="144" t="e">
        <f t="shared" si="27"/>
        <v>#DIV/0!</v>
      </c>
      <c r="J225" s="144" t="e">
        <f t="shared" si="28"/>
        <v>#DIV/0!</v>
      </c>
      <c r="K225" s="144" t="e">
        <f t="shared" si="29"/>
        <v>#DIV/0!</v>
      </c>
    </row>
    <row r="226" spans="1:11" x14ac:dyDescent="0.25">
      <c r="A226">
        <f t="shared" si="31"/>
        <v>222</v>
      </c>
      <c r="B226" s="129" t="e">
        <f t="shared" si="30"/>
        <v>#DIV/0!</v>
      </c>
      <c r="C226" s="129" t="e">
        <f t="shared" si="24"/>
        <v>#DIV/0!</v>
      </c>
      <c r="D226" s="417"/>
      <c r="E226" s="417"/>
      <c r="F226" s="417"/>
      <c r="G226" s="127" t="e">
        <f t="shared" si="25"/>
        <v>#DIV/0!</v>
      </c>
      <c r="H226" s="129" t="e">
        <f t="shared" si="26"/>
        <v>#DIV/0!</v>
      </c>
      <c r="I226" s="144" t="e">
        <f t="shared" si="27"/>
        <v>#DIV/0!</v>
      </c>
      <c r="J226" s="144" t="e">
        <f t="shared" si="28"/>
        <v>#DIV/0!</v>
      </c>
      <c r="K226" s="144" t="e">
        <f t="shared" si="29"/>
        <v>#DIV/0!</v>
      </c>
    </row>
    <row r="227" spans="1:11" x14ac:dyDescent="0.25">
      <c r="A227">
        <f t="shared" si="31"/>
        <v>223</v>
      </c>
      <c r="B227" s="129" t="e">
        <f t="shared" si="30"/>
        <v>#DIV/0!</v>
      </c>
      <c r="C227" s="129" t="e">
        <f t="shared" si="24"/>
        <v>#DIV/0!</v>
      </c>
      <c r="D227" s="417"/>
      <c r="E227" s="417"/>
      <c r="F227" s="417"/>
      <c r="G227" s="127" t="e">
        <f t="shared" si="25"/>
        <v>#DIV/0!</v>
      </c>
      <c r="H227" s="129" t="e">
        <f t="shared" si="26"/>
        <v>#DIV/0!</v>
      </c>
      <c r="I227" s="144" t="e">
        <f t="shared" si="27"/>
        <v>#DIV/0!</v>
      </c>
      <c r="J227" s="144" t="e">
        <f t="shared" si="28"/>
        <v>#DIV/0!</v>
      </c>
      <c r="K227" s="144" t="e">
        <f t="shared" si="29"/>
        <v>#DIV/0!</v>
      </c>
    </row>
    <row r="228" spans="1:11" x14ac:dyDescent="0.25">
      <c r="A228">
        <f t="shared" si="31"/>
        <v>224</v>
      </c>
      <c r="B228" s="129" t="e">
        <f t="shared" si="30"/>
        <v>#DIV/0!</v>
      </c>
      <c r="C228" s="129" t="e">
        <f t="shared" si="24"/>
        <v>#DIV/0!</v>
      </c>
      <c r="D228" s="417"/>
      <c r="E228" s="417"/>
      <c r="F228" s="417"/>
      <c r="G228" s="127" t="e">
        <f t="shared" si="25"/>
        <v>#DIV/0!</v>
      </c>
      <c r="H228" s="129" t="e">
        <f t="shared" si="26"/>
        <v>#DIV/0!</v>
      </c>
      <c r="I228" s="144" t="e">
        <f t="shared" si="27"/>
        <v>#DIV/0!</v>
      </c>
      <c r="J228" s="144" t="e">
        <f t="shared" si="28"/>
        <v>#DIV/0!</v>
      </c>
      <c r="K228" s="144" t="e">
        <f t="shared" si="29"/>
        <v>#DIV/0!</v>
      </c>
    </row>
    <row r="229" spans="1:11" x14ac:dyDescent="0.25">
      <c r="A229">
        <f t="shared" si="31"/>
        <v>225</v>
      </c>
      <c r="B229" s="129" t="e">
        <f t="shared" si="30"/>
        <v>#DIV/0!</v>
      </c>
      <c r="C229" s="129" t="e">
        <f t="shared" si="24"/>
        <v>#DIV/0!</v>
      </c>
      <c r="D229" s="417"/>
      <c r="E229" s="417"/>
      <c r="F229" s="417"/>
      <c r="G229" s="127" t="e">
        <f t="shared" si="25"/>
        <v>#DIV/0!</v>
      </c>
      <c r="H229" s="129" t="e">
        <f t="shared" si="26"/>
        <v>#DIV/0!</v>
      </c>
      <c r="I229" s="144" t="e">
        <f t="shared" si="27"/>
        <v>#DIV/0!</v>
      </c>
      <c r="J229" s="144" t="e">
        <f t="shared" si="28"/>
        <v>#DIV/0!</v>
      </c>
      <c r="K229" s="144" t="e">
        <f t="shared" si="29"/>
        <v>#DIV/0!</v>
      </c>
    </row>
    <row r="230" spans="1:11" x14ac:dyDescent="0.25">
      <c r="A230">
        <f t="shared" si="31"/>
        <v>226</v>
      </c>
      <c r="B230" s="129" t="e">
        <f t="shared" si="30"/>
        <v>#DIV/0!</v>
      </c>
      <c r="C230" s="129" t="e">
        <f t="shared" si="24"/>
        <v>#DIV/0!</v>
      </c>
      <c r="D230" s="417"/>
      <c r="E230" s="417"/>
      <c r="F230" s="417"/>
      <c r="G230" s="127" t="e">
        <f t="shared" si="25"/>
        <v>#DIV/0!</v>
      </c>
      <c r="H230" s="129" t="e">
        <f t="shared" si="26"/>
        <v>#DIV/0!</v>
      </c>
      <c r="I230" s="144" t="e">
        <f t="shared" si="27"/>
        <v>#DIV/0!</v>
      </c>
      <c r="J230" s="144" t="e">
        <f t="shared" si="28"/>
        <v>#DIV/0!</v>
      </c>
      <c r="K230" s="144" t="e">
        <f t="shared" si="29"/>
        <v>#DIV/0!</v>
      </c>
    </row>
    <row r="231" spans="1:11" x14ac:dyDescent="0.25">
      <c r="A231">
        <f t="shared" si="31"/>
        <v>227</v>
      </c>
      <c r="B231" s="129" t="e">
        <f t="shared" si="30"/>
        <v>#DIV/0!</v>
      </c>
      <c r="C231" s="129" t="e">
        <f t="shared" si="24"/>
        <v>#DIV/0!</v>
      </c>
      <c r="D231" s="417"/>
      <c r="E231" s="417"/>
      <c r="F231" s="417"/>
      <c r="G231" s="127" t="e">
        <f t="shared" si="25"/>
        <v>#DIV/0!</v>
      </c>
      <c r="H231" s="129" t="e">
        <f t="shared" si="26"/>
        <v>#DIV/0!</v>
      </c>
      <c r="I231" s="144" t="e">
        <f t="shared" si="27"/>
        <v>#DIV/0!</v>
      </c>
      <c r="J231" s="144" t="e">
        <f t="shared" si="28"/>
        <v>#DIV/0!</v>
      </c>
      <c r="K231" s="144" t="e">
        <f t="shared" si="29"/>
        <v>#DIV/0!</v>
      </c>
    </row>
    <row r="232" spans="1:11" x14ac:dyDescent="0.25">
      <c r="A232">
        <f t="shared" si="31"/>
        <v>228</v>
      </c>
      <c r="B232" s="129" t="e">
        <f t="shared" si="30"/>
        <v>#DIV/0!</v>
      </c>
      <c r="C232" s="129" t="e">
        <f t="shared" si="24"/>
        <v>#DIV/0!</v>
      </c>
      <c r="D232" s="417"/>
      <c r="E232" s="417"/>
      <c r="F232" s="417"/>
      <c r="G232" s="127" t="e">
        <f t="shared" si="25"/>
        <v>#DIV/0!</v>
      </c>
      <c r="H232" s="129" t="e">
        <f t="shared" si="26"/>
        <v>#DIV/0!</v>
      </c>
      <c r="I232" s="144" t="e">
        <f t="shared" si="27"/>
        <v>#DIV/0!</v>
      </c>
      <c r="J232" s="144" t="e">
        <f t="shared" si="28"/>
        <v>#DIV/0!</v>
      </c>
      <c r="K232" s="144" t="e">
        <f t="shared" si="29"/>
        <v>#DIV/0!</v>
      </c>
    </row>
    <row r="233" spans="1:11" x14ac:dyDescent="0.25">
      <c r="A233">
        <f t="shared" si="31"/>
        <v>229</v>
      </c>
      <c r="B233" s="129" t="e">
        <f t="shared" si="30"/>
        <v>#DIV/0!</v>
      </c>
      <c r="C233" s="129" t="e">
        <f t="shared" si="24"/>
        <v>#DIV/0!</v>
      </c>
      <c r="D233" s="417"/>
      <c r="E233" s="417"/>
      <c r="F233" s="417"/>
      <c r="G233" s="127" t="e">
        <f t="shared" si="25"/>
        <v>#DIV/0!</v>
      </c>
      <c r="H233" s="129" t="e">
        <f t="shared" si="26"/>
        <v>#DIV/0!</v>
      </c>
      <c r="I233" s="144" t="e">
        <f t="shared" si="27"/>
        <v>#DIV/0!</v>
      </c>
      <c r="J233" s="144" t="e">
        <f t="shared" si="28"/>
        <v>#DIV/0!</v>
      </c>
      <c r="K233" s="144" t="e">
        <f t="shared" si="29"/>
        <v>#DIV/0!</v>
      </c>
    </row>
    <row r="234" spans="1:11" x14ac:dyDescent="0.25">
      <c r="A234">
        <f t="shared" si="31"/>
        <v>230</v>
      </c>
      <c r="B234" s="129" t="e">
        <f t="shared" si="30"/>
        <v>#DIV/0!</v>
      </c>
      <c r="C234" s="129" t="e">
        <f t="shared" si="24"/>
        <v>#DIV/0!</v>
      </c>
      <c r="D234" s="417"/>
      <c r="E234" s="417"/>
      <c r="F234" s="417"/>
      <c r="G234" s="127" t="e">
        <f t="shared" si="25"/>
        <v>#DIV/0!</v>
      </c>
      <c r="H234" s="129" t="e">
        <f t="shared" si="26"/>
        <v>#DIV/0!</v>
      </c>
      <c r="I234" s="144" t="e">
        <f t="shared" si="27"/>
        <v>#DIV/0!</v>
      </c>
      <c r="J234" s="144" t="e">
        <f t="shared" si="28"/>
        <v>#DIV/0!</v>
      </c>
      <c r="K234" s="144" t="e">
        <f t="shared" si="29"/>
        <v>#DIV/0!</v>
      </c>
    </row>
    <row r="235" spans="1:11" x14ac:dyDescent="0.25">
      <c r="A235">
        <f t="shared" si="31"/>
        <v>231</v>
      </c>
      <c r="B235" s="129" t="e">
        <f t="shared" si="30"/>
        <v>#DIV/0!</v>
      </c>
      <c r="C235" s="129" t="e">
        <f t="shared" si="24"/>
        <v>#DIV/0!</v>
      </c>
      <c r="D235" s="417"/>
      <c r="E235" s="417"/>
      <c r="F235" s="417"/>
      <c r="G235" s="127" t="e">
        <f t="shared" si="25"/>
        <v>#DIV/0!</v>
      </c>
      <c r="H235" s="129" t="e">
        <f t="shared" si="26"/>
        <v>#DIV/0!</v>
      </c>
      <c r="I235" s="144" t="e">
        <f t="shared" si="27"/>
        <v>#DIV/0!</v>
      </c>
      <c r="J235" s="144" t="e">
        <f t="shared" si="28"/>
        <v>#DIV/0!</v>
      </c>
      <c r="K235" s="144" t="e">
        <f t="shared" si="29"/>
        <v>#DIV/0!</v>
      </c>
    </row>
    <row r="236" spans="1:11" x14ac:dyDescent="0.25">
      <c r="A236">
        <f t="shared" si="31"/>
        <v>232</v>
      </c>
      <c r="B236" s="129" t="e">
        <f t="shared" si="30"/>
        <v>#DIV/0!</v>
      </c>
      <c r="C236" s="129" t="e">
        <f t="shared" si="24"/>
        <v>#DIV/0!</v>
      </c>
      <c r="D236" s="417"/>
      <c r="E236" s="417"/>
      <c r="F236" s="417"/>
      <c r="G236" s="127" t="e">
        <f t="shared" si="25"/>
        <v>#DIV/0!</v>
      </c>
      <c r="H236" s="129" t="e">
        <f t="shared" si="26"/>
        <v>#DIV/0!</v>
      </c>
      <c r="I236" s="144" t="e">
        <f t="shared" si="27"/>
        <v>#DIV/0!</v>
      </c>
      <c r="J236" s="144" t="e">
        <f t="shared" si="28"/>
        <v>#DIV/0!</v>
      </c>
      <c r="K236" s="144" t="e">
        <f t="shared" si="29"/>
        <v>#DIV/0!</v>
      </c>
    </row>
    <row r="237" spans="1:11" x14ac:dyDescent="0.25">
      <c r="A237">
        <f t="shared" si="31"/>
        <v>233</v>
      </c>
      <c r="B237" s="129" t="e">
        <f t="shared" si="30"/>
        <v>#DIV/0!</v>
      </c>
      <c r="C237" s="129" t="e">
        <f t="shared" si="24"/>
        <v>#DIV/0!</v>
      </c>
      <c r="D237" s="417"/>
      <c r="E237" s="417"/>
      <c r="F237" s="417"/>
      <c r="G237" s="127" t="e">
        <f t="shared" si="25"/>
        <v>#DIV/0!</v>
      </c>
      <c r="H237" s="129" t="e">
        <f t="shared" si="26"/>
        <v>#DIV/0!</v>
      </c>
      <c r="I237" s="144" t="e">
        <f t="shared" si="27"/>
        <v>#DIV/0!</v>
      </c>
      <c r="J237" s="144" t="e">
        <f t="shared" si="28"/>
        <v>#DIV/0!</v>
      </c>
      <c r="K237" s="144" t="e">
        <f t="shared" si="29"/>
        <v>#DIV/0!</v>
      </c>
    </row>
    <row r="238" spans="1:11" x14ac:dyDescent="0.25">
      <c r="A238">
        <f t="shared" si="31"/>
        <v>234</v>
      </c>
      <c r="B238" s="129" t="e">
        <f t="shared" si="30"/>
        <v>#DIV/0!</v>
      </c>
      <c r="C238" s="129" t="e">
        <f t="shared" si="24"/>
        <v>#DIV/0!</v>
      </c>
      <c r="D238" s="417"/>
      <c r="E238" s="417"/>
      <c r="F238" s="417"/>
      <c r="G238" s="127" t="e">
        <f t="shared" si="25"/>
        <v>#DIV/0!</v>
      </c>
      <c r="H238" s="129" t="e">
        <f t="shared" si="26"/>
        <v>#DIV/0!</v>
      </c>
      <c r="I238" s="144" t="e">
        <f t="shared" si="27"/>
        <v>#DIV/0!</v>
      </c>
      <c r="J238" s="144" t="e">
        <f t="shared" si="28"/>
        <v>#DIV/0!</v>
      </c>
      <c r="K238" s="144" t="e">
        <f t="shared" si="29"/>
        <v>#DIV/0!</v>
      </c>
    </row>
    <row r="239" spans="1:11" x14ac:dyDescent="0.25">
      <c r="A239">
        <f t="shared" si="31"/>
        <v>235</v>
      </c>
      <c r="B239" s="129" t="e">
        <f t="shared" si="30"/>
        <v>#DIV/0!</v>
      </c>
      <c r="C239" s="129" t="e">
        <f t="shared" si="24"/>
        <v>#DIV/0!</v>
      </c>
      <c r="D239" s="417"/>
      <c r="E239" s="417"/>
      <c r="F239" s="417"/>
      <c r="G239" s="127" t="e">
        <f t="shared" si="25"/>
        <v>#DIV/0!</v>
      </c>
      <c r="H239" s="129" t="e">
        <f t="shared" si="26"/>
        <v>#DIV/0!</v>
      </c>
      <c r="I239" s="144" t="e">
        <f t="shared" si="27"/>
        <v>#DIV/0!</v>
      </c>
      <c r="J239" s="144" t="e">
        <f t="shared" si="28"/>
        <v>#DIV/0!</v>
      </c>
      <c r="K239" s="144" t="e">
        <f t="shared" si="29"/>
        <v>#DIV/0!</v>
      </c>
    </row>
    <row r="240" spans="1:11" x14ac:dyDescent="0.25">
      <c r="A240">
        <f t="shared" si="31"/>
        <v>236</v>
      </c>
      <c r="B240" s="129" t="e">
        <f t="shared" si="30"/>
        <v>#DIV/0!</v>
      </c>
      <c r="C240" s="129" t="e">
        <f t="shared" si="24"/>
        <v>#DIV/0!</v>
      </c>
      <c r="D240" s="417"/>
      <c r="E240" s="417"/>
      <c r="F240" s="417"/>
      <c r="G240" s="127" t="e">
        <f t="shared" si="25"/>
        <v>#DIV/0!</v>
      </c>
      <c r="H240" s="129" t="e">
        <f t="shared" si="26"/>
        <v>#DIV/0!</v>
      </c>
      <c r="I240" s="144" t="e">
        <f t="shared" si="27"/>
        <v>#DIV/0!</v>
      </c>
      <c r="J240" s="144" t="e">
        <f t="shared" si="28"/>
        <v>#DIV/0!</v>
      </c>
      <c r="K240" s="144" t="e">
        <f t="shared" si="29"/>
        <v>#DIV/0!</v>
      </c>
    </row>
    <row r="241" spans="1:11" x14ac:dyDescent="0.25">
      <c r="A241">
        <f t="shared" si="31"/>
        <v>237</v>
      </c>
      <c r="B241" s="129" t="e">
        <f t="shared" si="30"/>
        <v>#DIV/0!</v>
      </c>
      <c r="C241" s="129" t="e">
        <f t="shared" si="24"/>
        <v>#DIV/0!</v>
      </c>
      <c r="D241" s="417"/>
      <c r="E241" s="417"/>
      <c r="F241" s="417"/>
      <c r="G241" s="127" t="e">
        <f t="shared" si="25"/>
        <v>#DIV/0!</v>
      </c>
      <c r="H241" s="129" t="e">
        <f t="shared" si="26"/>
        <v>#DIV/0!</v>
      </c>
      <c r="I241" s="144" t="e">
        <f t="shared" si="27"/>
        <v>#DIV/0!</v>
      </c>
      <c r="J241" s="144" t="e">
        <f t="shared" si="28"/>
        <v>#DIV/0!</v>
      </c>
      <c r="K241" s="144" t="e">
        <f t="shared" si="29"/>
        <v>#DIV/0!</v>
      </c>
    </row>
    <row r="242" spans="1:11" x14ac:dyDescent="0.25">
      <c r="A242">
        <f t="shared" si="31"/>
        <v>238</v>
      </c>
      <c r="B242" s="129" t="e">
        <f t="shared" si="30"/>
        <v>#DIV/0!</v>
      </c>
      <c r="C242" s="129" t="e">
        <f t="shared" si="24"/>
        <v>#DIV/0!</v>
      </c>
      <c r="D242" s="417"/>
      <c r="E242" s="417"/>
      <c r="F242" s="417"/>
      <c r="G242" s="127" t="e">
        <f t="shared" si="25"/>
        <v>#DIV/0!</v>
      </c>
      <c r="H242" s="129" t="e">
        <f t="shared" si="26"/>
        <v>#DIV/0!</v>
      </c>
      <c r="I242" s="144" t="e">
        <f t="shared" si="27"/>
        <v>#DIV/0!</v>
      </c>
      <c r="J242" s="144" t="e">
        <f t="shared" si="28"/>
        <v>#DIV/0!</v>
      </c>
      <c r="K242" s="144" t="e">
        <f t="shared" si="29"/>
        <v>#DIV/0!</v>
      </c>
    </row>
    <row r="243" spans="1:11" x14ac:dyDescent="0.25">
      <c r="A243">
        <f t="shared" si="31"/>
        <v>239</v>
      </c>
      <c r="B243" s="129" t="e">
        <f t="shared" si="30"/>
        <v>#DIV/0!</v>
      </c>
      <c r="C243" s="129" t="e">
        <f t="shared" si="24"/>
        <v>#DIV/0!</v>
      </c>
      <c r="D243" s="417"/>
      <c r="E243" s="417"/>
      <c r="F243" s="417"/>
      <c r="G243" s="127" t="e">
        <f t="shared" si="25"/>
        <v>#DIV/0!</v>
      </c>
      <c r="H243" s="129" t="e">
        <f t="shared" si="26"/>
        <v>#DIV/0!</v>
      </c>
      <c r="I243" s="144" t="e">
        <f t="shared" si="27"/>
        <v>#DIV/0!</v>
      </c>
      <c r="J243" s="144" t="e">
        <f t="shared" si="28"/>
        <v>#DIV/0!</v>
      </c>
      <c r="K243" s="144" t="e">
        <f t="shared" si="29"/>
        <v>#DIV/0!</v>
      </c>
    </row>
    <row r="244" spans="1:11" x14ac:dyDescent="0.25">
      <c r="A244">
        <f t="shared" si="31"/>
        <v>240</v>
      </c>
      <c r="B244" s="129" t="e">
        <f t="shared" si="30"/>
        <v>#DIV/0!</v>
      </c>
      <c r="C244" s="129" t="e">
        <f t="shared" si="24"/>
        <v>#DIV/0!</v>
      </c>
      <c r="D244" s="417"/>
      <c r="E244" s="417"/>
      <c r="F244" s="417"/>
      <c r="G244" s="127" t="e">
        <f t="shared" si="25"/>
        <v>#DIV/0!</v>
      </c>
      <c r="H244" s="129" t="e">
        <f t="shared" si="26"/>
        <v>#DIV/0!</v>
      </c>
      <c r="I244" s="144" t="e">
        <f t="shared" si="27"/>
        <v>#DIV/0!</v>
      </c>
      <c r="J244" s="144" t="e">
        <f t="shared" si="28"/>
        <v>#DIV/0!</v>
      </c>
      <c r="K244" s="144" t="e">
        <f t="shared" si="29"/>
        <v>#DIV/0!</v>
      </c>
    </row>
    <row r="245" spans="1:11" x14ac:dyDescent="0.25">
      <c r="A245">
        <f t="shared" si="31"/>
        <v>241</v>
      </c>
      <c r="B245" s="129" t="e">
        <f t="shared" si="30"/>
        <v>#DIV/0!</v>
      </c>
      <c r="C245" s="129" t="e">
        <f t="shared" si="24"/>
        <v>#DIV/0!</v>
      </c>
      <c r="D245" s="417"/>
      <c r="E245" s="417"/>
      <c r="F245" s="417"/>
      <c r="G245" s="127" t="e">
        <f t="shared" si="25"/>
        <v>#DIV/0!</v>
      </c>
      <c r="H245" s="129" t="e">
        <f t="shared" si="26"/>
        <v>#DIV/0!</v>
      </c>
      <c r="I245" s="144" t="e">
        <f t="shared" si="27"/>
        <v>#DIV/0!</v>
      </c>
      <c r="J245" s="144" t="e">
        <f t="shared" si="28"/>
        <v>#DIV/0!</v>
      </c>
      <c r="K245" s="144" t="e">
        <f t="shared" si="29"/>
        <v>#DIV/0!</v>
      </c>
    </row>
    <row r="246" spans="1:11" x14ac:dyDescent="0.25">
      <c r="A246">
        <f t="shared" si="31"/>
        <v>242</v>
      </c>
      <c r="B246" s="129" t="e">
        <f t="shared" si="30"/>
        <v>#DIV/0!</v>
      </c>
      <c r="C246" s="129" t="e">
        <f t="shared" si="24"/>
        <v>#DIV/0!</v>
      </c>
      <c r="D246" s="417"/>
      <c r="E246" s="417"/>
      <c r="F246" s="417"/>
      <c r="G246" s="127" t="e">
        <f t="shared" si="25"/>
        <v>#DIV/0!</v>
      </c>
      <c r="H246" s="129" t="e">
        <f t="shared" si="26"/>
        <v>#DIV/0!</v>
      </c>
      <c r="I246" s="144" t="e">
        <f t="shared" si="27"/>
        <v>#DIV/0!</v>
      </c>
      <c r="J246" s="144" t="e">
        <f t="shared" si="28"/>
        <v>#DIV/0!</v>
      </c>
      <c r="K246" s="144" t="e">
        <f t="shared" si="29"/>
        <v>#DIV/0!</v>
      </c>
    </row>
    <row r="247" spans="1:11" x14ac:dyDescent="0.25">
      <c r="A247">
        <f t="shared" si="31"/>
        <v>243</v>
      </c>
      <c r="B247" s="129" t="e">
        <f t="shared" si="30"/>
        <v>#DIV/0!</v>
      </c>
      <c r="C247" s="129" t="e">
        <f t="shared" si="24"/>
        <v>#DIV/0!</v>
      </c>
      <c r="D247" s="417"/>
      <c r="E247" s="417"/>
      <c r="F247" s="417"/>
      <c r="G247" s="127" t="e">
        <f t="shared" si="25"/>
        <v>#DIV/0!</v>
      </c>
      <c r="H247" s="129" t="e">
        <f t="shared" si="26"/>
        <v>#DIV/0!</v>
      </c>
      <c r="I247" s="144" t="e">
        <f t="shared" si="27"/>
        <v>#DIV/0!</v>
      </c>
      <c r="J247" s="144" t="e">
        <f t="shared" si="28"/>
        <v>#DIV/0!</v>
      </c>
      <c r="K247" s="144" t="e">
        <f t="shared" si="29"/>
        <v>#DIV/0!</v>
      </c>
    </row>
    <row r="248" spans="1:11" x14ac:dyDescent="0.25">
      <c r="A248">
        <f t="shared" si="31"/>
        <v>244</v>
      </c>
      <c r="B248" s="129" t="e">
        <f t="shared" si="30"/>
        <v>#DIV/0!</v>
      </c>
      <c r="C248" s="129" t="e">
        <f t="shared" si="24"/>
        <v>#DIV/0!</v>
      </c>
      <c r="D248" s="417"/>
      <c r="E248" s="417"/>
      <c r="F248" s="417"/>
      <c r="G248" s="127" t="e">
        <f t="shared" si="25"/>
        <v>#DIV/0!</v>
      </c>
      <c r="H248" s="129" t="e">
        <f t="shared" si="26"/>
        <v>#DIV/0!</v>
      </c>
      <c r="I248" s="144" t="e">
        <f t="shared" si="27"/>
        <v>#DIV/0!</v>
      </c>
      <c r="J248" s="144" t="e">
        <f t="shared" si="28"/>
        <v>#DIV/0!</v>
      </c>
      <c r="K248" s="144" t="e">
        <f t="shared" si="29"/>
        <v>#DIV/0!</v>
      </c>
    </row>
    <row r="249" spans="1:11" x14ac:dyDescent="0.25">
      <c r="A249">
        <f t="shared" si="31"/>
        <v>245</v>
      </c>
      <c r="B249" s="129" t="e">
        <f t="shared" si="30"/>
        <v>#DIV/0!</v>
      </c>
      <c r="C249" s="129" t="e">
        <f t="shared" si="24"/>
        <v>#DIV/0!</v>
      </c>
      <c r="D249" s="417"/>
      <c r="E249" s="417"/>
      <c r="F249" s="417"/>
      <c r="G249" s="127" t="e">
        <f t="shared" si="25"/>
        <v>#DIV/0!</v>
      </c>
      <c r="H249" s="129" t="e">
        <f t="shared" si="26"/>
        <v>#DIV/0!</v>
      </c>
      <c r="I249" s="144" t="e">
        <f t="shared" si="27"/>
        <v>#DIV/0!</v>
      </c>
      <c r="J249" s="144" t="e">
        <f t="shared" si="28"/>
        <v>#DIV/0!</v>
      </c>
      <c r="K249" s="144" t="e">
        <f t="shared" si="29"/>
        <v>#DIV/0!</v>
      </c>
    </row>
    <row r="250" spans="1:11" x14ac:dyDescent="0.25">
      <c r="A250">
        <f t="shared" si="31"/>
        <v>246</v>
      </c>
      <c r="B250" s="129" t="e">
        <f t="shared" si="30"/>
        <v>#DIV/0!</v>
      </c>
      <c r="C250" s="129" t="e">
        <f t="shared" si="24"/>
        <v>#DIV/0!</v>
      </c>
      <c r="D250" s="417"/>
      <c r="E250" s="417"/>
      <c r="F250" s="417"/>
      <c r="G250" s="127" t="e">
        <f t="shared" si="25"/>
        <v>#DIV/0!</v>
      </c>
      <c r="H250" s="129" t="e">
        <f t="shared" si="26"/>
        <v>#DIV/0!</v>
      </c>
      <c r="I250" s="144" t="e">
        <f t="shared" si="27"/>
        <v>#DIV/0!</v>
      </c>
      <c r="J250" s="144" t="e">
        <f t="shared" si="28"/>
        <v>#DIV/0!</v>
      </c>
      <c r="K250" s="144" t="e">
        <f t="shared" si="29"/>
        <v>#DIV/0!</v>
      </c>
    </row>
    <row r="251" spans="1:11" x14ac:dyDescent="0.25">
      <c r="A251">
        <f t="shared" si="31"/>
        <v>247</v>
      </c>
      <c r="B251" s="129" t="e">
        <f t="shared" si="30"/>
        <v>#DIV/0!</v>
      </c>
      <c r="C251" s="129" t="e">
        <f t="shared" si="24"/>
        <v>#DIV/0!</v>
      </c>
      <c r="D251" s="417"/>
      <c r="E251" s="417"/>
      <c r="F251" s="417"/>
      <c r="G251" s="127" t="e">
        <f t="shared" si="25"/>
        <v>#DIV/0!</v>
      </c>
      <c r="H251" s="129" t="e">
        <f t="shared" si="26"/>
        <v>#DIV/0!</v>
      </c>
      <c r="I251" s="144" t="e">
        <f t="shared" si="27"/>
        <v>#DIV/0!</v>
      </c>
      <c r="J251" s="144" t="e">
        <f t="shared" si="28"/>
        <v>#DIV/0!</v>
      </c>
      <c r="K251" s="144" t="e">
        <f t="shared" si="29"/>
        <v>#DIV/0!</v>
      </c>
    </row>
    <row r="252" spans="1:11" x14ac:dyDescent="0.25">
      <c r="A252">
        <f t="shared" si="31"/>
        <v>248</v>
      </c>
      <c r="B252" s="129" t="e">
        <f t="shared" si="30"/>
        <v>#DIV/0!</v>
      </c>
      <c r="C252" s="129" t="e">
        <f t="shared" si="24"/>
        <v>#DIV/0!</v>
      </c>
      <c r="D252" s="417"/>
      <c r="E252" s="417"/>
      <c r="F252" s="417"/>
      <c r="G252" s="127" t="e">
        <f t="shared" si="25"/>
        <v>#DIV/0!</v>
      </c>
      <c r="H252" s="129" t="e">
        <f t="shared" si="26"/>
        <v>#DIV/0!</v>
      </c>
      <c r="I252" s="144" t="e">
        <f t="shared" si="27"/>
        <v>#DIV/0!</v>
      </c>
      <c r="J252" s="144" t="e">
        <f t="shared" si="28"/>
        <v>#DIV/0!</v>
      </c>
      <c r="K252" s="144" t="e">
        <f t="shared" si="29"/>
        <v>#DIV/0!</v>
      </c>
    </row>
    <row r="253" spans="1:11" x14ac:dyDescent="0.25">
      <c r="A253">
        <f t="shared" si="31"/>
        <v>249</v>
      </c>
      <c r="B253" s="129" t="e">
        <f t="shared" si="30"/>
        <v>#DIV/0!</v>
      </c>
      <c r="C253" s="129" t="e">
        <f t="shared" si="24"/>
        <v>#DIV/0!</v>
      </c>
      <c r="D253" s="417"/>
      <c r="E253" s="417"/>
      <c r="F253" s="417"/>
      <c r="G253" s="127" t="e">
        <f t="shared" si="25"/>
        <v>#DIV/0!</v>
      </c>
      <c r="H253" s="129" t="e">
        <f t="shared" si="26"/>
        <v>#DIV/0!</v>
      </c>
      <c r="I253" s="144" t="e">
        <f t="shared" si="27"/>
        <v>#DIV/0!</v>
      </c>
      <c r="J253" s="144" t="e">
        <f t="shared" si="28"/>
        <v>#DIV/0!</v>
      </c>
      <c r="K253" s="144" t="e">
        <f t="shared" si="29"/>
        <v>#DIV/0!</v>
      </c>
    </row>
    <row r="254" spans="1:11" x14ac:dyDescent="0.25">
      <c r="A254">
        <f t="shared" si="31"/>
        <v>250</v>
      </c>
      <c r="B254" s="129" t="e">
        <f t="shared" si="30"/>
        <v>#DIV/0!</v>
      </c>
      <c r="C254" s="129" t="e">
        <f t="shared" si="24"/>
        <v>#DIV/0!</v>
      </c>
      <c r="D254" s="417"/>
      <c r="E254" s="417"/>
      <c r="F254" s="417"/>
      <c r="G254" s="127" t="e">
        <f t="shared" si="25"/>
        <v>#DIV/0!</v>
      </c>
      <c r="H254" s="129" t="e">
        <f t="shared" si="26"/>
        <v>#DIV/0!</v>
      </c>
      <c r="I254" s="144" t="e">
        <f t="shared" si="27"/>
        <v>#DIV/0!</v>
      </c>
      <c r="J254" s="144" t="e">
        <f t="shared" si="28"/>
        <v>#DIV/0!</v>
      </c>
      <c r="K254" s="144" t="e">
        <f t="shared" si="29"/>
        <v>#DIV/0!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549A-AAC5-485A-8C64-EA836514BC50}">
  <sheetPr>
    <tabColor theme="5"/>
  </sheetPr>
  <dimension ref="A1:R404"/>
  <sheetViews>
    <sheetView tabSelected="1" workbookViewId="0">
      <pane ySplit="4" topLeftCell="A5" activePane="bottomLeft" state="frozen"/>
      <selection pane="bottomLeft" activeCell="L36" sqref="L36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x14ac:dyDescent="0.25">
      <c r="B1" s="149" t="s">
        <v>228</v>
      </c>
      <c r="C1" s="145"/>
      <c r="D1" s="2"/>
      <c r="E1" s="2"/>
      <c r="F1" s="2"/>
      <c r="G1" s="388"/>
      <c r="H1" s="145"/>
      <c r="I1" s="389"/>
      <c r="J1" s="389"/>
    </row>
    <row r="2" spans="1:18" ht="15" x14ac:dyDescent="0.25">
      <c r="B2" s="125" t="s">
        <v>66</v>
      </c>
      <c r="C2" s="126" t="s">
        <v>58</v>
      </c>
      <c r="D2" s="119" t="s">
        <v>45</v>
      </c>
      <c r="E2" s="119" t="s">
        <v>37</v>
      </c>
      <c r="F2" s="119" t="s">
        <v>67</v>
      </c>
      <c r="H2" s="125" t="s">
        <v>68</v>
      </c>
      <c r="I2" s="67"/>
      <c r="J2" s="67"/>
      <c r="K2" s="67"/>
      <c r="N2" s="35"/>
      <c r="O2" s="35"/>
      <c r="P2" s="35"/>
      <c r="Q2" s="35"/>
      <c r="R2" s="35"/>
    </row>
    <row r="3" spans="1:18" ht="27.75" customHeight="1" x14ac:dyDescent="0.25">
      <c r="A3" s="120" t="s">
        <v>59</v>
      </c>
      <c r="B3" s="356">
        <v>9.9999999999999995E-7</v>
      </c>
      <c r="C3" s="131">
        <f>((1-B3)*B3) * ( (B3*(F4 - E4) + (1-B3)*(E4 - D4) )) / G4</f>
        <v>2.4999968750007821E-7</v>
      </c>
      <c r="D3" s="120" t="s">
        <v>60</v>
      </c>
      <c r="E3" s="120" t="s">
        <v>61</v>
      </c>
      <c r="F3" s="120" t="s">
        <v>62</v>
      </c>
      <c r="G3" s="128" t="s">
        <v>63</v>
      </c>
      <c r="H3" s="140" t="s">
        <v>69</v>
      </c>
      <c r="I3" s="141" t="s">
        <v>64</v>
      </c>
      <c r="J3" s="142" t="s">
        <v>70</v>
      </c>
      <c r="K3" s="143" t="s">
        <v>71</v>
      </c>
    </row>
    <row r="4" spans="1:18" x14ac:dyDescent="0.25">
      <c r="A4">
        <v>0</v>
      </c>
      <c r="B4" s="129">
        <f>B3+C3</f>
        <v>1.2499996875000782E-6</v>
      </c>
      <c r="C4" s="129">
        <f t="shared" ref="C4:C67" si="0">((1-B4)*B4) * ( (B4*(F4 - E4) + (1-B4)*(E4 - D4) )) / G4</f>
        <v>3.1249947265653817E-7</v>
      </c>
      <c r="D4" s="424">
        <v>0.64</v>
      </c>
      <c r="E4" s="424">
        <v>0.8</v>
      </c>
      <c r="F4" s="424">
        <v>1</v>
      </c>
      <c r="G4" s="127">
        <f t="shared" ref="G4:G67" si="1">(((1-B3)^2)*D4) + (2*(1-B3)*(B3)*E4) + ((B3^2)*F4)</f>
        <v>0.64000032000003992</v>
      </c>
      <c r="H4" s="129">
        <f t="shared" ref="H4:H67" si="2">(1-B4)^2 + 2*B4*(1-B4)</f>
        <v>0.99999999999843747</v>
      </c>
      <c r="I4" s="144">
        <f t="shared" ref="I4:I67" si="3">(1-B4)^2</f>
        <v>0.99999750000218746</v>
      </c>
      <c r="J4" s="144">
        <f t="shared" ref="J4:J67" si="4">2*B4*(1-B4)</f>
        <v>2.499996250001719E-6</v>
      </c>
      <c r="K4" s="144">
        <f t="shared" ref="K4:K67" si="5">B4^2</f>
        <v>1.5624992187502932E-12</v>
      </c>
      <c r="L4" s="119"/>
    </row>
    <row r="5" spans="1:18" x14ac:dyDescent="0.25">
      <c r="A5">
        <v>1</v>
      </c>
      <c r="B5" s="129">
        <f t="shared" ref="B5:B68" si="6">B4 + C4</f>
        <v>1.5624991601566164E-6</v>
      </c>
      <c r="C5" s="129">
        <f t="shared" si="0"/>
        <v>3.9062408813570383E-7</v>
      </c>
      <c r="D5" s="417">
        <v>0.64</v>
      </c>
      <c r="E5" s="417">
        <v>0.8</v>
      </c>
      <c r="F5" s="417">
        <v>1</v>
      </c>
      <c r="G5" s="127">
        <f t="shared" si="1"/>
        <v>0.6400003999999625</v>
      </c>
      <c r="H5" s="129">
        <f t="shared" si="2"/>
        <v>0.99999999999755851</v>
      </c>
      <c r="I5" s="144">
        <f t="shared" si="3"/>
        <v>0.99999687500412104</v>
      </c>
      <c r="J5" s="144">
        <f t="shared" si="4"/>
        <v>3.1249934375059819E-6</v>
      </c>
      <c r="K5" s="144">
        <f t="shared" si="5"/>
        <v>2.4414036254901317E-12</v>
      </c>
    </row>
    <row r="6" spans="1:18" x14ac:dyDescent="0.25">
      <c r="A6">
        <f t="shared" ref="A6:A69" si="7">A5+1</f>
        <v>2</v>
      </c>
      <c r="B6" s="129">
        <f t="shared" si="6"/>
        <v>1.95312324829232E-6</v>
      </c>
      <c r="C6" s="129" t="e">
        <f t="shared" si="0"/>
        <v>#DIV/0!</v>
      </c>
      <c r="D6" s="417"/>
      <c r="E6" s="417"/>
      <c r="F6" s="417"/>
      <c r="G6" s="127">
        <f t="shared" si="1"/>
        <v>0</v>
      </c>
      <c r="H6" s="129">
        <f t="shared" si="2"/>
        <v>0.9999999999961855</v>
      </c>
      <c r="I6" s="144">
        <f t="shared" si="3"/>
        <v>0.99999609375731824</v>
      </c>
      <c r="J6" s="144">
        <f t="shared" si="4"/>
        <v>3.906238867203794E-6</v>
      </c>
      <c r="K6" s="144">
        <f t="shared" si="5"/>
        <v>3.8146904230199437E-12</v>
      </c>
      <c r="L6" s="31"/>
    </row>
    <row r="7" spans="1:18" x14ac:dyDescent="0.25">
      <c r="A7">
        <f t="shared" si="7"/>
        <v>3</v>
      </c>
      <c r="B7" s="129" t="e">
        <f t="shared" si="6"/>
        <v>#DIV/0!</v>
      </c>
      <c r="C7" s="129" t="e">
        <f t="shared" si="0"/>
        <v>#DIV/0!</v>
      </c>
      <c r="D7" s="417"/>
      <c r="E7" s="417"/>
      <c r="F7" s="417"/>
      <c r="G7" s="127">
        <f t="shared" si="1"/>
        <v>0</v>
      </c>
      <c r="H7" s="129" t="e">
        <f t="shared" si="2"/>
        <v>#DIV/0!</v>
      </c>
      <c r="I7" s="144" t="e">
        <f t="shared" si="3"/>
        <v>#DIV/0!</v>
      </c>
      <c r="J7" s="144" t="e">
        <f t="shared" si="4"/>
        <v>#DIV/0!</v>
      </c>
      <c r="K7" s="144" t="e">
        <f t="shared" si="5"/>
        <v>#DIV/0!</v>
      </c>
      <c r="L7" s="31"/>
    </row>
    <row r="8" spans="1:18" x14ac:dyDescent="0.25">
      <c r="A8">
        <f t="shared" si="7"/>
        <v>4</v>
      </c>
      <c r="B8" s="129" t="e">
        <f t="shared" si="6"/>
        <v>#DIV/0!</v>
      </c>
      <c r="C8" s="129" t="e">
        <f t="shared" si="0"/>
        <v>#DIV/0!</v>
      </c>
      <c r="D8" s="417"/>
      <c r="E8" s="417"/>
      <c r="F8" s="417"/>
      <c r="G8" s="127" t="e">
        <f t="shared" si="1"/>
        <v>#DIV/0!</v>
      </c>
      <c r="H8" s="129" t="e">
        <f t="shared" si="2"/>
        <v>#DIV/0!</v>
      </c>
      <c r="I8" s="144" t="e">
        <f t="shared" si="3"/>
        <v>#DIV/0!</v>
      </c>
      <c r="J8" s="144" t="e">
        <f t="shared" si="4"/>
        <v>#DIV/0!</v>
      </c>
      <c r="K8" s="144" t="e">
        <f t="shared" si="5"/>
        <v>#DIV/0!</v>
      </c>
      <c r="L8" s="31"/>
    </row>
    <row r="9" spans="1:18" x14ac:dyDescent="0.25">
      <c r="A9">
        <f t="shared" si="7"/>
        <v>5</v>
      </c>
      <c r="B9" s="129" t="e">
        <f t="shared" si="6"/>
        <v>#DIV/0!</v>
      </c>
      <c r="C9" s="129" t="e">
        <f t="shared" si="0"/>
        <v>#DIV/0!</v>
      </c>
      <c r="D9" s="417"/>
      <c r="E9" s="417"/>
      <c r="F9" s="417"/>
      <c r="G9" s="127" t="e">
        <f t="shared" si="1"/>
        <v>#DIV/0!</v>
      </c>
      <c r="H9" s="129" t="e">
        <f t="shared" si="2"/>
        <v>#DIV/0!</v>
      </c>
      <c r="I9" s="144" t="e">
        <f t="shared" si="3"/>
        <v>#DIV/0!</v>
      </c>
      <c r="J9" s="144" t="e">
        <f t="shared" si="4"/>
        <v>#DIV/0!</v>
      </c>
      <c r="K9" s="144" t="e">
        <f t="shared" si="5"/>
        <v>#DIV/0!</v>
      </c>
      <c r="L9" s="31"/>
    </row>
    <row r="10" spans="1:18" x14ac:dyDescent="0.25">
      <c r="A10">
        <f t="shared" si="7"/>
        <v>6</v>
      </c>
      <c r="B10" s="306" t="e">
        <f t="shared" si="6"/>
        <v>#DIV/0!</v>
      </c>
      <c r="C10" s="306" t="e">
        <f t="shared" si="0"/>
        <v>#DIV/0!</v>
      </c>
      <c r="D10" s="417"/>
      <c r="E10" s="417"/>
      <c r="F10" s="417"/>
      <c r="G10" s="127" t="e">
        <f t="shared" si="1"/>
        <v>#DIV/0!</v>
      </c>
      <c r="H10" s="129" t="e">
        <f t="shared" si="2"/>
        <v>#DIV/0!</v>
      </c>
      <c r="I10" s="144" t="e">
        <f t="shared" si="3"/>
        <v>#DIV/0!</v>
      </c>
      <c r="J10" s="144" t="e">
        <f t="shared" si="4"/>
        <v>#DIV/0!</v>
      </c>
      <c r="K10" s="144" t="e">
        <f t="shared" si="5"/>
        <v>#DIV/0!</v>
      </c>
      <c r="L10" s="31"/>
    </row>
    <row r="11" spans="1:18" x14ac:dyDescent="0.25">
      <c r="A11">
        <f t="shared" si="7"/>
        <v>7</v>
      </c>
      <c r="B11" s="306" t="e">
        <f t="shared" si="6"/>
        <v>#DIV/0!</v>
      </c>
      <c r="C11" s="306" t="e">
        <f t="shared" si="0"/>
        <v>#DIV/0!</v>
      </c>
      <c r="D11" s="417"/>
      <c r="E11" s="417"/>
      <c r="F11" s="417"/>
      <c r="G11" s="127" t="e">
        <f t="shared" si="1"/>
        <v>#DIV/0!</v>
      </c>
      <c r="H11" s="129" t="e">
        <f t="shared" si="2"/>
        <v>#DIV/0!</v>
      </c>
      <c r="I11" s="144" t="e">
        <f t="shared" si="3"/>
        <v>#DIV/0!</v>
      </c>
      <c r="J11" s="144" t="e">
        <f t="shared" si="4"/>
        <v>#DIV/0!</v>
      </c>
      <c r="K11" s="144" t="e">
        <f t="shared" si="5"/>
        <v>#DIV/0!</v>
      </c>
      <c r="L11" s="31"/>
    </row>
    <row r="12" spans="1:18" x14ac:dyDescent="0.25">
      <c r="A12">
        <f t="shared" si="7"/>
        <v>8</v>
      </c>
      <c r="B12" s="306" t="e">
        <f t="shared" si="6"/>
        <v>#DIV/0!</v>
      </c>
      <c r="C12" s="306" t="e">
        <f t="shared" si="0"/>
        <v>#DIV/0!</v>
      </c>
      <c r="D12" s="417"/>
      <c r="E12" s="417"/>
      <c r="F12" s="417"/>
      <c r="G12" s="127" t="e">
        <f t="shared" si="1"/>
        <v>#DIV/0!</v>
      </c>
      <c r="H12" s="129" t="e">
        <f t="shared" si="2"/>
        <v>#DIV/0!</v>
      </c>
      <c r="I12" s="144" t="e">
        <f t="shared" si="3"/>
        <v>#DIV/0!</v>
      </c>
      <c r="J12" s="144" t="e">
        <f t="shared" si="4"/>
        <v>#DIV/0!</v>
      </c>
      <c r="K12" s="144" t="e">
        <f t="shared" si="5"/>
        <v>#DIV/0!</v>
      </c>
      <c r="L12" s="31"/>
    </row>
    <row r="13" spans="1:18" x14ac:dyDescent="0.25">
      <c r="A13">
        <f t="shared" si="7"/>
        <v>9</v>
      </c>
      <c r="B13" s="306" t="e">
        <f t="shared" si="6"/>
        <v>#DIV/0!</v>
      </c>
      <c r="C13" s="306" t="e">
        <f t="shared" si="0"/>
        <v>#DIV/0!</v>
      </c>
      <c r="D13" s="417"/>
      <c r="E13" s="417"/>
      <c r="F13" s="417"/>
      <c r="G13" s="127" t="e">
        <f t="shared" si="1"/>
        <v>#DIV/0!</v>
      </c>
      <c r="H13" s="129" t="e">
        <f t="shared" si="2"/>
        <v>#DIV/0!</v>
      </c>
      <c r="I13" s="144" t="e">
        <f t="shared" si="3"/>
        <v>#DIV/0!</v>
      </c>
      <c r="J13" s="144" t="e">
        <f t="shared" si="4"/>
        <v>#DIV/0!</v>
      </c>
      <c r="K13" s="144" t="e">
        <f t="shared" si="5"/>
        <v>#DIV/0!</v>
      </c>
      <c r="L13" s="31"/>
    </row>
    <row r="14" spans="1:18" x14ac:dyDescent="0.25">
      <c r="A14">
        <f t="shared" si="7"/>
        <v>10</v>
      </c>
      <c r="B14" s="306" t="e">
        <f t="shared" si="6"/>
        <v>#DIV/0!</v>
      </c>
      <c r="C14" s="306" t="e">
        <f t="shared" si="0"/>
        <v>#DIV/0!</v>
      </c>
      <c r="D14" s="417"/>
      <c r="E14" s="417"/>
      <c r="F14" s="417"/>
      <c r="G14" s="127" t="e">
        <f t="shared" si="1"/>
        <v>#DIV/0!</v>
      </c>
      <c r="H14" s="129" t="e">
        <f t="shared" si="2"/>
        <v>#DIV/0!</v>
      </c>
      <c r="I14" s="144" t="e">
        <f t="shared" si="3"/>
        <v>#DIV/0!</v>
      </c>
      <c r="J14" s="144" t="e">
        <f t="shared" si="4"/>
        <v>#DIV/0!</v>
      </c>
      <c r="K14" s="144" t="e">
        <f t="shared" si="5"/>
        <v>#DIV/0!</v>
      </c>
      <c r="L14" s="31"/>
    </row>
    <row r="15" spans="1:18" x14ac:dyDescent="0.25">
      <c r="A15">
        <f t="shared" si="7"/>
        <v>11</v>
      </c>
      <c r="B15" s="129" t="e">
        <f t="shared" si="6"/>
        <v>#DIV/0!</v>
      </c>
      <c r="C15" s="129" t="e">
        <f t="shared" si="0"/>
        <v>#DIV/0!</v>
      </c>
      <c r="D15" s="417"/>
      <c r="E15" s="417"/>
      <c r="F15" s="417"/>
      <c r="G15" s="127" t="e">
        <f t="shared" si="1"/>
        <v>#DIV/0!</v>
      </c>
      <c r="H15" s="129" t="e">
        <f t="shared" si="2"/>
        <v>#DIV/0!</v>
      </c>
      <c r="I15" s="144" t="e">
        <f t="shared" si="3"/>
        <v>#DIV/0!</v>
      </c>
      <c r="J15" s="144" t="e">
        <f t="shared" si="4"/>
        <v>#DIV/0!</v>
      </c>
      <c r="K15" s="144" t="e">
        <f t="shared" si="5"/>
        <v>#DIV/0!</v>
      </c>
      <c r="L15" s="31"/>
    </row>
    <row r="16" spans="1:18" x14ac:dyDescent="0.25">
      <c r="A16">
        <f t="shared" si="7"/>
        <v>12</v>
      </c>
      <c r="B16" s="129" t="e">
        <f t="shared" si="6"/>
        <v>#DIV/0!</v>
      </c>
      <c r="C16" s="129" t="e">
        <f t="shared" si="0"/>
        <v>#DIV/0!</v>
      </c>
      <c r="D16" s="417"/>
      <c r="E16" s="417"/>
      <c r="F16" s="417"/>
      <c r="G16" s="127" t="e">
        <f t="shared" si="1"/>
        <v>#DIV/0!</v>
      </c>
      <c r="H16" s="129" t="e">
        <f t="shared" si="2"/>
        <v>#DIV/0!</v>
      </c>
      <c r="I16" s="144" t="e">
        <f t="shared" si="3"/>
        <v>#DIV/0!</v>
      </c>
      <c r="J16" s="144" t="e">
        <f t="shared" si="4"/>
        <v>#DIV/0!</v>
      </c>
      <c r="K16" s="144" t="e">
        <f t="shared" si="5"/>
        <v>#DIV/0!</v>
      </c>
      <c r="L16" s="31"/>
    </row>
    <row r="17" spans="1:13" x14ac:dyDescent="0.25">
      <c r="A17">
        <f t="shared" si="7"/>
        <v>13</v>
      </c>
      <c r="B17" s="360" t="e">
        <f t="shared" si="6"/>
        <v>#DIV/0!</v>
      </c>
      <c r="C17" s="129" t="e">
        <f t="shared" si="0"/>
        <v>#DIV/0!</v>
      </c>
      <c r="D17" s="417"/>
      <c r="E17" s="417"/>
      <c r="F17" s="417"/>
      <c r="G17" s="127" t="e">
        <f t="shared" si="1"/>
        <v>#DIV/0!</v>
      </c>
      <c r="H17" s="129" t="e">
        <f t="shared" si="2"/>
        <v>#DIV/0!</v>
      </c>
      <c r="I17" s="144" t="e">
        <f t="shared" si="3"/>
        <v>#DIV/0!</v>
      </c>
      <c r="J17" s="144" t="e">
        <f t="shared" si="4"/>
        <v>#DIV/0!</v>
      </c>
      <c r="K17" s="144" t="e">
        <f t="shared" si="5"/>
        <v>#DIV/0!</v>
      </c>
      <c r="L17" s="31"/>
    </row>
    <row r="18" spans="1:13" x14ac:dyDescent="0.25">
      <c r="A18">
        <f t="shared" si="7"/>
        <v>14</v>
      </c>
      <c r="B18" s="129" t="e">
        <f t="shared" si="6"/>
        <v>#DIV/0!</v>
      </c>
      <c r="C18" s="129" t="e">
        <f t="shared" si="0"/>
        <v>#DIV/0!</v>
      </c>
      <c r="D18" s="417"/>
      <c r="E18" s="417"/>
      <c r="F18" s="417"/>
      <c r="G18" s="127" t="e">
        <f t="shared" si="1"/>
        <v>#DIV/0!</v>
      </c>
      <c r="H18" s="129" t="e">
        <f t="shared" si="2"/>
        <v>#DIV/0!</v>
      </c>
      <c r="I18" s="144" t="e">
        <f t="shared" si="3"/>
        <v>#DIV/0!</v>
      </c>
      <c r="J18" s="144" t="e">
        <f t="shared" si="4"/>
        <v>#DIV/0!</v>
      </c>
      <c r="K18" s="144" t="e">
        <f t="shared" si="5"/>
        <v>#DIV/0!</v>
      </c>
      <c r="L18" s="31"/>
    </row>
    <row r="19" spans="1:13" x14ac:dyDescent="0.25">
      <c r="A19">
        <f t="shared" si="7"/>
        <v>15</v>
      </c>
      <c r="B19" s="129" t="e">
        <f t="shared" si="6"/>
        <v>#DIV/0!</v>
      </c>
      <c r="C19" s="129" t="e">
        <f t="shared" si="0"/>
        <v>#DIV/0!</v>
      </c>
      <c r="D19" s="417"/>
      <c r="E19" s="417"/>
      <c r="F19" s="417"/>
      <c r="G19" s="127" t="e">
        <f t="shared" si="1"/>
        <v>#DIV/0!</v>
      </c>
      <c r="H19" s="129" t="e">
        <f t="shared" si="2"/>
        <v>#DIV/0!</v>
      </c>
      <c r="I19" s="144" t="e">
        <f t="shared" si="3"/>
        <v>#DIV/0!</v>
      </c>
      <c r="J19" s="144" t="e">
        <f t="shared" si="4"/>
        <v>#DIV/0!</v>
      </c>
      <c r="K19" s="144" t="e">
        <f t="shared" si="5"/>
        <v>#DIV/0!</v>
      </c>
      <c r="L19" s="31"/>
    </row>
    <row r="20" spans="1:13" x14ac:dyDescent="0.25">
      <c r="A20">
        <f t="shared" si="7"/>
        <v>16</v>
      </c>
      <c r="B20" s="129" t="e">
        <f t="shared" si="6"/>
        <v>#DIV/0!</v>
      </c>
      <c r="C20" s="129" t="e">
        <f t="shared" si="0"/>
        <v>#DIV/0!</v>
      </c>
      <c r="D20" s="417"/>
      <c r="E20" s="417"/>
      <c r="F20" s="417"/>
      <c r="G20" s="127" t="e">
        <f t="shared" si="1"/>
        <v>#DIV/0!</v>
      </c>
      <c r="H20" s="129" t="e">
        <f t="shared" si="2"/>
        <v>#DIV/0!</v>
      </c>
      <c r="I20" s="144" t="e">
        <f t="shared" si="3"/>
        <v>#DIV/0!</v>
      </c>
      <c r="J20" s="144" t="e">
        <f t="shared" si="4"/>
        <v>#DIV/0!</v>
      </c>
      <c r="K20" s="144" t="e">
        <f t="shared" si="5"/>
        <v>#DIV/0!</v>
      </c>
      <c r="L20" s="31"/>
    </row>
    <row r="21" spans="1:13" x14ac:dyDescent="0.25">
      <c r="A21">
        <f t="shared" si="7"/>
        <v>17</v>
      </c>
      <c r="B21" s="129" t="e">
        <f t="shared" si="6"/>
        <v>#DIV/0!</v>
      </c>
      <c r="C21" s="129" t="e">
        <f t="shared" si="0"/>
        <v>#DIV/0!</v>
      </c>
      <c r="D21" s="417"/>
      <c r="E21" s="417"/>
      <c r="F21" s="417"/>
      <c r="G21" s="127" t="e">
        <f t="shared" si="1"/>
        <v>#DIV/0!</v>
      </c>
      <c r="H21" s="129" t="e">
        <f t="shared" si="2"/>
        <v>#DIV/0!</v>
      </c>
      <c r="I21" s="144" t="e">
        <f t="shared" si="3"/>
        <v>#DIV/0!</v>
      </c>
      <c r="J21" s="144" t="e">
        <f t="shared" si="4"/>
        <v>#DIV/0!</v>
      </c>
      <c r="K21" s="144" t="e">
        <f t="shared" si="5"/>
        <v>#DIV/0!</v>
      </c>
      <c r="L21" s="31"/>
    </row>
    <row r="22" spans="1:13" x14ac:dyDescent="0.25">
      <c r="A22">
        <f t="shared" si="7"/>
        <v>18</v>
      </c>
      <c r="B22" s="129" t="e">
        <f t="shared" si="6"/>
        <v>#DIV/0!</v>
      </c>
      <c r="C22" s="129" t="e">
        <f t="shared" si="0"/>
        <v>#DIV/0!</v>
      </c>
      <c r="D22" s="417"/>
      <c r="E22" s="417"/>
      <c r="F22" s="417"/>
      <c r="G22" s="127" t="e">
        <f t="shared" si="1"/>
        <v>#DIV/0!</v>
      </c>
      <c r="H22" s="129" t="e">
        <f t="shared" si="2"/>
        <v>#DIV/0!</v>
      </c>
      <c r="I22" s="144" t="e">
        <f t="shared" si="3"/>
        <v>#DIV/0!</v>
      </c>
      <c r="J22" s="144" t="e">
        <f t="shared" si="4"/>
        <v>#DIV/0!</v>
      </c>
      <c r="K22" s="144" t="e">
        <f t="shared" si="5"/>
        <v>#DIV/0!</v>
      </c>
      <c r="L22" s="31"/>
    </row>
    <row r="23" spans="1:13" x14ac:dyDescent="0.25">
      <c r="A23">
        <f t="shared" si="7"/>
        <v>19</v>
      </c>
      <c r="B23" s="129" t="e">
        <f t="shared" si="6"/>
        <v>#DIV/0!</v>
      </c>
      <c r="C23" s="129" t="e">
        <f t="shared" si="0"/>
        <v>#DIV/0!</v>
      </c>
      <c r="D23" s="417"/>
      <c r="E23" s="417"/>
      <c r="F23" s="417"/>
      <c r="G23" s="127" t="e">
        <f t="shared" si="1"/>
        <v>#DIV/0!</v>
      </c>
      <c r="H23" s="129" t="e">
        <f t="shared" si="2"/>
        <v>#DIV/0!</v>
      </c>
      <c r="I23" s="144" t="e">
        <f t="shared" si="3"/>
        <v>#DIV/0!</v>
      </c>
      <c r="J23" s="144" t="e">
        <f t="shared" si="4"/>
        <v>#DIV/0!</v>
      </c>
      <c r="K23" s="144" t="e">
        <f t="shared" si="5"/>
        <v>#DIV/0!</v>
      </c>
      <c r="L23" s="31"/>
    </row>
    <row r="24" spans="1:13" x14ac:dyDescent="0.25">
      <c r="A24">
        <f t="shared" si="7"/>
        <v>20</v>
      </c>
      <c r="B24" s="129" t="e">
        <f t="shared" si="6"/>
        <v>#DIV/0!</v>
      </c>
      <c r="C24" s="129" t="e">
        <f t="shared" si="0"/>
        <v>#DIV/0!</v>
      </c>
      <c r="D24" s="417"/>
      <c r="E24" s="417"/>
      <c r="F24" s="417"/>
      <c r="G24" s="127" t="e">
        <f t="shared" si="1"/>
        <v>#DIV/0!</v>
      </c>
      <c r="H24" s="129" t="e">
        <f t="shared" si="2"/>
        <v>#DIV/0!</v>
      </c>
      <c r="I24" s="144" t="e">
        <f t="shared" si="3"/>
        <v>#DIV/0!</v>
      </c>
      <c r="J24" s="144" t="e">
        <f t="shared" si="4"/>
        <v>#DIV/0!</v>
      </c>
      <c r="K24" s="144" t="e">
        <f t="shared" si="5"/>
        <v>#DIV/0!</v>
      </c>
      <c r="L24" s="31"/>
    </row>
    <row r="25" spans="1:13" x14ac:dyDescent="0.25">
      <c r="A25">
        <f t="shared" si="7"/>
        <v>21</v>
      </c>
      <c r="B25" s="129" t="e">
        <f t="shared" si="6"/>
        <v>#DIV/0!</v>
      </c>
      <c r="C25" s="129" t="e">
        <f t="shared" si="0"/>
        <v>#DIV/0!</v>
      </c>
      <c r="D25" s="417"/>
      <c r="E25" s="417"/>
      <c r="F25" s="417"/>
      <c r="G25" s="127" t="e">
        <f t="shared" si="1"/>
        <v>#DIV/0!</v>
      </c>
      <c r="H25" s="129" t="e">
        <f t="shared" si="2"/>
        <v>#DIV/0!</v>
      </c>
      <c r="I25" s="144" t="e">
        <f t="shared" si="3"/>
        <v>#DIV/0!</v>
      </c>
      <c r="J25" s="144" t="e">
        <f t="shared" si="4"/>
        <v>#DIV/0!</v>
      </c>
      <c r="K25" s="144" t="e">
        <f t="shared" si="5"/>
        <v>#DIV/0!</v>
      </c>
      <c r="L25" s="31"/>
    </row>
    <row r="26" spans="1:13" x14ac:dyDescent="0.25">
      <c r="A26">
        <f t="shared" si="7"/>
        <v>22</v>
      </c>
      <c r="B26" s="129" t="e">
        <f t="shared" si="6"/>
        <v>#DIV/0!</v>
      </c>
      <c r="C26" s="129" t="e">
        <f t="shared" si="0"/>
        <v>#DIV/0!</v>
      </c>
      <c r="D26" s="417"/>
      <c r="E26" s="417"/>
      <c r="F26" s="417"/>
      <c r="G26" s="127" t="e">
        <f t="shared" si="1"/>
        <v>#DIV/0!</v>
      </c>
      <c r="H26" s="129" t="e">
        <f t="shared" si="2"/>
        <v>#DIV/0!</v>
      </c>
      <c r="I26" s="144" t="e">
        <f t="shared" si="3"/>
        <v>#DIV/0!</v>
      </c>
      <c r="J26" s="144" t="e">
        <f t="shared" si="4"/>
        <v>#DIV/0!</v>
      </c>
      <c r="K26" s="144" t="e">
        <f t="shared" si="5"/>
        <v>#DIV/0!</v>
      </c>
      <c r="L26" s="31"/>
    </row>
    <row r="27" spans="1:13" x14ac:dyDescent="0.25">
      <c r="A27">
        <f t="shared" si="7"/>
        <v>23</v>
      </c>
      <c r="B27" s="129" t="e">
        <f t="shared" si="6"/>
        <v>#DIV/0!</v>
      </c>
      <c r="C27" s="129" t="e">
        <f t="shared" si="0"/>
        <v>#DIV/0!</v>
      </c>
      <c r="D27" s="417"/>
      <c r="E27" s="417"/>
      <c r="F27" s="417"/>
      <c r="G27" s="127" t="e">
        <f t="shared" si="1"/>
        <v>#DIV/0!</v>
      </c>
      <c r="H27" s="129" t="e">
        <f t="shared" si="2"/>
        <v>#DIV/0!</v>
      </c>
      <c r="I27" s="144" t="e">
        <f t="shared" si="3"/>
        <v>#DIV/0!</v>
      </c>
      <c r="J27" s="144" t="e">
        <f t="shared" si="4"/>
        <v>#DIV/0!</v>
      </c>
      <c r="K27" s="144" t="e">
        <f t="shared" si="5"/>
        <v>#DIV/0!</v>
      </c>
      <c r="L27" s="31"/>
    </row>
    <row r="28" spans="1:13" x14ac:dyDescent="0.25">
      <c r="A28">
        <f t="shared" si="7"/>
        <v>24</v>
      </c>
      <c r="B28" s="360" t="e">
        <f t="shared" si="6"/>
        <v>#DIV/0!</v>
      </c>
      <c r="C28" s="129" t="e">
        <f t="shared" si="0"/>
        <v>#DIV/0!</v>
      </c>
      <c r="D28" s="417"/>
      <c r="E28" s="417"/>
      <c r="F28" s="417"/>
      <c r="G28" s="127" t="e">
        <f t="shared" si="1"/>
        <v>#DIV/0!</v>
      </c>
      <c r="H28" s="129" t="e">
        <f t="shared" si="2"/>
        <v>#DIV/0!</v>
      </c>
      <c r="I28" s="144" t="e">
        <f t="shared" si="3"/>
        <v>#DIV/0!</v>
      </c>
      <c r="J28" s="144" t="e">
        <f t="shared" si="4"/>
        <v>#DIV/0!</v>
      </c>
      <c r="K28" s="144" t="e">
        <f t="shared" si="5"/>
        <v>#DIV/0!</v>
      </c>
      <c r="L28" s="31"/>
    </row>
    <row r="29" spans="1:13" x14ac:dyDescent="0.25">
      <c r="A29">
        <f t="shared" si="7"/>
        <v>25</v>
      </c>
      <c r="B29" s="129" t="e">
        <f t="shared" si="6"/>
        <v>#DIV/0!</v>
      </c>
      <c r="C29" s="129" t="e">
        <f t="shared" si="0"/>
        <v>#DIV/0!</v>
      </c>
      <c r="D29" s="417"/>
      <c r="E29" s="417"/>
      <c r="F29" s="417"/>
      <c r="G29" s="127" t="e">
        <f t="shared" si="1"/>
        <v>#DIV/0!</v>
      </c>
      <c r="H29" s="129" t="e">
        <f t="shared" si="2"/>
        <v>#DIV/0!</v>
      </c>
      <c r="I29" s="144" t="e">
        <f t="shared" si="3"/>
        <v>#DIV/0!</v>
      </c>
      <c r="J29" s="144" t="e">
        <f t="shared" si="4"/>
        <v>#DIV/0!</v>
      </c>
      <c r="K29" s="144" t="e">
        <f t="shared" si="5"/>
        <v>#DIV/0!</v>
      </c>
      <c r="L29" s="31"/>
    </row>
    <row r="30" spans="1:13" x14ac:dyDescent="0.25">
      <c r="A30">
        <f t="shared" si="7"/>
        <v>26</v>
      </c>
      <c r="B30" s="129" t="e">
        <f t="shared" si="6"/>
        <v>#DIV/0!</v>
      </c>
      <c r="C30" s="129" t="e">
        <f t="shared" si="0"/>
        <v>#DIV/0!</v>
      </c>
      <c r="D30" s="417"/>
      <c r="E30" s="417"/>
      <c r="F30" s="417"/>
      <c r="G30" s="127" t="e">
        <f t="shared" si="1"/>
        <v>#DIV/0!</v>
      </c>
      <c r="H30" s="129" t="e">
        <f t="shared" si="2"/>
        <v>#DIV/0!</v>
      </c>
      <c r="I30" s="144" t="e">
        <f t="shared" si="3"/>
        <v>#DIV/0!</v>
      </c>
      <c r="J30" s="144" t="e">
        <f t="shared" si="4"/>
        <v>#DIV/0!</v>
      </c>
      <c r="K30" s="144" t="e">
        <f t="shared" si="5"/>
        <v>#DIV/0!</v>
      </c>
      <c r="L30" s="31"/>
    </row>
    <row r="31" spans="1:13" x14ac:dyDescent="0.25">
      <c r="A31">
        <f t="shared" si="7"/>
        <v>27</v>
      </c>
      <c r="B31" s="129" t="e">
        <f t="shared" si="6"/>
        <v>#DIV/0!</v>
      </c>
      <c r="C31" s="129" t="e">
        <f t="shared" si="0"/>
        <v>#DIV/0!</v>
      </c>
      <c r="D31" s="417"/>
      <c r="E31" s="417"/>
      <c r="F31" s="417"/>
      <c r="G31" s="127" t="e">
        <f t="shared" si="1"/>
        <v>#DIV/0!</v>
      </c>
      <c r="H31" s="129" t="e">
        <f t="shared" si="2"/>
        <v>#DIV/0!</v>
      </c>
      <c r="I31" s="144" t="e">
        <f t="shared" si="3"/>
        <v>#DIV/0!</v>
      </c>
      <c r="J31" s="144" t="e">
        <f t="shared" si="4"/>
        <v>#DIV/0!</v>
      </c>
      <c r="K31" s="144" t="e">
        <f t="shared" si="5"/>
        <v>#DIV/0!</v>
      </c>
      <c r="L31" s="31"/>
    </row>
    <row r="32" spans="1:13" x14ac:dyDescent="0.25">
      <c r="A32">
        <f t="shared" si="7"/>
        <v>28</v>
      </c>
      <c r="B32" s="129" t="e">
        <f t="shared" si="6"/>
        <v>#DIV/0!</v>
      </c>
      <c r="C32" s="129" t="e">
        <f t="shared" si="0"/>
        <v>#DIV/0!</v>
      </c>
      <c r="D32" s="417"/>
      <c r="E32" s="417"/>
      <c r="F32" s="417"/>
      <c r="G32" s="127" t="e">
        <f t="shared" si="1"/>
        <v>#DIV/0!</v>
      </c>
      <c r="H32" s="129" t="e">
        <f t="shared" si="2"/>
        <v>#DIV/0!</v>
      </c>
      <c r="I32" s="144" t="e">
        <f t="shared" si="3"/>
        <v>#DIV/0!</v>
      </c>
      <c r="J32" s="144" t="e">
        <f t="shared" si="4"/>
        <v>#DIV/0!</v>
      </c>
      <c r="K32" s="144" t="e">
        <f t="shared" si="5"/>
        <v>#DIV/0!</v>
      </c>
      <c r="L32" s="31"/>
      <c r="M32" s="34"/>
    </row>
    <row r="33" spans="1:13" x14ac:dyDescent="0.25">
      <c r="A33">
        <f t="shared" si="7"/>
        <v>29</v>
      </c>
      <c r="B33" s="129" t="e">
        <f t="shared" si="6"/>
        <v>#DIV/0!</v>
      </c>
      <c r="C33" s="129" t="e">
        <f t="shared" si="0"/>
        <v>#DIV/0!</v>
      </c>
      <c r="D33" s="417"/>
      <c r="E33" s="417"/>
      <c r="F33" s="417"/>
      <c r="G33" s="127" t="e">
        <f t="shared" si="1"/>
        <v>#DIV/0!</v>
      </c>
      <c r="H33" s="129" t="e">
        <f t="shared" si="2"/>
        <v>#DIV/0!</v>
      </c>
      <c r="I33" s="144" t="e">
        <f t="shared" si="3"/>
        <v>#DIV/0!</v>
      </c>
      <c r="J33" s="144" t="e">
        <f t="shared" si="4"/>
        <v>#DIV/0!</v>
      </c>
      <c r="K33" s="144" t="e">
        <f t="shared" si="5"/>
        <v>#DIV/0!</v>
      </c>
      <c r="L33" s="31"/>
    </row>
    <row r="34" spans="1:13" x14ac:dyDescent="0.25">
      <c r="A34">
        <f t="shared" si="7"/>
        <v>30</v>
      </c>
      <c r="B34" s="129" t="e">
        <f t="shared" si="6"/>
        <v>#DIV/0!</v>
      </c>
      <c r="C34" s="129" t="e">
        <f t="shared" si="0"/>
        <v>#DIV/0!</v>
      </c>
      <c r="D34" s="417"/>
      <c r="E34" s="417"/>
      <c r="F34" s="417"/>
      <c r="G34" s="127" t="e">
        <f t="shared" si="1"/>
        <v>#DIV/0!</v>
      </c>
      <c r="H34" s="129" t="e">
        <f t="shared" si="2"/>
        <v>#DIV/0!</v>
      </c>
      <c r="I34" s="144" t="e">
        <f t="shared" si="3"/>
        <v>#DIV/0!</v>
      </c>
      <c r="J34" s="144" t="e">
        <f t="shared" si="4"/>
        <v>#DIV/0!</v>
      </c>
      <c r="K34" s="144" t="e">
        <f t="shared" si="5"/>
        <v>#DIV/0!</v>
      </c>
      <c r="L34" s="31"/>
    </row>
    <row r="35" spans="1:13" x14ac:dyDescent="0.25">
      <c r="A35">
        <f t="shared" si="7"/>
        <v>31</v>
      </c>
      <c r="B35" s="129" t="e">
        <f t="shared" si="6"/>
        <v>#DIV/0!</v>
      </c>
      <c r="C35" s="129" t="e">
        <f t="shared" si="0"/>
        <v>#DIV/0!</v>
      </c>
      <c r="D35" s="417"/>
      <c r="E35" s="417"/>
      <c r="F35" s="417"/>
      <c r="G35" s="127" t="e">
        <f t="shared" si="1"/>
        <v>#DIV/0!</v>
      </c>
      <c r="H35" s="129" t="e">
        <f t="shared" si="2"/>
        <v>#DIV/0!</v>
      </c>
      <c r="I35" s="144" t="e">
        <f t="shared" si="3"/>
        <v>#DIV/0!</v>
      </c>
      <c r="J35" s="144" t="e">
        <f t="shared" si="4"/>
        <v>#DIV/0!</v>
      </c>
      <c r="K35" s="144" t="e">
        <f t="shared" si="5"/>
        <v>#DIV/0!</v>
      </c>
      <c r="L35" s="31"/>
      <c r="M35" s="35" t="s">
        <v>248</v>
      </c>
    </row>
    <row r="36" spans="1:13" x14ac:dyDescent="0.25">
      <c r="A36">
        <f t="shared" si="7"/>
        <v>32</v>
      </c>
      <c r="B36" s="129" t="e">
        <f t="shared" si="6"/>
        <v>#DIV/0!</v>
      </c>
      <c r="C36" s="129" t="e">
        <f t="shared" si="0"/>
        <v>#DIV/0!</v>
      </c>
      <c r="D36" s="417"/>
      <c r="E36" s="417"/>
      <c r="F36" s="417"/>
      <c r="G36" s="127" t="e">
        <f t="shared" si="1"/>
        <v>#DIV/0!</v>
      </c>
      <c r="H36" s="129" t="e">
        <f t="shared" si="2"/>
        <v>#DIV/0!</v>
      </c>
      <c r="I36" s="144" t="e">
        <f t="shared" si="3"/>
        <v>#DIV/0!</v>
      </c>
      <c r="J36" s="144" t="e">
        <f t="shared" si="4"/>
        <v>#DIV/0!</v>
      </c>
      <c r="K36" s="144" t="e">
        <f t="shared" si="5"/>
        <v>#DIV/0!</v>
      </c>
      <c r="L36" s="31"/>
    </row>
    <row r="37" spans="1:13" x14ac:dyDescent="0.25">
      <c r="A37">
        <f t="shared" si="7"/>
        <v>33</v>
      </c>
      <c r="B37" s="129" t="e">
        <f t="shared" si="6"/>
        <v>#DIV/0!</v>
      </c>
      <c r="C37" s="129" t="e">
        <f t="shared" si="0"/>
        <v>#DIV/0!</v>
      </c>
      <c r="D37" s="417"/>
      <c r="E37" s="417"/>
      <c r="F37" s="417"/>
      <c r="G37" s="127" t="e">
        <f t="shared" si="1"/>
        <v>#DIV/0!</v>
      </c>
      <c r="H37" s="129" t="e">
        <f t="shared" si="2"/>
        <v>#DIV/0!</v>
      </c>
      <c r="I37" s="144" t="e">
        <f t="shared" si="3"/>
        <v>#DIV/0!</v>
      </c>
      <c r="J37" s="144" t="e">
        <f t="shared" si="4"/>
        <v>#DIV/0!</v>
      </c>
      <c r="K37" s="144" t="e">
        <f t="shared" si="5"/>
        <v>#DIV/0!</v>
      </c>
      <c r="L37" s="31"/>
    </row>
    <row r="38" spans="1:13" x14ac:dyDescent="0.25">
      <c r="A38">
        <f t="shared" si="7"/>
        <v>34</v>
      </c>
      <c r="B38" s="129" t="e">
        <f t="shared" si="6"/>
        <v>#DIV/0!</v>
      </c>
      <c r="C38" s="129" t="e">
        <f t="shared" si="0"/>
        <v>#DIV/0!</v>
      </c>
      <c r="D38" s="417"/>
      <c r="E38" s="417"/>
      <c r="F38" s="417"/>
      <c r="G38" s="127" t="e">
        <f t="shared" si="1"/>
        <v>#DIV/0!</v>
      </c>
      <c r="H38" s="129" t="e">
        <f t="shared" si="2"/>
        <v>#DIV/0!</v>
      </c>
      <c r="I38" s="144" t="e">
        <f t="shared" si="3"/>
        <v>#DIV/0!</v>
      </c>
      <c r="J38" s="144" t="e">
        <f t="shared" si="4"/>
        <v>#DIV/0!</v>
      </c>
      <c r="K38" s="144" t="e">
        <f t="shared" si="5"/>
        <v>#DIV/0!</v>
      </c>
      <c r="L38" s="31"/>
    </row>
    <row r="39" spans="1:13" x14ac:dyDescent="0.25">
      <c r="A39">
        <f t="shared" si="7"/>
        <v>35</v>
      </c>
      <c r="B39" s="129" t="e">
        <f t="shared" si="6"/>
        <v>#DIV/0!</v>
      </c>
      <c r="C39" s="129" t="e">
        <f t="shared" si="0"/>
        <v>#DIV/0!</v>
      </c>
      <c r="D39" s="417"/>
      <c r="E39" s="417"/>
      <c r="F39" s="417"/>
      <c r="G39" s="127" t="e">
        <f t="shared" si="1"/>
        <v>#DIV/0!</v>
      </c>
      <c r="H39" s="129" t="e">
        <f t="shared" si="2"/>
        <v>#DIV/0!</v>
      </c>
      <c r="I39" s="144" t="e">
        <f t="shared" si="3"/>
        <v>#DIV/0!</v>
      </c>
      <c r="J39" s="144" t="e">
        <f t="shared" si="4"/>
        <v>#DIV/0!</v>
      </c>
      <c r="K39" s="144" t="e">
        <f t="shared" si="5"/>
        <v>#DIV/0!</v>
      </c>
      <c r="L39" s="31"/>
    </row>
    <row r="40" spans="1:13" x14ac:dyDescent="0.25">
      <c r="A40">
        <f t="shared" si="7"/>
        <v>36</v>
      </c>
      <c r="B40" s="129" t="e">
        <f t="shared" si="6"/>
        <v>#DIV/0!</v>
      </c>
      <c r="C40" s="129" t="e">
        <f t="shared" si="0"/>
        <v>#DIV/0!</v>
      </c>
      <c r="D40" s="417"/>
      <c r="E40" s="417"/>
      <c r="F40" s="417"/>
      <c r="G40" s="127" t="e">
        <f t="shared" si="1"/>
        <v>#DIV/0!</v>
      </c>
      <c r="H40" s="129" t="e">
        <f t="shared" si="2"/>
        <v>#DIV/0!</v>
      </c>
      <c r="I40" s="144" t="e">
        <f t="shared" si="3"/>
        <v>#DIV/0!</v>
      </c>
      <c r="J40" s="144" t="e">
        <f t="shared" si="4"/>
        <v>#DIV/0!</v>
      </c>
      <c r="K40" s="144" t="e">
        <f t="shared" si="5"/>
        <v>#DIV/0!</v>
      </c>
      <c r="L40" s="31"/>
    </row>
    <row r="41" spans="1:13" x14ac:dyDescent="0.25">
      <c r="A41">
        <f t="shared" si="7"/>
        <v>37</v>
      </c>
      <c r="B41" s="129" t="e">
        <f t="shared" si="6"/>
        <v>#DIV/0!</v>
      </c>
      <c r="C41" s="129" t="e">
        <f t="shared" si="0"/>
        <v>#DIV/0!</v>
      </c>
      <c r="D41" s="417"/>
      <c r="E41" s="417"/>
      <c r="F41" s="417"/>
      <c r="G41" s="127" t="e">
        <f t="shared" si="1"/>
        <v>#DIV/0!</v>
      </c>
      <c r="H41" s="129" t="e">
        <f t="shared" si="2"/>
        <v>#DIV/0!</v>
      </c>
      <c r="I41" s="144" t="e">
        <f t="shared" si="3"/>
        <v>#DIV/0!</v>
      </c>
      <c r="J41" s="144" t="e">
        <f t="shared" si="4"/>
        <v>#DIV/0!</v>
      </c>
      <c r="K41" s="144" t="e">
        <f t="shared" si="5"/>
        <v>#DIV/0!</v>
      </c>
      <c r="L41" s="31"/>
    </row>
    <row r="42" spans="1:13" x14ac:dyDescent="0.25">
      <c r="A42">
        <f t="shared" si="7"/>
        <v>38</v>
      </c>
      <c r="B42" s="129" t="e">
        <f t="shared" si="6"/>
        <v>#DIV/0!</v>
      </c>
      <c r="C42" s="129" t="e">
        <f t="shared" si="0"/>
        <v>#DIV/0!</v>
      </c>
      <c r="D42" s="417"/>
      <c r="E42" s="417"/>
      <c r="F42" s="417"/>
      <c r="G42" s="127" t="e">
        <f t="shared" si="1"/>
        <v>#DIV/0!</v>
      </c>
      <c r="H42" s="129" t="e">
        <f t="shared" si="2"/>
        <v>#DIV/0!</v>
      </c>
      <c r="I42" s="144" t="e">
        <f t="shared" si="3"/>
        <v>#DIV/0!</v>
      </c>
      <c r="J42" s="144" t="e">
        <f t="shared" si="4"/>
        <v>#DIV/0!</v>
      </c>
      <c r="K42" s="144" t="e">
        <f t="shared" si="5"/>
        <v>#DIV/0!</v>
      </c>
      <c r="L42" s="31"/>
    </row>
    <row r="43" spans="1:13" x14ac:dyDescent="0.25">
      <c r="A43">
        <f t="shared" si="7"/>
        <v>39</v>
      </c>
      <c r="B43" s="129" t="e">
        <f t="shared" si="6"/>
        <v>#DIV/0!</v>
      </c>
      <c r="C43" s="129" t="e">
        <f t="shared" si="0"/>
        <v>#DIV/0!</v>
      </c>
      <c r="D43" s="417"/>
      <c r="E43" s="417"/>
      <c r="F43" s="417"/>
      <c r="G43" s="127" t="e">
        <f t="shared" si="1"/>
        <v>#DIV/0!</v>
      </c>
      <c r="H43" s="129" t="e">
        <f t="shared" si="2"/>
        <v>#DIV/0!</v>
      </c>
      <c r="I43" s="144" t="e">
        <f t="shared" si="3"/>
        <v>#DIV/0!</v>
      </c>
      <c r="J43" s="144" t="e">
        <f t="shared" si="4"/>
        <v>#DIV/0!</v>
      </c>
      <c r="K43" s="144" t="e">
        <f t="shared" si="5"/>
        <v>#DIV/0!</v>
      </c>
      <c r="L43" s="31"/>
    </row>
    <row r="44" spans="1:13" x14ac:dyDescent="0.25">
      <c r="A44">
        <f t="shared" si="7"/>
        <v>40</v>
      </c>
      <c r="B44" s="129" t="e">
        <f t="shared" si="6"/>
        <v>#DIV/0!</v>
      </c>
      <c r="C44" s="129" t="e">
        <f t="shared" si="0"/>
        <v>#DIV/0!</v>
      </c>
      <c r="D44" s="417"/>
      <c r="E44" s="417"/>
      <c r="F44" s="417"/>
      <c r="G44" s="127" t="e">
        <f t="shared" si="1"/>
        <v>#DIV/0!</v>
      </c>
      <c r="H44" s="129" t="e">
        <f t="shared" si="2"/>
        <v>#DIV/0!</v>
      </c>
      <c r="I44" s="144" t="e">
        <f t="shared" si="3"/>
        <v>#DIV/0!</v>
      </c>
      <c r="J44" s="144" t="e">
        <f t="shared" si="4"/>
        <v>#DIV/0!</v>
      </c>
      <c r="K44" s="144" t="e">
        <f t="shared" si="5"/>
        <v>#DIV/0!</v>
      </c>
      <c r="L44" s="31"/>
    </row>
    <row r="45" spans="1:13" x14ac:dyDescent="0.25">
      <c r="A45">
        <f t="shared" si="7"/>
        <v>41</v>
      </c>
      <c r="B45" s="129" t="e">
        <f t="shared" si="6"/>
        <v>#DIV/0!</v>
      </c>
      <c r="C45" s="129" t="e">
        <f t="shared" si="0"/>
        <v>#DIV/0!</v>
      </c>
      <c r="D45" s="417"/>
      <c r="E45" s="417"/>
      <c r="F45" s="417"/>
      <c r="G45" s="127" t="e">
        <f t="shared" si="1"/>
        <v>#DIV/0!</v>
      </c>
      <c r="H45" s="129" t="e">
        <f t="shared" si="2"/>
        <v>#DIV/0!</v>
      </c>
      <c r="I45" s="144" t="e">
        <f t="shared" si="3"/>
        <v>#DIV/0!</v>
      </c>
      <c r="J45" s="144" t="e">
        <f t="shared" si="4"/>
        <v>#DIV/0!</v>
      </c>
      <c r="K45" s="144" t="e">
        <f t="shared" si="5"/>
        <v>#DIV/0!</v>
      </c>
      <c r="L45" s="31"/>
    </row>
    <row r="46" spans="1:13" x14ac:dyDescent="0.25">
      <c r="A46">
        <f t="shared" si="7"/>
        <v>42</v>
      </c>
      <c r="B46" s="129" t="e">
        <f t="shared" si="6"/>
        <v>#DIV/0!</v>
      </c>
      <c r="C46" s="129" t="e">
        <f t="shared" si="0"/>
        <v>#DIV/0!</v>
      </c>
      <c r="D46" s="417"/>
      <c r="E46" s="417"/>
      <c r="F46" s="417"/>
      <c r="G46" s="127" t="e">
        <f t="shared" si="1"/>
        <v>#DIV/0!</v>
      </c>
      <c r="H46" s="129" t="e">
        <f t="shared" si="2"/>
        <v>#DIV/0!</v>
      </c>
      <c r="I46" s="144" t="e">
        <f t="shared" si="3"/>
        <v>#DIV/0!</v>
      </c>
      <c r="J46" s="144" t="e">
        <f t="shared" si="4"/>
        <v>#DIV/0!</v>
      </c>
      <c r="K46" s="144" t="e">
        <f t="shared" si="5"/>
        <v>#DIV/0!</v>
      </c>
      <c r="L46" s="31"/>
    </row>
    <row r="47" spans="1:13" x14ac:dyDescent="0.25">
      <c r="A47">
        <f t="shared" si="7"/>
        <v>43</v>
      </c>
      <c r="B47" s="306" t="e">
        <f t="shared" si="6"/>
        <v>#DIV/0!</v>
      </c>
      <c r="C47" s="306" t="e">
        <f t="shared" si="0"/>
        <v>#DIV/0!</v>
      </c>
      <c r="D47" s="417"/>
      <c r="E47" s="417"/>
      <c r="F47" s="417"/>
      <c r="G47" s="127" t="e">
        <f t="shared" si="1"/>
        <v>#DIV/0!</v>
      </c>
      <c r="H47" s="129" t="e">
        <f t="shared" si="2"/>
        <v>#DIV/0!</v>
      </c>
      <c r="I47" s="144" t="e">
        <f t="shared" si="3"/>
        <v>#DIV/0!</v>
      </c>
      <c r="J47" s="144" t="e">
        <f t="shared" si="4"/>
        <v>#DIV/0!</v>
      </c>
      <c r="K47" s="144" t="e">
        <f t="shared" si="5"/>
        <v>#DIV/0!</v>
      </c>
      <c r="L47" s="31"/>
    </row>
    <row r="48" spans="1:13" x14ac:dyDescent="0.25">
      <c r="A48">
        <f t="shared" si="7"/>
        <v>44</v>
      </c>
      <c r="B48" s="306" t="e">
        <f t="shared" si="6"/>
        <v>#DIV/0!</v>
      </c>
      <c r="C48" s="306" t="e">
        <f t="shared" si="0"/>
        <v>#DIV/0!</v>
      </c>
      <c r="D48" s="417"/>
      <c r="E48" s="417"/>
      <c r="F48" s="417"/>
      <c r="G48" s="127" t="e">
        <f t="shared" si="1"/>
        <v>#DIV/0!</v>
      </c>
      <c r="H48" s="129" t="e">
        <f t="shared" si="2"/>
        <v>#DIV/0!</v>
      </c>
      <c r="I48" s="144" t="e">
        <f t="shared" si="3"/>
        <v>#DIV/0!</v>
      </c>
      <c r="J48" s="144" t="e">
        <f t="shared" si="4"/>
        <v>#DIV/0!</v>
      </c>
      <c r="K48" s="144" t="e">
        <f t="shared" si="5"/>
        <v>#DIV/0!</v>
      </c>
      <c r="L48" s="31"/>
    </row>
    <row r="49" spans="1:12" x14ac:dyDescent="0.25">
      <c r="A49">
        <f t="shared" si="7"/>
        <v>45</v>
      </c>
      <c r="B49" s="306" t="e">
        <f t="shared" si="6"/>
        <v>#DIV/0!</v>
      </c>
      <c r="C49" s="306" t="e">
        <f t="shared" si="0"/>
        <v>#DIV/0!</v>
      </c>
      <c r="D49" s="417"/>
      <c r="E49" s="417"/>
      <c r="F49" s="417"/>
      <c r="G49" s="127" t="e">
        <f t="shared" si="1"/>
        <v>#DIV/0!</v>
      </c>
      <c r="H49" s="129" t="e">
        <f t="shared" si="2"/>
        <v>#DIV/0!</v>
      </c>
      <c r="I49" s="144" t="e">
        <f t="shared" si="3"/>
        <v>#DIV/0!</v>
      </c>
      <c r="J49" s="144" t="e">
        <f t="shared" si="4"/>
        <v>#DIV/0!</v>
      </c>
      <c r="K49" s="144" t="e">
        <f t="shared" si="5"/>
        <v>#DIV/0!</v>
      </c>
      <c r="L49" s="31"/>
    </row>
    <row r="50" spans="1:12" x14ac:dyDescent="0.25">
      <c r="A50">
        <f t="shared" si="7"/>
        <v>46</v>
      </c>
      <c r="B50" s="306" t="e">
        <f t="shared" si="6"/>
        <v>#DIV/0!</v>
      </c>
      <c r="C50" s="306" t="e">
        <f t="shared" si="0"/>
        <v>#DIV/0!</v>
      </c>
      <c r="D50" s="417"/>
      <c r="E50" s="417"/>
      <c r="F50" s="417"/>
      <c r="G50" s="127" t="e">
        <f t="shared" si="1"/>
        <v>#DIV/0!</v>
      </c>
      <c r="H50" s="129" t="e">
        <f t="shared" si="2"/>
        <v>#DIV/0!</v>
      </c>
      <c r="I50" s="144" t="e">
        <f t="shared" si="3"/>
        <v>#DIV/0!</v>
      </c>
      <c r="J50" s="144" t="e">
        <f t="shared" si="4"/>
        <v>#DIV/0!</v>
      </c>
      <c r="K50" s="144" t="e">
        <f t="shared" si="5"/>
        <v>#DIV/0!</v>
      </c>
      <c r="L50" s="31"/>
    </row>
    <row r="51" spans="1:12" x14ac:dyDescent="0.25">
      <c r="A51">
        <f t="shared" si="7"/>
        <v>47</v>
      </c>
      <c r="B51" s="306" t="e">
        <f t="shared" si="6"/>
        <v>#DIV/0!</v>
      </c>
      <c r="C51" s="306" t="e">
        <f t="shared" si="0"/>
        <v>#DIV/0!</v>
      </c>
      <c r="D51" s="417"/>
      <c r="E51" s="417"/>
      <c r="F51" s="417"/>
      <c r="G51" s="127" t="e">
        <f t="shared" si="1"/>
        <v>#DIV/0!</v>
      </c>
      <c r="H51" s="129" t="e">
        <f t="shared" si="2"/>
        <v>#DIV/0!</v>
      </c>
      <c r="I51" s="144" t="e">
        <f t="shared" si="3"/>
        <v>#DIV/0!</v>
      </c>
      <c r="J51" s="144" t="e">
        <f t="shared" si="4"/>
        <v>#DIV/0!</v>
      </c>
      <c r="K51" s="144" t="e">
        <f t="shared" si="5"/>
        <v>#DIV/0!</v>
      </c>
      <c r="L51" s="31"/>
    </row>
    <row r="52" spans="1:12" x14ac:dyDescent="0.25">
      <c r="A52">
        <f t="shared" si="7"/>
        <v>48</v>
      </c>
      <c r="B52" s="129" t="e">
        <f t="shared" si="6"/>
        <v>#DIV/0!</v>
      </c>
      <c r="C52" s="129" t="e">
        <f t="shared" si="0"/>
        <v>#DIV/0!</v>
      </c>
      <c r="D52" s="417"/>
      <c r="E52" s="417"/>
      <c r="F52" s="417"/>
      <c r="G52" s="127" t="e">
        <f t="shared" si="1"/>
        <v>#DIV/0!</v>
      </c>
      <c r="H52" s="129" t="e">
        <f t="shared" si="2"/>
        <v>#DIV/0!</v>
      </c>
      <c r="I52" s="144" t="e">
        <f t="shared" si="3"/>
        <v>#DIV/0!</v>
      </c>
      <c r="J52" s="144" t="e">
        <f t="shared" si="4"/>
        <v>#DIV/0!</v>
      </c>
      <c r="K52" s="144" t="e">
        <f t="shared" si="5"/>
        <v>#DIV/0!</v>
      </c>
      <c r="L52" s="31"/>
    </row>
    <row r="53" spans="1:12" x14ac:dyDescent="0.25">
      <c r="A53">
        <f t="shared" si="7"/>
        <v>49</v>
      </c>
      <c r="B53" s="129" t="e">
        <f t="shared" si="6"/>
        <v>#DIV/0!</v>
      </c>
      <c r="C53" s="129" t="e">
        <f t="shared" si="0"/>
        <v>#DIV/0!</v>
      </c>
      <c r="D53" s="417"/>
      <c r="E53" s="417"/>
      <c r="F53" s="417"/>
      <c r="G53" s="127" t="e">
        <f t="shared" si="1"/>
        <v>#DIV/0!</v>
      </c>
      <c r="H53" s="129" t="e">
        <f t="shared" si="2"/>
        <v>#DIV/0!</v>
      </c>
      <c r="I53" s="144" t="e">
        <f t="shared" si="3"/>
        <v>#DIV/0!</v>
      </c>
      <c r="J53" s="144" t="e">
        <f t="shared" si="4"/>
        <v>#DIV/0!</v>
      </c>
      <c r="K53" s="144" t="e">
        <f t="shared" si="5"/>
        <v>#DIV/0!</v>
      </c>
      <c r="L53" s="31"/>
    </row>
    <row r="54" spans="1:12" x14ac:dyDescent="0.25">
      <c r="A54">
        <f t="shared" si="7"/>
        <v>50</v>
      </c>
      <c r="B54" s="129" t="e">
        <f t="shared" si="6"/>
        <v>#DIV/0!</v>
      </c>
      <c r="C54" s="129" t="e">
        <f t="shared" si="0"/>
        <v>#DIV/0!</v>
      </c>
      <c r="D54" s="417"/>
      <c r="E54" s="417"/>
      <c r="F54" s="417"/>
      <c r="G54" s="127" t="e">
        <f t="shared" si="1"/>
        <v>#DIV/0!</v>
      </c>
      <c r="H54" s="129" t="e">
        <f t="shared" si="2"/>
        <v>#DIV/0!</v>
      </c>
      <c r="I54" s="144" t="e">
        <f t="shared" si="3"/>
        <v>#DIV/0!</v>
      </c>
      <c r="J54" s="144" t="e">
        <f t="shared" si="4"/>
        <v>#DIV/0!</v>
      </c>
      <c r="K54" s="144" t="e">
        <f t="shared" si="5"/>
        <v>#DIV/0!</v>
      </c>
      <c r="L54" s="31"/>
    </row>
    <row r="55" spans="1:12" x14ac:dyDescent="0.25">
      <c r="A55">
        <f t="shared" si="7"/>
        <v>51</v>
      </c>
      <c r="B55" s="129" t="e">
        <f t="shared" si="6"/>
        <v>#DIV/0!</v>
      </c>
      <c r="C55" s="129" t="e">
        <f t="shared" si="0"/>
        <v>#DIV/0!</v>
      </c>
      <c r="D55" s="417"/>
      <c r="E55" s="417"/>
      <c r="F55" s="417"/>
      <c r="G55" s="127" t="e">
        <f t="shared" si="1"/>
        <v>#DIV/0!</v>
      </c>
      <c r="H55" s="129" t="e">
        <f t="shared" si="2"/>
        <v>#DIV/0!</v>
      </c>
      <c r="I55" s="144" t="e">
        <f t="shared" si="3"/>
        <v>#DIV/0!</v>
      </c>
      <c r="J55" s="144" t="e">
        <f t="shared" si="4"/>
        <v>#DIV/0!</v>
      </c>
      <c r="K55" s="144" t="e">
        <f t="shared" si="5"/>
        <v>#DIV/0!</v>
      </c>
      <c r="L55" s="31"/>
    </row>
    <row r="56" spans="1:12" x14ac:dyDescent="0.25">
      <c r="A56">
        <f t="shared" si="7"/>
        <v>52</v>
      </c>
      <c r="B56" s="129" t="e">
        <f t="shared" si="6"/>
        <v>#DIV/0!</v>
      </c>
      <c r="C56" s="129" t="e">
        <f t="shared" si="0"/>
        <v>#DIV/0!</v>
      </c>
      <c r="D56" s="417"/>
      <c r="E56" s="417"/>
      <c r="F56" s="417"/>
      <c r="G56" s="127" t="e">
        <f t="shared" si="1"/>
        <v>#DIV/0!</v>
      </c>
      <c r="H56" s="129" t="e">
        <f t="shared" si="2"/>
        <v>#DIV/0!</v>
      </c>
      <c r="I56" s="144" t="e">
        <f t="shared" si="3"/>
        <v>#DIV/0!</v>
      </c>
      <c r="J56" s="144" t="e">
        <f t="shared" si="4"/>
        <v>#DIV/0!</v>
      </c>
      <c r="K56" s="144" t="e">
        <f t="shared" si="5"/>
        <v>#DIV/0!</v>
      </c>
      <c r="L56" s="31"/>
    </row>
    <row r="57" spans="1:12" x14ac:dyDescent="0.25">
      <c r="A57">
        <f t="shared" si="7"/>
        <v>53</v>
      </c>
      <c r="B57" s="129" t="e">
        <f t="shared" si="6"/>
        <v>#DIV/0!</v>
      </c>
      <c r="C57" s="129" t="e">
        <f t="shared" si="0"/>
        <v>#DIV/0!</v>
      </c>
      <c r="D57" s="417"/>
      <c r="E57" s="417"/>
      <c r="F57" s="417"/>
      <c r="G57" s="127" t="e">
        <f t="shared" si="1"/>
        <v>#DIV/0!</v>
      </c>
      <c r="H57" s="129" t="e">
        <f t="shared" si="2"/>
        <v>#DIV/0!</v>
      </c>
      <c r="I57" s="144" t="e">
        <f t="shared" si="3"/>
        <v>#DIV/0!</v>
      </c>
      <c r="J57" s="144" t="e">
        <f t="shared" si="4"/>
        <v>#DIV/0!</v>
      </c>
      <c r="K57" s="144" t="e">
        <f t="shared" si="5"/>
        <v>#DIV/0!</v>
      </c>
      <c r="L57" s="31"/>
    </row>
    <row r="58" spans="1:12" x14ac:dyDescent="0.25">
      <c r="A58">
        <f t="shared" si="7"/>
        <v>54</v>
      </c>
      <c r="B58" s="129" t="e">
        <f t="shared" si="6"/>
        <v>#DIV/0!</v>
      </c>
      <c r="C58" s="129" t="e">
        <f t="shared" si="0"/>
        <v>#DIV/0!</v>
      </c>
      <c r="D58" s="417"/>
      <c r="E58" s="417"/>
      <c r="F58" s="417"/>
      <c r="G58" s="127" t="e">
        <f t="shared" si="1"/>
        <v>#DIV/0!</v>
      </c>
      <c r="H58" s="129" t="e">
        <f t="shared" si="2"/>
        <v>#DIV/0!</v>
      </c>
      <c r="I58" s="144" t="e">
        <f t="shared" si="3"/>
        <v>#DIV/0!</v>
      </c>
      <c r="J58" s="144" t="e">
        <f t="shared" si="4"/>
        <v>#DIV/0!</v>
      </c>
      <c r="K58" s="144" t="e">
        <f t="shared" si="5"/>
        <v>#DIV/0!</v>
      </c>
      <c r="L58" s="31"/>
    </row>
    <row r="59" spans="1:12" x14ac:dyDescent="0.25">
      <c r="A59">
        <f t="shared" si="7"/>
        <v>55</v>
      </c>
      <c r="B59" s="129" t="e">
        <f t="shared" si="6"/>
        <v>#DIV/0!</v>
      </c>
      <c r="C59" s="129" t="e">
        <f t="shared" si="0"/>
        <v>#DIV/0!</v>
      </c>
      <c r="D59" s="417"/>
      <c r="E59" s="417"/>
      <c r="F59" s="417"/>
      <c r="G59" s="127" t="e">
        <f t="shared" si="1"/>
        <v>#DIV/0!</v>
      </c>
      <c r="H59" s="129" t="e">
        <f t="shared" si="2"/>
        <v>#DIV/0!</v>
      </c>
      <c r="I59" s="144" t="e">
        <f t="shared" si="3"/>
        <v>#DIV/0!</v>
      </c>
      <c r="J59" s="144" t="e">
        <f t="shared" si="4"/>
        <v>#DIV/0!</v>
      </c>
      <c r="K59" s="144" t="e">
        <f t="shared" si="5"/>
        <v>#DIV/0!</v>
      </c>
      <c r="L59" s="31"/>
    </row>
    <row r="60" spans="1:12" x14ac:dyDescent="0.25">
      <c r="A60">
        <f t="shared" si="7"/>
        <v>56</v>
      </c>
      <c r="B60" s="129" t="e">
        <f t="shared" si="6"/>
        <v>#DIV/0!</v>
      </c>
      <c r="C60" s="129" t="e">
        <f t="shared" si="0"/>
        <v>#DIV/0!</v>
      </c>
      <c r="D60" s="417"/>
      <c r="E60" s="417"/>
      <c r="F60" s="417"/>
      <c r="G60" s="127" t="e">
        <f t="shared" si="1"/>
        <v>#DIV/0!</v>
      </c>
      <c r="H60" s="129" t="e">
        <f t="shared" si="2"/>
        <v>#DIV/0!</v>
      </c>
      <c r="I60" s="144" t="e">
        <f t="shared" si="3"/>
        <v>#DIV/0!</v>
      </c>
      <c r="J60" s="144" t="e">
        <f t="shared" si="4"/>
        <v>#DIV/0!</v>
      </c>
      <c r="K60" s="144" t="e">
        <f t="shared" si="5"/>
        <v>#DIV/0!</v>
      </c>
      <c r="L60" s="31"/>
    </row>
    <row r="61" spans="1:12" x14ac:dyDescent="0.25">
      <c r="A61">
        <f t="shared" si="7"/>
        <v>57</v>
      </c>
      <c r="B61" s="129" t="e">
        <f t="shared" si="6"/>
        <v>#DIV/0!</v>
      </c>
      <c r="C61" s="129" t="e">
        <f t="shared" si="0"/>
        <v>#DIV/0!</v>
      </c>
      <c r="D61" s="417"/>
      <c r="E61" s="417"/>
      <c r="F61" s="417"/>
      <c r="G61" s="127" t="e">
        <f t="shared" si="1"/>
        <v>#DIV/0!</v>
      </c>
      <c r="H61" s="129" t="e">
        <f t="shared" si="2"/>
        <v>#DIV/0!</v>
      </c>
      <c r="I61" s="144" t="e">
        <f t="shared" si="3"/>
        <v>#DIV/0!</v>
      </c>
      <c r="J61" s="144" t="e">
        <f t="shared" si="4"/>
        <v>#DIV/0!</v>
      </c>
      <c r="K61" s="144" t="e">
        <f t="shared" si="5"/>
        <v>#DIV/0!</v>
      </c>
      <c r="L61" s="31"/>
    </row>
    <row r="62" spans="1:12" x14ac:dyDescent="0.25">
      <c r="A62">
        <f t="shared" si="7"/>
        <v>58</v>
      </c>
      <c r="B62" s="129" t="e">
        <f t="shared" si="6"/>
        <v>#DIV/0!</v>
      </c>
      <c r="C62" s="129" t="e">
        <f t="shared" si="0"/>
        <v>#DIV/0!</v>
      </c>
      <c r="D62" s="417"/>
      <c r="E62" s="417"/>
      <c r="F62" s="417"/>
      <c r="G62" s="127" t="e">
        <f t="shared" si="1"/>
        <v>#DIV/0!</v>
      </c>
      <c r="H62" s="129" t="e">
        <f t="shared" si="2"/>
        <v>#DIV/0!</v>
      </c>
      <c r="I62" s="144" t="e">
        <f t="shared" si="3"/>
        <v>#DIV/0!</v>
      </c>
      <c r="J62" s="144" t="e">
        <f t="shared" si="4"/>
        <v>#DIV/0!</v>
      </c>
      <c r="K62" s="144" t="e">
        <f t="shared" si="5"/>
        <v>#DIV/0!</v>
      </c>
      <c r="L62" s="31"/>
    </row>
    <row r="63" spans="1:12" x14ac:dyDescent="0.25">
      <c r="A63">
        <f t="shared" si="7"/>
        <v>59</v>
      </c>
      <c r="B63" s="129" t="e">
        <f t="shared" si="6"/>
        <v>#DIV/0!</v>
      </c>
      <c r="C63" s="129" t="e">
        <f t="shared" si="0"/>
        <v>#DIV/0!</v>
      </c>
      <c r="D63" s="417"/>
      <c r="E63" s="417"/>
      <c r="F63" s="417"/>
      <c r="G63" s="127" t="e">
        <f t="shared" si="1"/>
        <v>#DIV/0!</v>
      </c>
      <c r="H63" s="129" t="e">
        <f t="shared" si="2"/>
        <v>#DIV/0!</v>
      </c>
      <c r="I63" s="144" t="e">
        <f t="shared" si="3"/>
        <v>#DIV/0!</v>
      </c>
      <c r="J63" s="144" t="e">
        <f t="shared" si="4"/>
        <v>#DIV/0!</v>
      </c>
      <c r="K63" s="144" t="e">
        <f t="shared" si="5"/>
        <v>#DIV/0!</v>
      </c>
      <c r="L63" s="31"/>
    </row>
    <row r="64" spans="1:12" x14ac:dyDescent="0.25">
      <c r="A64">
        <f t="shared" si="7"/>
        <v>60</v>
      </c>
      <c r="B64" s="129" t="e">
        <f t="shared" si="6"/>
        <v>#DIV/0!</v>
      </c>
      <c r="C64" s="129" t="e">
        <f t="shared" si="0"/>
        <v>#DIV/0!</v>
      </c>
      <c r="D64" s="417"/>
      <c r="E64" s="417"/>
      <c r="F64" s="417"/>
      <c r="G64" s="127" t="e">
        <f t="shared" si="1"/>
        <v>#DIV/0!</v>
      </c>
      <c r="H64" s="129" t="e">
        <f t="shared" si="2"/>
        <v>#DIV/0!</v>
      </c>
      <c r="I64" s="144" t="e">
        <f t="shared" si="3"/>
        <v>#DIV/0!</v>
      </c>
      <c r="J64" s="144" t="e">
        <f t="shared" si="4"/>
        <v>#DIV/0!</v>
      </c>
      <c r="K64" s="144" t="e">
        <f t="shared" si="5"/>
        <v>#DIV/0!</v>
      </c>
      <c r="L64" s="31"/>
    </row>
    <row r="65" spans="1:12" x14ac:dyDescent="0.25">
      <c r="A65">
        <f t="shared" si="7"/>
        <v>61</v>
      </c>
      <c r="B65" s="129" t="e">
        <f t="shared" si="6"/>
        <v>#DIV/0!</v>
      </c>
      <c r="C65" s="129" t="e">
        <f t="shared" si="0"/>
        <v>#DIV/0!</v>
      </c>
      <c r="D65" s="417"/>
      <c r="E65" s="417"/>
      <c r="F65" s="417"/>
      <c r="G65" s="127" t="e">
        <f t="shared" si="1"/>
        <v>#DIV/0!</v>
      </c>
      <c r="H65" s="129" t="e">
        <f t="shared" si="2"/>
        <v>#DIV/0!</v>
      </c>
      <c r="I65" s="144" t="e">
        <f t="shared" si="3"/>
        <v>#DIV/0!</v>
      </c>
      <c r="J65" s="144" t="e">
        <f t="shared" si="4"/>
        <v>#DIV/0!</v>
      </c>
      <c r="K65" s="144" t="e">
        <f t="shared" si="5"/>
        <v>#DIV/0!</v>
      </c>
      <c r="L65" s="31"/>
    </row>
    <row r="66" spans="1:12" x14ac:dyDescent="0.25">
      <c r="A66">
        <f t="shared" si="7"/>
        <v>62</v>
      </c>
      <c r="B66" s="129" t="e">
        <f t="shared" si="6"/>
        <v>#DIV/0!</v>
      </c>
      <c r="C66" s="129" t="e">
        <f t="shared" si="0"/>
        <v>#DIV/0!</v>
      </c>
      <c r="D66" s="417"/>
      <c r="E66" s="417"/>
      <c r="F66" s="417"/>
      <c r="G66" s="127" t="e">
        <f t="shared" si="1"/>
        <v>#DIV/0!</v>
      </c>
      <c r="H66" s="129" t="e">
        <f t="shared" si="2"/>
        <v>#DIV/0!</v>
      </c>
      <c r="I66" s="144" t="e">
        <f t="shared" si="3"/>
        <v>#DIV/0!</v>
      </c>
      <c r="J66" s="144" t="e">
        <f t="shared" si="4"/>
        <v>#DIV/0!</v>
      </c>
      <c r="K66" s="144" t="e">
        <f t="shared" si="5"/>
        <v>#DIV/0!</v>
      </c>
      <c r="L66" s="31"/>
    </row>
    <row r="67" spans="1:12" x14ac:dyDescent="0.25">
      <c r="A67">
        <f t="shared" si="7"/>
        <v>63</v>
      </c>
      <c r="B67" s="129" t="e">
        <f t="shared" si="6"/>
        <v>#DIV/0!</v>
      </c>
      <c r="C67" s="129" t="e">
        <f t="shared" si="0"/>
        <v>#DIV/0!</v>
      </c>
      <c r="D67" s="417"/>
      <c r="E67" s="417"/>
      <c r="F67" s="417"/>
      <c r="G67" s="127" t="e">
        <f t="shared" si="1"/>
        <v>#DIV/0!</v>
      </c>
      <c r="H67" s="129" t="e">
        <f t="shared" si="2"/>
        <v>#DIV/0!</v>
      </c>
      <c r="I67" s="144" t="e">
        <f t="shared" si="3"/>
        <v>#DIV/0!</v>
      </c>
      <c r="J67" s="144" t="e">
        <f t="shared" si="4"/>
        <v>#DIV/0!</v>
      </c>
      <c r="K67" s="144" t="e">
        <f t="shared" si="5"/>
        <v>#DIV/0!</v>
      </c>
      <c r="L67" s="31"/>
    </row>
    <row r="68" spans="1:12" x14ac:dyDescent="0.25">
      <c r="A68">
        <f t="shared" si="7"/>
        <v>64</v>
      </c>
      <c r="B68" s="129" t="e">
        <f t="shared" si="6"/>
        <v>#DIV/0!</v>
      </c>
      <c r="C68" s="129" t="e">
        <f t="shared" ref="C68:C131" si="8">((1-B68)*B68) * ( (B68*(F68 - E68) + (1-B68)*(E68 - D68) )) / G68</f>
        <v>#DIV/0!</v>
      </c>
      <c r="D68" s="417"/>
      <c r="E68" s="417"/>
      <c r="F68" s="417"/>
      <c r="G68" s="127" t="e">
        <f t="shared" ref="G68:G131" si="9">(((1-B67)^2)*D68) + (2*(1-B67)*(B67)*E68) + ((B67^2)*F68)</f>
        <v>#DIV/0!</v>
      </c>
      <c r="H68" s="129" t="e">
        <f t="shared" ref="H68:H131" si="10">(1-B68)^2 + 2*B68*(1-B68)</f>
        <v>#DIV/0!</v>
      </c>
      <c r="I68" s="144" t="e">
        <f t="shared" ref="I68:I131" si="11">(1-B68)^2</f>
        <v>#DIV/0!</v>
      </c>
      <c r="J68" s="144" t="e">
        <f t="shared" ref="J68:J131" si="12">2*B68*(1-B68)</f>
        <v>#DIV/0!</v>
      </c>
      <c r="K68" s="144" t="e">
        <f t="shared" ref="K68:K131" si="13">B68^2</f>
        <v>#DIV/0!</v>
      </c>
      <c r="L68" s="31"/>
    </row>
    <row r="69" spans="1:12" x14ac:dyDescent="0.25">
      <c r="A69">
        <f t="shared" si="7"/>
        <v>65</v>
      </c>
      <c r="B69" s="129" t="e">
        <f t="shared" ref="B69:B132" si="14">B68 + C68</f>
        <v>#DIV/0!</v>
      </c>
      <c r="C69" s="129" t="e">
        <f t="shared" si="8"/>
        <v>#DIV/0!</v>
      </c>
      <c r="D69" s="417"/>
      <c r="E69" s="417"/>
      <c r="F69" s="417"/>
      <c r="G69" s="127" t="e">
        <f t="shared" si="9"/>
        <v>#DIV/0!</v>
      </c>
      <c r="H69" s="129" t="e">
        <f t="shared" si="10"/>
        <v>#DIV/0!</v>
      </c>
      <c r="I69" s="144" t="e">
        <f t="shared" si="11"/>
        <v>#DIV/0!</v>
      </c>
      <c r="J69" s="144" t="e">
        <f t="shared" si="12"/>
        <v>#DIV/0!</v>
      </c>
      <c r="K69" s="144" t="e">
        <f t="shared" si="13"/>
        <v>#DIV/0!</v>
      </c>
      <c r="L69" s="31"/>
    </row>
    <row r="70" spans="1:12" x14ac:dyDescent="0.25">
      <c r="A70">
        <f t="shared" ref="A70:A133" si="15">A69+1</f>
        <v>66</v>
      </c>
      <c r="B70" s="129" t="e">
        <f t="shared" si="14"/>
        <v>#DIV/0!</v>
      </c>
      <c r="C70" s="129" t="e">
        <f t="shared" si="8"/>
        <v>#DIV/0!</v>
      </c>
      <c r="D70" s="417"/>
      <c r="E70" s="417"/>
      <c r="F70" s="417"/>
      <c r="G70" s="127" t="e">
        <f t="shared" si="9"/>
        <v>#DIV/0!</v>
      </c>
      <c r="H70" s="129" t="e">
        <f t="shared" si="10"/>
        <v>#DIV/0!</v>
      </c>
      <c r="I70" s="144" t="e">
        <f t="shared" si="11"/>
        <v>#DIV/0!</v>
      </c>
      <c r="J70" s="144" t="e">
        <f t="shared" si="12"/>
        <v>#DIV/0!</v>
      </c>
      <c r="K70" s="144" t="e">
        <f t="shared" si="13"/>
        <v>#DIV/0!</v>
      </c>
      <c r="L70" s="31"/>
    </row>
    <row r="71" spans="1:12" x14ac:dyDescent="0.25">
      <c r="A71">
        <f t="shared" si="15"/>
        <v>67</v>
      </c>
      <c r="B71" s="129" t="e">
        <f t="shared" si="14"/>
        <v>#DIV/0!</v>
      </c>
      <c r="C71" s="129" t="e">
        <f t="shared" si="8"/>
        <v>#DIV/0!</v>
      </c>
      <c r="D71" s="417"/>
      <c r="E71" s="417"/>
      <c r="F71" s="417"/>
      <c r="G71" s="127" t="e">
        <f t="shared" si="9"/>
        <v>#DIV/0!</v>
      </c>
      <c r="H71" s="129" t="e">
        <f t="shared" si="10"/>
        <v>#DIV/0!</v>
      </c>
      <c r="I71" s="144" t="e">
        <f t="shared" si="11"/>
        <v>#DIV/0!</v>
      </c>
      <c r="J71" s="144" t="e">
        <f t="shared" si="12"/>
        <v>#DIV/0!</v>
      </c>
      <c r="K71" s="144" t="e">
        <f t="shared" si="13"/>
        <v>#DIV/0!</v>
      </c>
      <c r="L71" s="31"/>
    </row>
    <row r="72" spans="1:12" x14ac:dyDescent="0.25">
      <c r="A72">
        <f t="shared" si="15"/>
        <v>68</v>
      </c>
      <c r="B72" s="129" t="e">
        <f t="shared" si="14"/>
        <v>#DIV/0!</v>
      </c>
      <c r="C72" s="129" t="e">
        <f t="shared" si="8"/>
        <v>#DIV/0!</v>
      </c>
      <c r="D72" s="417"/>
      <c r="E72" s="417"/>
      <c r="F72" s="417"/>
      <c r="G72" s="127" t="e">
        <f t="shared" si="9"/>
        <v>#DIV/0!</v>
      </c>
      <c r="H72" s="129" t="e">
        <f t="shared" si="10"/>
        <v>#DIV/0!</v>
      </c>
      <c r="I72" s="144" t="e">
        <f t="shared" si="11"/>
        <v>#DIV/0!</v>
      </c>
      <c r="J72" s="144" t="e">
        <f t="shared" si="12"/>
        <v>#DIV/0!</v>
      </c>
      <c r="K72" s="144" t="e">
        <f t="shared" si="13"/>
        <v>#DIV/0!</v>
      </c>
      <c r="L72" s="31"/>
    </row>
    <row r="73" spans="1:12" x14ac:dyDescent="0.25">
      <c r="A73">
        <f t="shared" si="15"/>
        <v>69</v>
      </c>
      <c r="B73" s="129" t="e">
        <f t="shared" si="14"/>
        <v>#DIV/0!</v>
      </c>
      <c r="C73" s="129" t="e">
        <f t="shared" si="8"/>
        <v>#DIV/0!</v>
      </c>
      <c r="D73" s="417"/>
      <c r="E73" s="417"/>
      <c r="F73" s="417"/>
      <c r="G73" s="127" t="e">
        <f t="shared" si="9"/>
        <v>#DIV/0!</v>
      </c>
      <c r="H73" s="129" t="e">
        <f t="shared" si="10"/>
        <v>#DIV/0!</v>
      </c>
      <c r="I73" s="144" t="e">
        <f t="shared" si="11"/>
        <v>#DIV/0!</v>
      </c>
      <c r="J73" s="144" t="e">
        <f t="shared" si="12"/>
        <v>#DIV/0!</v>
      </c>
      <c r="K73" s="144" t="e">
        <f t="shared" si="13"/>
        <v>#DIV/0!</v>
      </c>
      <c r="L73" s="31"/>
    </row>
    <row r="74" spans="1:12" x14ac:dyDescent="0.25">
      <c r="A74">
        <f t="shared" si="15"/>
        <v>70</v>
      </c>
      <c r="B74" s="129" t="e">
        <f t="shared" si="14"/>
        <v>#DIV/0!</v>
      </c>
      <c r="C74" s="129" t="e">
        <f t="shared" si="8"/>
        <v>#DIV/0!</v>
      </c>
      <c r="D74" s="417"/>
      <c r="E74" s="417"/>
      <c r="F74" s="417"/>
      <c r="G74" s="127" t="e">
        <f t="shared" si="9"/>
        <v>#DIV/0!</v>
      </c>
      <c r="H74" s="129" t="e">
        <f t="shared" si="10"/>
        <v>#DIV/0!</v>
      </c>
      <c r="I74" s="144" t="e">
        <f t="shared" si="11"/>
        <v>#DIV/0!</v>
      </c>
      <c r="J74" s="144" t="e">
        <f t="shared" si="12"/>
        <v>#DIV/0!</v>
      </c>
      <c r="K74" s="144" t="e">
        <f t="shared" si="13"/>
        <v>#DIV/0!</v>
      </c>
      <c r="L74" s="31"/>
    </row>
    <row r="75" spans="1:12" x14ac:dyDescent="0.25">
      <c r="A75">
        <f t="shared" si="15"/>
        <v>71</v>
      </c>
      <c r="B75" s="129" t="e">
        <f t="shared" si="14"/>
        <v>#DIV/0!</v>
      </c>
      <c r="C75" s="129" t="e">
        <f t="shared" si="8"/>
        <v>#DIV/0!</v>
      </c>
      <c r="D75" s="417"/>
      <c r="E75" s="417"/>
      <c r="F75" s="417"/>
      <c r="G75" s="127" t="e">
        <f t="shared" si="9"/>
        <v>#DIV/0!</v>
      </c>
      <c r="H75" s="129" t="e">
        <f t="shared" si="10"/>
        <v>#DIV/0!</v>
      </c>
      <c r="I75" s="144" t="e">
        <f t="shared" si="11"/>
        <v>#DIV/0!</v>
      </c>
      <c r="J75" s="144" t="e">
        <f t="shared" si="12"/>
        <v>#DIV/0!</v>
      </c>
      <c r="K75" s="144" t="e">
        <f t="shared" si="13"/>
        <v>#DIV/0!</v>
      </c>
      <c r="L75" s="31"/>
    </row>
    <row r="76" spans="1:12" x14ac:dyDescent="0.25">
      <c r="A76">
        <f t="shared" si="15"/>
        <v>72</v>
      </c>
      <c r="B76" s="129" t="e">
        <f t="shared" si="14"/>
        <v>#DIV/0!</v>
      </c>
      <c r="C76" s="129" t="e">
        <f t="shared" si="8"/>
        <v>#DIV/0!</v>
      </c>
      <c r="D76" s="417"/>
      <c r="E76" s="417"/>
      <c r="F76" s="417"/>
      <c r="G76" s="127" t="e">
        <f t="shared" si="9"/>
        <v>#DIV/0!</v>
      </c>
      <c r="H76" s="129" t="e">
        <f t="shared" si="10"/>
        <v>#DIV/0!</v>
      </c>
      <c r="I76" s="144" t="e">
        <f t="shared" si="11"/>
        <v>#DIV/0!</v>
      </c>
      <c r="J76" s="144" t="e">
        <f t="shared" si="12"/>
        <v>#DIV/0!</v>
      </c>
      <c r="K76" s="144" t="e">
        <f t="shared" si="13"/>
        <v>#DIV/0!</v>
      </c>
      <c r="L76" s="31"/>
    </row>
    <row r="77" spans="1:12" x14ac:dyDescent="0.25">
      <c r="A77">
        <f t="shared" si="15"/>
        <v>73</v>
      </c>
      <c r="B77" s="129" t="e">
        <f t="shared" si="14"/>
        <v>#DIV/0!</v>
      </c>
      <c r="C77" s="129" t="e">
        <f t="shared" si="8"/>
        <v>#DIV/0!</v>
      </c>
      <c r="D77" s="417"/>
      <c r="E77" s="417"/>
      <c r="F77" s="417"/>
      <c r="G77" s="127" t="e">
        <f t="shared" si="9"/>
        <v>#DIV/0!</v>
      </c>
      <c r="H77" s="129" t="e">
        <f t="shared" si="10"/>
        <v>#DIV/0!</v>
      </c>
      <c r="I77" s="144" t="e">
        <f t="shared" si="11"/>
        <v>#DIV/0!</v>
      </c>
      <c r="J77" s="144" t="e">
        <f t="shared" si="12"/>
        <v>#DIV/0!</v>
      </c>
      <c r="K77" s="144" t="e">
        <f t="shared" si="13"/>
        <v>#DIV/0!</v>
      </c>
      <c r="L77" s="31"/>
    </row>
    <row r="78" spans="1:12" x14ac:dyDescent="0.25">
      <c r="A78">
        <f t="shared" si="15"/>
        <v>74</v>
      </c>
      <c r="B78" s="129" t="e">
        <f t="shared" si="14"/>
        <v>#DIV/0!</v>
      </c>
      <c r="C78" s="129" t="e">
        <f t="shared" si="8"/>
        <v>#DIV/0!</v>
      </c>
      <c r="D78" s="417"/>
      <c r="E78" s="417"/>
      <c r="F78" s="417"/>
      <c r="G78" s="127" t="e">
        <f t="shared" si="9"/>
        <v>#DIV/0!</v>
      </c>
      <c r="H78" s="129" t="e">
        <f t="shared" si="10"/>
        <v>#DIV/0!</v>
      </c>
      <c r="I78" s="144" t="e">
        <f t="shared" si="11"/>
        <v>#DIV/0!</v>
      </c>
      <c r="J78" s="144" t="e">
        <f t="shared" si="12"/>
        <v>#DIV/0!</v>
      </c>
      <c r="K78" s="144" t="e">
        <f t="shared" si="13"/>
        <v>#DIV/0!</v>
      </c>
      <c r="L78" s="31"/>
    </row>
    <row r="79" spans="1:12" x14ac:dyDescent="0.25">
      <c r="A79">
        <f t="shared" si="15"/>
        <v>75</v>
      </c>
      <c r="B79" s="129" t="e">
        <f t="shared" si="14"/>
        <v>#DIV/0!</v>
      </c>
      <c r="C79" s="129" t="e">
        <f t="shared" si="8"/>
        <v>#DIV/0!</v>
      </c>
      <c r="D79" s="417"/>
      <c r="E79" s="417"/>
      <c r="F79" s="417"/>
      <c r="G79" s="127" t="e">
        <f t="shared" si="9"/>
        <v>#DIV/0!</v>
      </c>
      <c r="H79" s="129" t="e">
        <f t="shared" si="10"/>
        <v>#DIV/0!</v>
      </c>
      <c r="I79" s="144" t="e">
        <f t="shared" si="11"/>
        <v>#DIV/0!</v>
      </c>
      <c r="J79" s="144" t="e">
        <f t="shared" si="12"/>
        <v>#DIV/0!</v>
      </c>
      <c r="K79" s="144" t="e">
        <f t="shared" si="13"/>
        <v>#DIV/0!</v>
      </c>
      <c r="L79" s="31"/>
    </row>
    <row r="80" spans="1:12" x14ac:dyDescent="0.25">
      <c r="A80">
        <f t="shared" si="15"/>
        <v>76</v>
      </c>
      <c r="B80" s="129" t="e">
        <f t="shared" si="14"/>
        <v>#DIV/0!</v>
      </c>
      <c r="C80" s="129" t="e">
        <f t="shared" si="8"/>
        <v>#DIV/0!</v>
      </c>
      <c r="D80" s="417"/>
      <c r="E80" s="417"/>
      <c r="F80" s="417"/>
      <c r="G80" s="127" t="e">
        <f t="shared" si="9"/>
        <v>#DIV/0!</v>
      </c>
      <c r="H80" s="129" t="e">
        <f t="shared" si="10"/>
        <v>#DIV/0!</v>
      </c>
      <c r="I80" s="144" t="e">
        <f t="shared" si="11"/>
        <v>#DIV/0!</v>
      </c>
      <c r="J80" s="144" t="e">
        <f t="shared" si="12"/>
        <v>#DIV/0!</v>
      </c>
      <c r="K80" s="144" t="e">
        <f t="shared" si="13"/>
        <v>#DIV/0!</v>
      </c>
      <c r="L80" s="31"/>
    </row>
    <row r="81" spans="1:12" x14ac:dyDescent="0.25">
      <c r="A81">
        <f t="shared" si="15"/>
        <v>77</v>
      </c>
      <c r="B81" s="129" t="e">
        <f t="shared" si="14"/>
        <v>#DIV/0!</v>
      </c>
      <c r="C81" s="129" t="e">
        <f t="shared" si="8"/>
        <v>#DIV/0!</v>
      </c>
      <c r="D81" s="417"/>
      <c r="E81" s="417"/>
      <c r="F81" s="417"/>
      <c r="G81" s="127" t="e">
        <f t="shared" si="9"/>
        <v>#DIV/0!</v>
      </c>
      <c r="H81" s="129" t="e">
        <f t="shared" si="10"/>
        <v>#DIV/0!</v>
      </c>
      <c r="I81" s="144" t="e">
        <f t="shared" si="11"/>
        <v>#DIV/0!</v>
      </c>
      <c r="J81" s="144" t="e">
        <f t="shared" si="12"/>
        <v>#DIV/0!</v>
      </c>
      <c r="K81" s="144" t="e">
        <f t="shared" si="13"/>
        <v>#DIV/0!</v>
      </c>
      <c r="L81" s="31"/>
    </row>
    <row r="82" spans="1:12" x14ac:dyDescent="0.25">
      <c r="A82">
        <f t="shared" si="15"/>
        <v>78</v>
      </c>
      <c r="B82" s="129" t="e">
        <f t="shared" si="14"/>
        <v>#DIV/0!</v>
      </c>
      <c r="C82" s="129" t="e">
        <f t="shared" si="8"/>
        <v>#DIV/0!</v>
      </c>
      <c r="D82" s="417"/>
      <c r="E82" s="417"/>
      <c r="F82" s="417"/>
      <c r="G82" s="127" t="e">
        <f t="shared" si="9"/>
        <v>#DIV/0!</v>
      </c>
      <c r="H82" s="129" t="e">
        <f t="shared" si="10"/>
        <v>#DIV/0!</v>
      </c>
      <c r="I82" s="144" t="e">
        <f t="shared" si="11"/>
        <v>#DIV/0!</v>
      </c>
      <c r="J82" s="144" t="e">
        <f t="shared" si="12"/>
        <v>#DIV/0!</v>
      </c>
      <c r="K82" s="144" t="e">
        <f t="shared" si="13"/>
        <v>#DIV/0!</v>
      </c>
      <c r="L82" s="31"/>
    </row>
    <row r="83" spans="1:12" x14ac:dyDescent="0.25">
      <c r="A83">
        <f t="shared" si="15"/>
        <v>79</v>
      </c>
      <c r="B83" s="129" t="e">
        <f t="shared" si="14"/>
        <v>#DIV/0!</v>
      </c>
      <c r="C83" s="129" t="e">
        <f t="shared" si="8"/>
        <v>#DIV/0!</v>
      </c>
      <c r="D83" s="417"/>
      <c r="E83" s="417"/>
      <c r="F83" s="417"/>
      <c r="G83" s="127" t="e">
        <f t="shared" si="9"/>
        <v>#DIV/0!</v>
      </c>
      <c r="H83" s="129" t="e">
        <f t="shared" si="10"/>
        <v>#DIV/0!</v>
      </c>
      <c r="I83" s="144" t="e">
        <f t="shared" si="11"/>
        <v>#DIV/0!</v>
      </c>
      <c r="J83" s="144" t="e">
        <f t="shared" si="12"/>
        <v>#DIV/0!</v>
      </c>
      <c r="K83" s="144" t="e">
        <f t="shared" si="13"/>
        <v>#DIV/0!</v>
      </c>
      <c r="L83" s="31"/>
    </row>
    <row r="84" spans="1:12" x14ac:dyDescent="0.25">
      <c r="A84">
        <f t="shared" si="15"/>
        <v>80</v>
      </c>
      <c r="B84" s="129" t="e">
        <f t="shared" si="14"/>
        <v>#DIV/0!</v>
      </c>
      <c r="C84" s="129" t="e">
        <f t="shared" si="8"/>
        <v>#DIV/0!</v>
      </c>
      <c r="D84" s="417"/>
      <c r="E84" s="417"/>
      <c r="F84" s="417"/>
      <c r="G84" s="127" t="e">
        <f t="shared" si="9"/>
        <v>#DIV/0!</v>
      </c>
      <c r="H84" s="129" t="e">
        <f t="shared" si="10"/>
        <v>#DIV/0!</v>
      </c>
      <c r="I84" s="144" t="e">
        <f t="shared" si="11"/>
        <v>#DIV/0!</v>
      </c>
      <c r="J84" s="144" t="e">
        <f t="shared" si="12"/>
        <v>#DIV/0!</v>
      </c>
      <c r="K84" s="144" t="e">
        <f t="shared" si="13"/>
        <v>#DIV/0!</v>
      </c>
      <c r="L84" s="31"/>
    </row>
    <row r="85" spans="1:12" x14ac:dyDescent="0.25">
      <c r="A85">
        <f t="shared" si="15"/>
        <v>81</v>
      </c>
      <c r="B85" s="129" t="e">
        <f t="shared" si="14"/>
        <v>#DIV/0!</v>
      </c>
      <c r="C85" s="129" t="e">
        <f t="shared" si="8"/>
        <v>#DIV/0!</v>
      </c>
      <c r="D85" s="417"/>
      <c r="E85" s="417"/>
      <c r="F85" s="417"/>
      <c r="G85" s="127" t="e">
        <f t="shared" si="9"/>
        <v>#DIV/0!</v>
      </c>
      <c r="H85" s="129" t="e">
        <f t="shared" si="10"/>
        <v>#DIV/0!</v>
      </c>
      <c r="I85" s="144" t="e">
        <f t="shared" si="11"/>
        <v>#DIV/0!</v>
      </c>
      <c r="J85" s="144" t="e">
        <f t="shared" si="12"/>
        <v>#DIV/0!</v>
      </c>
      <c r="K85" s="144" t="e">
        <f t="shared" si="13"/>
        <v>#DIV/0!</v>
      </c>
      <c r="L85" s="31"/>
    </row>
    <row r="86" spans="1:12" x14ac:dyDescent="0.25">
      <c r="A86">
        <f t="shared" si="15"/>
        <v>82</v>
      </c>
      <c r="B86" s="357" t="e">
        <f t="shared" si="14"/>
        <v>#DIV/0!</v>
      </c>
      <c r="C86" s="129" t="e">
        <f t="shared" si="8"/>
        <v>#DIV/0!</v>
      </c>
      <c r="D86" s="417"/>
      <c r="E86" s="417"/>
      <c r="F86" s="417"/>
      <c r="G86" s="127" t="e">
        <f t="shared" si="9"/>
        <v>#DIV/0!</v>
      </c>
      <c r="H86" s="129" t="e">
        <f t="shared" si="10"/>
        <v>#DIV/0!</v>
      </c>
      <c r="I86" s="144" t="e">
        <f t="shared" si="11"/>
        <v>#DIV/0!</v>
      </c>
      <c r="J86" s="144" t="e">
        <f t="shared" si="12"/>
        <v>#DIV/0!</v>
      </c>
      <c r="K86" s="144" t="e">
        <f t="shared" si="13"/>
        <v>#DIV/0!</v>
      </c>
      <c r="L86" s="31"/>
    </row>
    <row r="87" spans="1:12" x14ac:dyDescent="0.25">
      <c r="A87">
        <f t="shared" si="15"/>
        <v>83</v>
      </c>
      <c r="B87" s="129" t="e">
        <f t="shared" si="14"/>
        <v>#DIV/0!</v>
      </c>
      <c r="C87" s="129" t="e">
        <f t="shared" si="8"/>
        <v>#DIV/0!</v>
      </c>
      <c r="D87" s="417"/>
      <c r="E87" s="417"/>
      <c r="F87" s="417"/>
      <c r="G87" s="127" t="e">
        <f t="shared" si="9"/>
        <v>#DIV/0!</v>
      </c>
      <c r="H87" s="129" t="e">
        <f t="shared" si="10"/>
        <v>#DIV/0!</v>
      </c>
      <c r="I87" s="144" t="e">
        <f t="shared" si="11"/>
        <v>#DIV/0!</v>
      </c>
      <c r="J87" s="144" t="e">
        <f t="shared" si="12"/>
        <v>#DIV/0!</v>
      </c>
      <c r="K87" s="144" t="e">
        <f t="shared" si="13"/>
        <v>#DIV/0!</v>
      </c>
      <c r="L87" s="31"/>
    </row>
    <row r="88" spans="1:12" x14ac:dyDescent="0.25">
      <c r="A88">
        <f t="shared" si="15"/>
        <v>84</v>
      </c>
      <c r="B88" s="129" t="e">
        <f t="shared" si="14"/>
        <v>#DIV/0!</v>
      </c>
      <c r="C88" s="129" t="e">
        <f t="shared" si="8"/>
        <v>#DIV/0!</v>
      </c>
      <c r="D88" s="417"/>
      <c r="E88" s="417"/>
      <c r="F88" s="417"/>
      <c r="G88" s="127" t="e">
        <f t="shared" si="9"/>
        <v>#DIV/0!</v>
      </c>
      <c r="H88" s="129" t="e">
        <f t="shared" si="10"/>
        <v>#DIV/0!</v>
      </c>
      <c r="I88" s="144" t="e">
        <f t="shared" si="11"/>
        <v>#DIV/0!</v>
      </c>
      <c r="J88" s="144" t="e">
        <f t="shared" si="12"/>
        <v>#DIV/0!</v>
      </c>
      <c r="K88" s="144" t="e">
        <f t="shared" si="13"/>
        <v>#DIV/0!</v>
      </c>
      <c r="L88" s="31"/>
    </row>
    <row r="89" spans="1:12" x14ac:dyDescent="0.25">
      <c r="A89">
        <f t="shared" si="15"/>
        <v>85</v>
      </c>
      <c r="B89" s="129" t="e">
        <f t="shared" si="14"/>
        <v>#DIV/0!</v>
      </c>
      <c r="C89" s="129" t="e">
        <f t="shared" si="8"/>
        <v>#DIV/0!</v>
      </c>
      <c r="D89" s="417"/>
      <c r="E89" s="417"/>
      <c r="F89" s="417"/>
      <c r="G89" s="127" t="e">
        <f t="shared" si="9"/>
        <v>#DIV/0!</v>
      </c>
      <c r="H89" s="129" t="e">
        <f t="shared" si="10"/>
        <v>#DIV/0!</v>
      </c>
      <c r="I89" s="144" t="e">
        <f t="shared" si="11"/>
        <v>#DIV/0!</v>
      </c>
      <c r="J89" s="144" t="e">
        <f t="shared" si="12"/>
        <v>#DIV/0!</v>
      </c>
      <c r="K89" s="144" t="e">
        <f t="shared" si="13"/>
        <v>#DIV/0!</v>
      </c>
      <c r="L89" s="31"/>
    </row>
    <row r="90" spans="1:12" x14ac:dyDescent="0.25">
      <c r="A90">
        <f t="shared" si="15"/>
        <v>86</v>
      </c>
      <c r="B90" s="129" t="e">
        <f t="shared" si="14"/>
        <v>#DIV/0!</v>
      </c>
      <c r="C90" s="129" t="e">
        <f t="shared" si="8"/>
        <v>#DIV/0!</v>
      </c>
      <c r="D90" s="417"/>
      <c r="E90" s="417"/>
      <c r="F90" s="417"/>
      <c r="G90" s="127" t="e">
        <f t="shared" si="9"/>
        <v>#DIV/0!</v>
      </c>
      <c r="H90" s="129" t="e">
        <f t="shared" si="10"/>
        <v>#DIV/0!</v>
      </c>
      <c r="I90" s="144" t="e">
        <f t="shared" si="11"/>
        <v>#DIV/0!</v>
      </c>
      <c r="J90" s="144" t="e">
        <f t="shared" si="12"/>
        <v>#DIV/0!</v>
      </c>
      <c r="K90" s="144" t="e">
        <f t="shared" si="13"/>
        <v>#DIV/0!</v>
      </c>
      <c r="L90" s="31"/>
    </row>
    <row r="91" spans="1:12" x14ac:dyDescent="0.25">
      <c r="A91">
        <f t="shared" si="15"/>
        <v>87</v>
      </c>
      <c r="B91" s="129" t="e">
        <f t="shared" si="14"/>
        <v>#DIV/0!</v>
      </c>
      <c r="C91" s="129" t="e">
        <f t="shared" si="8"/>
        <v>#DIV/0!</v>
      </c>
      <c r="D91" s="417"/>
      <c r="E91" s="417"/>
      <c r="F91" s="417"/>
      <c r="G91" s="127" t="e">
        <f t="shared" si="9"/>
        <v>#DIV/0!</v>
      </c>
      <c r="H91" s="129" t="e">
        <f t="shared" si="10"/>
        <v>#DIV/0!</v>
      </c>
      <c r="I91" s="144" t="e">
        <f t="shared" si="11"/>
        <v>#DIV/0!</v>
      </c>
      <c r="J91" s="144" t="e">
        <f t="shared" si="12"/>
        <v>#DIV/0!</v>
      </c>
      <c r="K91" s="144" t="e">
        <f t="shared" si="13"/>
        <v>#DIV/0!</v>
      </c>
      <c r="L91" s="31"/>
    </row>
    <row r="92" spans="1:12" x14ac:dyDescent="0.25">
      <c r="A92">
        <f t="shared" si="15"/>
        <v>88</v>
      </c>
      <c r="B92" s="129" t="e">
        <f t="shared" si="14"/>
        <v>#DIV/0!</v>
      </c>
      <c r="C92" s="129" t="e">
        <f t="shared" si="8"/>
        <v>#DIV/0!</v>
      </c>
      <c r="D92" s="417"/>
      <c r="E92" s="417"/>
      <c r="F92" s="417"/>
      <c r="G92" s="127" t="e">
        <f t="shared" si="9"/>
        <v>#DIV/0!</v>
      </c>
      <c r="H92" s="129" t="e">
        <f t="shared" si="10"/>
        <v>#DIV/0!</v>
      </c>
      <c r="I92" s="144" t="e">
        <f t="shared" si="11"/>
        <v>#DIV/0!</v>
      </c>
      <c r="J92" s="144" t="e">
        <f t="shared" si="12"/>
        <v>#DIV/0!</v>
      </c>
      <c r="K92" s="144" t="e">
        <f t="shared" si="13"/>
        <v>#DIV/0!</v>
      </c>
      <c r="L92" s="31"/>
    </row>
    <row r="93" spans="1:12" x14ac:dyDescent="0.25">
      <c r="A93">
        <f t="shared" si="15"/>
        <v>89</v>
      </c>
      <c r="B93" s="129" t="e">
        <f t="shared" si="14"/>
        <v>#DIV/0!</v>
      </c>
      <c r="C93" s="129" t="e">
        <f t="shared" si="8"/>
        <v>#DIV/0!</v>
      </c>
      <c r="D93" s="417"/>
      <c r="E93" s="417"/>
      <c r="F93" s="417"/>
      <c r="G93" s="127" t="e">
        <f t="shared" si="9"/>
        <v>#DIV/0!</v>
      </c>
      <c r="H93" s="129" t="e">
        <f t="shared" si="10"/>
        <v>#DIV/0!</v>
      </c>
      <c r="I93" s="144" t="e">
        <f t="shared" si="11"/>
        <v>#DIV/0!</v>
      </c>
      <c r="J93" s="144" t="e">
        <f t="shared" si="12"/>
        <v>#DIV/0!</v>
      </c>
      <c r="K93" s="144" t="e">
        <f t="shared" si="13"/>
        <v>#DIV/0!</v>
      </c>
      <c r="L93" s="31"/>
    </row>
    <row r="94" spans="1:12" x14ac:dyDescent="0.25">
      <c r="A94">
        <f t="shared" si="15"/>
        <v>90</v>
      </c>
      <c r="B94" s="129" t="e">
        <f t="shared" si="14"/>
        <v>#DIV/0!</v>
      </c>
      <c r="C94" s="129" t="e">
        <f t="shared" si="8"/>
        <v>#DIV/0!</v>
      </c>
      <c r="D94" s="417"/>
      <c r="E94" s="417"/>
      <c r="F94" s="417"/>
      <c r="G94" s="127" t="e">
        <f t="shared" si="9"/>
        <v>#DIV/0!</v>
      </c>
      <c r="H94" s="129" t="e">
        <f t="shared" si="10"/>
        <v>#DIV/0!</v>
      </c>
      <c r="I94" s="144" t="e">
        <f t="shared" si="11"/>
        <v>#DIV/0!</v>
      </c>
      <c r="J94" s="144" t="e">
        <f t="shared" si="12"/>
        <v>#DIV/0!</v>
      </c>
      <c r="K94" s="144" t="e">
        <f t="shared" si="13"/>
        <v>#DIV/0!</v>
      </c>
      <c r="L94" s="31"/>
    </row>
    <row r="95" spans="1:12" x14ac:dyDescent="0.25">
      <c r="A95">
        <f t="shared" si="15"/>
        <v>91</v>
      </c>
      <c r="B95" s="129" t="e">
        <f t="shared" si="14"/>
        <v>#DIV/0!</v>
      </c>
      <c r="C95" s="129" t="e">
        <f t="shared" si="8"/>
        <v>#DIV/0!</v>
      </c>
      <c r="D95" s="417"/>
      <c r="E95" s="417"/>
      <c r="F95" s="417"/>
      <c r="G95" s="127" t="e">
        <f t="shared" si="9"/>
        <v>#DIV/0!</v>
      </c>
      <c r="H95" s="129" t="e">
        <f t="shared" si="10"/>
        <v>#DIV/0!</v>
      </c>
      <c r="I95" s="144" t="e">
        <f t="shared" si="11"/>
        <v>#DIV/0!</v>
      </c>
      <c r="J95" s="144" t="e">
        <f t="shared" si="12"/>
        <v>#DIV/0!</v>
      </c>
      <c r="K95" s="144" t="e">
        <f t="shared" si="13"/>
        <v>#DIV/0!</v>
      </c>
      <c r="L95" s="31"/>
    </row>
    <row r="96" spans="1:12" x14ac:dyDescent="0.25">
      <c r="A96">
        <f t="shared" si="15"/>
        <v>92</v>
      </c>
      <c r="B96" s="129" t="e">
        <f t="shared" si="14"/>
        <v>#DIV/0!</v>
      </c>
      <c r="C96" s="129" t="e">
        <f t="shared" si="8"/>
        <v>#DIV/0!</v>
      </c>
      <c r="D96" s="417"/>
      <c r="E96" s="417"/>
      <c r="F96" s="417"/>
      <c r="G96" s="127" t="e">
        <f t="shared" si="9"/>
        <v>#DIV/0!</v>
      </c>
      <c r="H96" s="129" t="e">
        <f t="shared" si="10"/>
        <v>#DIV/0!</v>
      </c>
      <c r="I96" s="144" t="e">
        <f t="shared" si="11"/>
        <v>#DIV/0!</v>
      </c>
      <c r="J96" s="144" t="e">
        <f t="shared" si="12"/>
        <v>#DIV/0!</v>
      </c>
      <c r="K96" s="144" t="e">
        <f t="shared" si="13"/>
        <v>#DIV/0!</v>
      </c>
      <c r="L96" s="31"/>
    </row>
    <row r="97" spans="1:12" x14ac:dyDescent="0.25">
      <c r="A97">
        <f t="shared" si="15"/>
        <v>93</v>
      </c>
      <c r="B97" s="129" t="e">
        <f t="shared" si="14"/>
        <v>#DIV/0!</v>
      </c>
      <c r="C97" s="129" t="e">
        <f t="shared" si="8"/>
        <v>#DIV/0!</v>
      </c>
      <c r="D97" s="417"/>
      <c r="E97" s="417"/>
      <c r="F97" s="417"/>
      <c r="G97" s="127" t="e">
        <f t="shared" si="9"/>
        <v>#DIV/0!</v>
      </c>
      <c r="H97" s="129" t="e">
        <f t="shared" si="10"/>
        <v>#DIV/0!</v>
      </c>
      <c r="I97" s="144" t="e">
        <f t="shared" si="11"/>
        <v>#DIV/0!</v>
      </c>
      <c r="J97" s="144" t="e">
        <f t="shared" si="12"/>
        <v>#DIV/0!</v>
      </c>
      <c r="K97" s="144" t="e">
        <f t="shared" si="13"/>
        <v>#DIV/0!</v>
      </c>
      <c r="L97" s="31"/>
    </row>
    <row r="98" spans="1:12" x14ac:dyDescent="0.25">
      <c r="A98">
        <f t="shared" si="15"/>
        <v>94</v>
      </c>
      <c r="B98" s="129" t="e">
        <f t="shared" si="14"/>
        <v>#DIV/0!</v>
      </c>
      <c r="C98" s="129" t="e">
        <f t="shared" si="8"/>
        <v>#DIV/0!</v>
      </c>
      <c r="D98" s="417"/>
      <c r="E98" s="417"/>
      <c r="F98" s="417"/>
      <c r="G98" s="127" t="e">
        <f t="shared" si="9"/>
        <v>#DIV/0!</v>
      </c>
      <c r="H98" s="129" t="e">
        <f t="shared" si="10"/>
        <v>#DIV/0!</v>
      </c>
      <c r="I98" s="144" t="e">
        <f t="shared" si="11"/>
        <v>#DIV/0!</v>
      </c>
      <c r="J98" s="144" t="e">
        <f t="shared" si="12"/>
        <v>#DIV/0!</v>
      </c>
      <c r="K98" s="144" t="e">
        <f t="shared" si="13"/>
        <v>#DIV/0!</v>
      </c>
      <c r="L98" s="31"/>
    </row>
    <row r="99" spans="1:12" x14ac:dyDescent="0.25">
      <c r="A99">
        <f t="shared" si="15"/>
        <v>95</v>
      </c>
      <c r="B99" s="129" t="e">
        <f t="shared" si="14"/>
        <v>#DIV/0!</v>
      </c>
      <c r="C99" s="129" t="e">
        <f t="shared" si="8"/>
        <v>#DIV/0!</v>
      </c>
      <c r="D99" s="417"/>
      <c r="E99" s="417"/>
      <c r="F99" s="417"/>
      <c r="G99" s="127" t="e">
        <f t="shared" si="9"/>
        <v>#DIV/0!</v>
      </c>
      <c r="H99" s="129" t="e">
        <f t="shared" si="10"/>
        <v>#DIV/0!</v>
      </c>
      <c r="I99" s="144" t="e">
        <f t="shared" si="11"/>
        <v>#DIV/0!</v>
      </c>
      <c r="J99" s="144" t="e">
        <f t="shared" si="12"/>
        <v>#DIV/0!</v>
      </c>
      <c r="K99" s="144" t="e">
        <f t="shared" si="13"/>
        <v>#DIV/0!</v>
      </c>
      <c r="L99" s="31"/>
    </row>
    <row r="100" spans="1:12" x14ac:dyDescent="0.25">
      <c r="A100">
        <f t="shared" si="15"/>
        <v>96</v>
      </c>
      <c r="B100" s="129" t="e">
        <f t="shared" si="14"/>
        <v>#DIV/0!</v>
      </c>
      <c r="C100" s="129" t="e">
        <f t="shared" si="8"/>
        <v>#DIV/0!</v>
      </c>
      <c r="D100" s="417"/>
      <c r="E100" s="417"/>
      <c r="F100" s="417"/>
      <c r="G100" s="127" t="e">
        <f t="shared" si="9"/>
        <v>#DIV/0!</v>
      </c>
      <c r="H100" s="129" t="e">
        <f t="shared" si="10"/>
        <v>#DIV/0!</v>
      </c>
      <c r="I100" s="144" t="e">
        <f t="shared" si="11"/>
        <v>#DIV/0!</v>
      </c>
      <c r="J100" s="144" t="e">
        <f t="shared" si="12"/>
        <v>#DIV/0!</v>
      </c>
      <c r="K100" s="144" t="e">
        <f t="shared" si="13"/>
        <v>#DIV/0!</v>
      </c>
      <c r="L100" s="31"/>
    </row>
    <row r="101" spans="1:12" x14ac:dyDescent="0.25">
      <c r="A101">
        <f t="shared" si="15"/>
        <v>97</v>
      </c>
      <c r="B101" s="129" t="e">
        <f t="shared" si="14"/>
        <v>#DIV/0!</v>
      </c>
      <c r="C101" s="129" t="e">
        <f t="shared" si="8"/>
        <v>#DIV/0!</v>
      </c>
      <c r="D101" s="417"/>
      <c r="E101" s="417"/>
      <c r="F101" s="417"/>
      <c r="G101" s="127" t="e">
        <f t="shared" si="9"/>
        <v>#DIV/0!</v>
      </c>
      <c r="H101" s="129" t="e">
        <f t="shared" si="10"/>
        <v>#DIV/0!</v>
      </c>
      <c r="I101" s="144" t="e">
        <f t="shared" si="11"/>
        <v>#DIV/0!</v>
      </c>
      <c r="J101" s="144" t="e">
        <f t="shared" si="12"/>
        <v>#DIV/0!</v>
      </c>
      <c r="K101" s="144" t="e">
        <f t="shared" si="13"/>
        <v>#DIV/0!</v>
      </c>
      <c r="L101" s="31"/>
    </row>
    <row r="102" spans="1:12" x14ac:dyDescent="0.25">
      <c r="A102">
        <f t="shared" si="15"/>
        <v>98</v>
      </c>
      <c r="B102" s="129" t="e">
        <f t="shared" si="14"/>
        <v>#DIV/0!</v>
      </c>
      <c r="C102" s="129" t="e">
        <f t="shared" si="8"/>
        <v>#DIV/0!</v>
      </c>
      <c r="D102" s="417"/>
      <c r="E102" s="417"/>
      <c r="F102" s="417"/>
      <c r="G102" s="127" t="e">
        <f t="shared" si="9"/>
        <v>#DIV/0!</v>
      </c>
      <c r="H102" s="129" t="e">
        <f t="shared" si="10"/>
        <v>#DIV/0!</v>
      </c>
      <c r="I102" s="144" t="e">
        <f t="shared" si="11"/>
        <v>#DIV/0!</v>
      </c>
      <c r="J102" s="144" t="e">
        <f t="shared" si="12"/>
        <v>#DIV/0!</v>
      </c>
      <c r="K102" s="144" t="e">
        <f t="shared" si="13"/>
        <v>#DIV/0!</v>
      </c>
      <c r="L102" s="31"/>
    </row>
    <row r="103" spans="1:12" x14ac:dyDescent="0.25">
      <c r="A103">
        <f t="shared" si="15"/>
        <v>99</v>
      </c>
      <c r="B103" s="129" t="e">
        <f t="shared" si="14"/>
        <v>#DIV/0!</v>
      </c>
      <c r="C103" s="129" t="e">
        <f t="shared" si="8"/>
        <v>#DIV/0!</v>
      </c>
      <c r="D103" s="417"/>
      <c r="E103" s="417"/>
      <c r="F103" s="417"/>
      <c r="G103" s="127" t="e">
        <f t="shared" si="9"/>
        <v>#DIV/0!</v>
      </c>
      <c r="H103" s="129" t="e">
        <f t="shared" si="10"/>
        <v>#DIV/0!</v>
      </c>
      <c r="I103" s="144" t="e">
        <f t="shared" si="11"/>
        <v>#DIV/0!</v>
      </c>
      <c r="J103" s="144" t="e">
        <f t="shared" si="12"/>
        <v>#DIV/0!</v>
      </c>
      <c r="K103" s="144" t="e">
        <f t="shared" si="13"/>
        <v>#DIV/0!</v>
      </c>
      <c r="L103" s="31"/>
    </row>
    <row r="104" spans="1:12" x14ac:dyDescent="0.25">
      <c r="A104">
        <f t="shared" si="15"/>
        <v>100</v>
      </c>
      <c r="B104" s="129" t="e">
        <f t="shared" si="14"/>
        <v>#DIV/0!</v>
      </c>
      <c r="C104" s="129" t="e">
        <f t="shared" si="8"/>
        <v>#DIV/0!</v>
      </c>
      <c r="D104" s="417"/>
      <c r="E104" s="417"/>
      <c r="F104" s="417"/>
      <c r="G104" s="127" t="e">
        <f t="shared" si="9"/>
        <v>#DIV/0!</v>
      </c>
      <c r="H104" s="129" t="e">
        <f t="shared" si="10"/>
        <v>#DIV/0!</v>
      </c>
      <c r="I104" s="144" t="e">
        <f t="shared" si="11"/>
        <v>#DIV/0!</v>
      </c>
      <c r="J104" s="144" t="e">
        <f t="shared" si="12"/>
        <v>#DIV/0!</v>
      </c>
      <c r="K104" s="144" t="e">
        <f t="shared" si="13"/>
        <v>#DIV/0!</v>
      </c>
      <c r="L104" s="31"/>
    </row>
    <row r="105" spans="1:12" x14ac:dyDescent="0.25">
      <c r="A105">
        <f t="shared" si="15"/>
        <v>101</v>
      </c>
      <c r="B105" s="129" t="e">
        <f t="shared" si="14"/>
        <v>#DIV/0!</v>
      </c>
      <c r="C105" s="129" t="e">
        <f t="shared" si="8"/>
        <v>#DIV/0!</v>
      </c>
      <c r="D105" s="417"/>
      <c r="E105" s="417"/>
      <c r="F105" s="417"/>
      <c r="G105" s="127" t="e">
        <f t="shared" si="9"/>
        <v>#DIV/0!</v>
      </c>
      <c r="H105" s="129" t="e">
        <f t="shared" si="10"/>
        <v>#DIV/0!</v>
      </c>
      <c r="I105" s="144" t="e">
        <f t="shared" si="11"/>
        <v>#DIV/0!</v>
      </c>
      <c r="J105" s="144" t="e">
        <f t="shared" si="12"/>
        <v>#DIV/0!</v>
      </c>
      <c r="K105" s="144" t="e">
        <f t="shared" si="13"/>
        <v>#DIV/0!</v>
      </c>
      <c r="L105" s="31"/>
    </row>
    <row r="106" spans="1:12" x14ac:dyDescent="0.25">
      <c r="A106">
        <f t="shared" si="15"/>
        <v>102</v>
      </c>
      <c r="B106" s="129" t="e">
        <f t="shared" si="14"/>
        <v>#DIV/0!</v>
      </c>
      <c r="C106" s="129" t="e">
        <f t="shared" si="8"/>
        <v>#DIV/0!</v>
      </c>
      <c r="D106" s="417"/>
      <c r="E106" s="417"/>
      <c r="F106" s="417"/>
      <c r="G106" s="127" t="e">
        <f t="shared" si="9"/>
        <v>#DIV/0!</v>
      </c>
      <c r="H106" s="129" t="e">
        <f t="shared" si="10"/>
        <v>#DIV/0!</v>
      </c>
      <c r="I106" s="144" t="e">
        <f t="shared" si="11"/>
        <v>#DIV/0!</v>
      </c>
      <c r="J106" s="144" t="e">
        <f t="shared" si="12"/>
        <v>#DIV/0!</v>
      </c>
      <c r="K106" s="144" t="e">
        <f t="shared" si="13"/>
        <v>#DIV/0!</v>
      </c>
      <c r="L106" s="31"/>
    </row>
    <row r="107" spans="1:12" x14ac:dyDescent="0.25">
      <c r="A107">
        <f t="shared" si="15"/>
        <v>103</v>
      </c>
      <c r="B107" s="129" t="e">
        <f t="shared" si="14"/>
        <v>#DIV/0!</v>
      </c>
      <c r="C107" s="129" t="e">
        <f t="shared" si="8"/>
        <v>#DIV/0!</v>
      </c>
      <c r="D107" s="417"/>
      <c r="E107" s="417"/>
      <c r="F107" s="417"/>
      <c r="G107" s="127" t="e">
        <f t="shared" si="9"/>
        <v>#DIV/0!</v>
      </c>
      <c r="H107" s="129" t="e">
        <f t="shared" si="10"/>
        <v>#DIV/0!</v>
      </c>
      <c r="I107" s="144" t="e">
        <f t="shared" si="11"/>
        <v>#DIV/0!</v>
      </c>
      <c r="J107" s="144" t="e">
        <f t="shared" si="12"/>
        <v>#DIV/0!</v>
      </c>
      <c r="K107" s="144" t="e">
        <f t="shared" si="13"/>
        <v>#DIV/0!</v>
      </c>
      <c r="L107" s="31"/>
    </row>
    <row r="108" spans="1:12" x14ac:dyDescent="0.25">
      <c r="A108">
        <f t="shared" si="15"/>
        <v>104</v>
      </c>
      <c r="B108" s="129" t="e">
        <f t="shared" si="14"/>
        <v>#DIV/0!</v>
      </c>
      <c r="C108" s="129" t="e">
        <f t="shared" si="8"/>
        <v>#DIV/0!</v>
      </c>
      <c r="D108" s="417"/>
      <c r="E108" s="417"/>
      <c r="F108" s="417"/>
      <c r="G108" s="127" t="e">
        <f t="shared" si="9"/>
        <v>#DIV/0!</v>
      </c>
      <c r="H108" s="129" t="e">
        <f t="shared" si="10"/>
        <v>#DIV/0!</v>
      </c>
      <c r="I108" s="144" t="e">
        <f t="shared" si="11"/>
        <v>#DIV/0!</v>
      </c>
      <c r="J108" s="144" t="e">
        <f t="shared" si="12"/>
        <v>#DIV/0!</v>
      </c>
      <c r="K108" s="144" t="e">
        <f t="shared" si="13"/>
        <v>#DIV/0!</v>
      </c>
      <c r="L108" s="31"/>
    </row>
    <row r="109" spans="1:12" x14ac:dyDescent="0.25">
      <c r="A109">
        <f t="shared" si="15"/>
        <v>105</v>
      </c>
      <c r="B109" s="129" t="e">
        <f t="shared" si="14"/>
        <v>#DIV/0!</v>
      </c>
      <c r="C109" s="129" t="e">
        <f t="shared" si="8"/>
        <v>#DIV/0!</v>
      </c>
      <c r="D109" s="417"/>
      <c r="E109" s="417"/>
      <c r="F109" s="417"/>
      <c r="G109" s="127" t="e">
        <f t="shared" si="9"/>
        <v>#DIV/0!</v>
      </c>
      <c r="H109" s="129" t="e">
        <f t="shared" si="10"/>
        <v>#DIV/0!</v>
      </c>
      <c r="I109" s="144" t="e">
        <f t="shared" si="11"/>
        <v>#DIV/0!</v>
      </c>
      <c r="J109" s="144" t="e">
        <f t="shared" si="12"/>
        <v>#DIV/0!</v>
      </c>
      <c r="K109" s="144" t="e">
        <f t="shared" si="13"/>
        <v>#DIV/0!</v>
      </c>
      <c r="L109" s="31"/>
    </row>
    <row r="110" spans="1:12" x14ac:dyDescent="0.25">
      <c r="A110">
        <f t="shared" si="15"/>
        <v>106</v>
      </c>
      <c r="B110" s="129" t="e">
        <f t="shared" si="14"/>
        <v>#DIV/0!</v>
      </c>
      <c r="C110" s="129" t="e">
        <f t="shared" si="8"/>
        <v>#DIV/0!</v>
      </c>
      <c r="D110" s="417"/>
      <c r="E110" s="417"/>
      <c r="F110" s="417"/>
      <c r="G110" s="127" t="e">
        <f t="shared" si="9"/>
        <v>#DIV/0!</v>
      </c>
      <c r="H110" s="129" t="e">
        <f t="shared" si="10"/>
        <v>#DIV/0!</v>
      </c>
      <c r="I110" s="144" t="e">
        <f t="shared" si="11"/>
        <v>#DIV/0!</v>
      </c>
      <c r="J110" s="144" t="e">
        <f t="shared" si="12"/>
        <v>#DIV/0!</v>
      </c>
      <c r="K110" s="144" t="e">
        <f t="shared" si="13"/>
        <v>#DIV/0!</v>
      </c>
      <c r="L110" s="31"/>
    </row>
    <row r="111" spans="1:12" x14ac:dyDescent="0.25">
      <c r="A111">
        <f t="shared" si="15"/>
        <v>107</v>
      </c>
      <c r="B111" s="129" t="e">
        <f t="shared" si="14"/>
        <v>#DIV/0!</v>
      </c>
      <c r="C111" s="129" t="e">
        <f t="shared" si="8"/>
        <v>#DIV/0!</v>
      </c>
      <c r="D111" s="417"/>
      <c r="E111" s="417"/>
      <c r="F111" s="417"/>
      <c r="G111" s="127" t="e">
        <f t="shared" si="9"/>
        <v>#DIV/0!</v>
      </c>
      <c r="H111" s="129" t="e">
        <f t="shared" si="10"/>
        <v>#DIV/0!</v>
      </c>
      <c r="I111" s="144" t="e">
        <f t="shared" si="11"/>
        <v>#DIV/0!</v>
      </c>
      <c r="J111" s="144" t="e">
        <f t="shared" si="12"/>
        <v>#DIV/0!</v>
      </c>
      <c r="K111" s="144" t="e">
        <f t="shared" si="13"/>
        <v>#DIV/0!</v>
      </c>
      <c r="L111" s="31"/>
    </row>
    <row r="112" spans="1:12" x14ac:dyDescent="0.25">
      <c r="A112">
        <f t="shared" si="15"/>
        <v>108</v>
      </c>
      <c r="B112" s="129" t="e">
        <f t="shared" si="14"/>
        <v>#DIV/0!</v>
      </c>
      <c r="C112" s="129" t="e">
        <f t="shared" si="8"/>
        <v>#DIV/0!</v>
      </c>
      <c r="D112" s="417"/>
      <c r="E112" s="417"/>
      <c r="F112" s="417"/>
      <c r="G112" s="127" t="e">
        <f t="shared" si="9"/>
        <v>#DIV/0!</v>
      </c>
      <c r="H112" s="129" t="e">
        <f t="shared" si="10"/>
        <v>#DIV/0!</v>
      </c>
      <c r="I112" s="144" t="e">
        <f t="shared" si="11"/>
        <v>#DIV/0!</v>
      </c>
      <c r="J112" s="144" t="e">
        <f t="shared" si="12"/>
        <v>#DIV/0!</v>
      </c>
      <c r="K112" s="144" t="e">
        <f t="shared" si="13"/>
        <v>#DIV/0!</v>
      </c>
      <c r="L112" s="31"/>
    </row>
    <row r="113" spans="1:12" x14ac:dyDescent="0.25">
      <c r="A113">
        <f t="shared" si="15"/>
        <v>109</v>
      </c>
      <c r="B113" s="129" t="e">
        <f t="shared" si="14"/>
        <v>#DIV/0!</v>
      </c>
      <c r="C113" s="129" t="e">
        <f t="shared" si="8"/>
        <v>#DIV/0!</v>
      </c>
      <c r="D113" s="417"/>
      <c r="E113" s="417"/>
      <c r="F113" s="417"/>
      <c r="G113" s="127" t="e">
        <f t="shared" si="9"/>
        <v>#DIV/0!</v>
      </c>
      <c r="H113" s="129" t="e">
        <f t="shared" si="10"/>
        <v>#DIV/0!</v>
      </c>
      <c r="I113" s="144" t="e">
        <f t="shared" si="11"/>
        <v>#DIV/0!</v>
      </c>
      <c r="J113" s="144" t="e">
        <f t="shared" si="12"/>
        <v>#DIV/0!</v>
      </c>
      <c r="K113" s="144" t="e">
        <f t="shared" si="13"/>
        <v>#DIV/0!</v>
      </c>
      <c r="L113" s="31"/>
    </row>
    <row r="114" spans="1:12" x14ac:dyDescent="0.25">
      <c r="A114">
        <f t="shared" si="15"/>
        <v>110</v>
      </c>
      <c r="B114" s="129" t="e">
        <f t="shared" si="14"/>
        <v>#DIV/0!</v>
      </c>
      <c r="C114" s="129" t="e">
        <f t="shared" si="8"/>
        <v>#DIV/0!</v>
      </c>
      <c r="D114" s="417"/>
      <c r="E114" s="417"/>
      <c r="F114" s="417"/>
      <c r="G114" s="127" t="e">
        <f t="shared" si="9"/>
        <v>#DIV/0!</v>
      </c>
      <c r="H114" s="129" t="e">
        <f t="shared" si="10"/>
        <v>#DIV/0!</v>
      </c>
      <c r="I114" s="144" t="e">
        <f t="shared" si="11"/>
        <v>#DIV/0!</v>
      </c>
      <c r="J114" s="144" t="e">
        <f t="shared" si="12"/>
        <v>#DIV/0!</v>
      </c>
      <c r="K114" s="144" t="e">
        <f t="shared" si="13"/>
        <v>#DIV/0!</v>
      </c>
      <c r="L114" s="31"/>
    </row>
    <row r="115" spans="1:12" x14ac:dyDescent="0.25">
      <c r="A115">
        <f t="shared" si="15"/>
        <v>111</v>
      </c>
      <c r="B115" s="129" t="e">
        <f t="shared" si="14"/>
        <v>#DIV/0!</v>
      </c>
      <c r="C115" s="129" t="e">
        <f t="shared" si="8"/>
        <v>#DIV/0!</v>
      </c>
      <c r="D115" s="417"/>
      <c r="E115" s="417"/>
      <c r="F115" s="417"/>
      <c r="G115" s="127" t="e">
        <f t="shared" si="9"/>
        <v>#DIV/0!</v>
      </c>
      <c r="H115" s="129" t="e">
        <f t="shared" si="10"/>
        <v>#DIV/0!</v>
      </c>
      <c r="I115" s="144" t="e">
        <f t="shared" si="11"/>
        <v>#DIV/0!</v>
      </c>
      <c r="J115" s="144" t="e">
        <f t="shared" si="12"/>
        <v>#DIV/0!</v>
      </c>
      <c r="K115" s="144" t="e">
        <f t="shared" si="13"/>
        <v>#DIV/0!</v>
      </c>
      <c r="L115" s="31"/>
    </row>
    <row r="116" spans="1:12" x14ac:dyDescent="0.25">
      <c r="A116">
        <f t="shared" si="15"/>
        <v>112</v>
      </c>
      <c r="B116" s="129" t="e">
        <f t="shared" si="14"/>
        <v>#DIV/0!</v>
      </c>
      <c r="C116" s="129" t="e">
        <f t="shared" si="8"/>
        <v>#DIV/0!</v>
      </c>
      <c r="D116" s="417"/>
      <c r="E116" s="417"/>
      <c r="F116" s="417"/>
      <c r="G116" s="127" t="e">
        <f t="shared" si="9"/>
        <v>#DIV/0!</v>
      </c>
      <c r="H116" s="129" t="e">
        <f t="shared" si="10"/>
        <v>#DIV/0!</v>
      </c>
      <c r="I116" s="144" t="e">
        <f t="shared" si="11"/>
        <v>#DIV/0!</v>
      </c>
      <c r="J116" s="144" t="e">
        <f t="shared" si="12"/>
        <v>#DIV/0!</v>
      </c>
      <c r="K116" s="144" t="e">
        <f t="shared" si="13"/>
        <v>#DIV/0!</v>
      </c>
      <c r="L116" s="31"/>
    </row>
    <row r="117" spans="1:12" x14ac:dyDescent="0.25">
      <c r="A117">
        <f t="shared" si="15"/>
        <v>113</v>
      </c>
      <c r="B117" s="129" t="e">
        <f t="shared" si="14"/>
        <v>#DIV/0!</v>
      </c>
      <c r="C117" s="129" t="e">
        <f t="shared" si="8"/>
        <v>#DIV/0!</v>
      </c>
      <c r="D117" s="417"/>
      <c r="E117" s="417"/>
      <c r="F117" s="417"/>
      <c r="G117" s="127" t="e">
        <f t="shared" si="9"/>
        <v>#DIV/0!</v>
      </c>
      <c r="H117" s="129" t="e">
        <f t="shared" si="10"/>
        <v>#DIV/0!</v>
      </c>
      <c r="I117" s="144" t="e">
        <f t="shared" si="11"/>
        <v>#DIV/0!</v>
      </c>
      <c r="J117" s="144" t="e">
        <f t="shared" si="12"/>
        <v>#DIV/0!</v>
      </c>
      <c r="K117" s="144" t="e">
        <f t="shared" si="13"/>
        <v>#DIV/0!</v>
      </c>
      <c r="L117" s="31"/>
    </row>
    <row r="118" spans="1:12" x14ac:dyDescent="0.25">
      <c r="A118">
        <f t="shared" si="15"/>
        <v>114</v>
      </c>
      <c r="B118" s="129" t="e">
        <f t="shared" si="14"/>
        <v>#DIV/0!</v>
      </c>
      <c r="C118" s="129" t="e">
        <f t="shared" si="8"/>
        <v>#DIV/0!</v>
      </c>
      <c r="D118" s="417"/>
      <c r="E118" s="417"/>
      <c r="F118" s="417"/>
      <c r="G118" s="127" t="e">
        <f t="shared" si="9"/>
        <v>#DIV/0!</v>
      </c>
      <c r="H118" s="129" t="e">
        <f t="shared" si="10"/>
        <v>#DIV/0!</v>
      </c>
      <c r="I118" s="144" t="e">
        <f t="shared" si="11"/>
        <v>#DIV/0!</v>
      </c>
      <c r="J118" s="144" t="e">
        <f t="shared" si="12"/>
        <v>#DIV/0!</v>
      </c>
      <c r="K118" s="144" t="e">
        <f t="shared" si="13"/>
        <v>#DIV/0!</v>
      </c>
      <c r="L118" s="31"/>
    </row>
    <row r="119" spans="1:12" x14ac:dyDescent="0.25">
      <c r="A119">
        <f t="shared" si="15"/>
        <v>115</v>
      </c>
      <c r="B119" s="129" t="e">
        <f t="shared" si="14"/>
        <v>#DIV/0!</v>
      </c>
      <c r="C119" s="129" t="e">
        <f t="shared" si="8"/>
        <v>#DIV/0!</v>
      </c>
      <c r="D119" s="417"/>
      <c r="E119" s="417"/>
      <c r="F119" s="417"/>
      <c r="G119" s="127" t="e">
        <f t="shared" si="9"/>
        <v>#DIV/0!</v>
      </c>
      <c r="H119" s="129" t="e">
        <f t="shared" si="10"/>
        <v>#DIV/0!</v>
      </c>
      <c r="I119" s="144" t="e">
        <f t="shared" si="11"/>
        <v>#DIV/0!</v>
      </c>
      <c r="J119" s="144" t="e">
        <f t="shared" si="12"/>
        <v>#DIV/0!</v>
      </c>
      <c r="K119" s="144" t="e">
        <f t="shared" si="13"/>
        <v>#DIV/0!</v>
      </c>
      <c r="L119" s="31"/>
    </row>
    <row r="120" spans="1:12" x14ac:dyDescent="0.25">
      <c r="A120">
        <f t="shared" si="15"/>
        <v>116</v>
      </c>
      <c r="B120" s="129" t="e">
        <f t="shared" si="14"/>
        <v>#DIV/0!</v>
      </c>
      <c r="C120" s="129" t="e">
        <f t="shared" si="8"/>
        <v>#DIV/0!</v>
      </c>
      <c r="D120" s="417"/>
      <c r="E120" s="417"/>
      <c r="F120" s="417"/>
      <c r="G120" s="127" t="e">
        <f t="shared" si="9"/>
        <v>#DIV/0!</v>
      </c>
      <c r="H120" s="129" t="e">
        <f t="shared" si="10"/>
        <v>#DIV/0!</v>
      </c>
      <c r="I120" s="144" t="e">
        <f t="shared" si="11"/>
        <v>#DIV/0!</v>
      </c>
      <c r="J120" s="144" t="e">
        <f t="shared" si="12"/>
        <v>#DIV/0!</v>
      </c>
      <c r="K120" s="144" t="e">
        <f t="shared" si="13"/>
        <v>#DIV/0!</v>
      </c>
      <c r="L120" s="31"/>
    </row>
    <row r="121" spans="1:12" x14ac:dyDescent="0.25">
      <c r="A121">
        <f t="shared" si="15"/>
        <v>117</v>
      </c>
      <c r="B121" s="129" t="e">
        <f t="shared" si="14"/>
        <v>#DIV/0!</v>
      </c>
      <c r="C121" s="129" t="e">
        <f t="shared" si="8"/>
        <v>#DIV/0!</v>
      </c>
      <c r="D121" s="417"/>
      <c r="E121" s="417"/>
      <c r="F121" s="417"/>
      <c r="G121" s="127" t="e">
        <f t="shared" si="9"/>
        <v>#DIV/0!</v>
      </c>
      <c r="H121" s="129" t="e">
        <f t="shared" si="10"/>
        <v>#DIV/0!</v>
      </c>
      <c r="I121" s="144" t="e">
        <f t="shared" si="11"/>
        <v>#DIV/0!</v>
      </c>
      <c r="J121" s="144" t="e">
        <f t="shared" si="12"/>
        <v>#DIV/0!</v>
      </c>
      <c r="K121" s="144" t="e">
        <f t="shared" si="13"/>
        <v>#DIV/0!</v>
      </c>
      <c r="L121" s="31"/>
    </row>
    <row r="122" spans="1:12" x14ac:dyDescent="0.25">
      <c r="A122">
        <f t="shared" si="15"/>
        <v>118</v>
      </c>
      <c r="B122" s="129" t="e">
        <f t="shared" si="14"/>
        <v>#DIV/0!</v>
      </c>
      <c r="C122" s="129" t="e">
        <f t="shared" si="8"/>
        <v>#DIV/0!</v>
      </c>
      <c r="D122" s="417"/>
      <c r="E122" s="417"/>
      <c r="F122" s="417"/>
      <c r="G122" s="127" t="e">
        <f t="shared" si="9"/>
        <v>#DIV/0!</v>
      </c>
      <c r="H122" s="129" t="e">
        <f t="shared" si="10"/>
        <v>#DIV/0!</v>
      </c>
      <c r="I122" s="144" t="e">
        <f t="shared" si="11"/>
        <v>#DIV/0!</v>
      </c>
      <c r="J122" s="144" t="e">
        <f t="shared" si="12"/>
        <v>#DIV/0!</v>
      </c>
      <c r="K122" s="144" t="e">
        <f t="shared" si="13"/>
        <v>#DIV/0!</v>
      </c>
      <c r="L122" s="31"/>
    </row>
    <row r="123" spans="1:12" x14ac:dyDescent="0.25">
      <c r="A123">
        <f t="shared" si="15"/>
        <v>119</v>
      </c>
      <c r="B123" s="129" t="e">
        <f t="shared" si="14"/>
        <v>#DIV/0!</v>
      </c>
      <c r="C123" s="129" t="e">
        <f t="shared" si="8"/>
        <v>#DIV/0!</v>
      </c>
      <c r="D123" s="417"/>
      <c r="E123" s="417"/>
      <c r="F123" s="417"/>
      <c r="G123" s="127" t="e">
        <f t="shared" si="9"/>
        <v>#DIV/0!</v>
      </c>
      <c r="H123" s="129" t="e">
        <f t="shared" si="10"/>
        <v>#DIV/0!</v>
      </c>
      <c r="I123" s="144" t="e">
        <f t="shared" si="11"/>
        <v>#DIV/0!</v>
      </c>
      <c r="J123" s="144" t="e">
        <f t="shared" si="12"/>
        <v>#DIV/0!</v>
      </c>
      <c r="K123" s="144" t="e">
        <f t="shared" si="13"/>
        <v>#DIV/0!</v>
      </c>
      <c r="L123" s="31"/>
    </row>
    <row r="124" spans="1:12" x14ac:dyDescent="0.25">
      <c r="A124">
        <f t="shared" si="15"/>
        <v>120</v>
      </c>
      <c r="B124" s="129" t="e">
        <f t="shared" si="14"/>
        <v>#DIV/0!</v>
      </c>
      <c r="C124" s="129" t="e">
        <f t="shared" si="8"/>
        <v>#DIV/0!</v>
      </c>
      <c r="D124" s="417"/>
      <c r="E124" s="417"/>
      <c r="F124" s="417"/>
      <c r="G124" s="127" t="e">
        <f t="shared" si="9"/>
        <v>#DIV/0!</v>
      </c>
      <c r="H124" s="129" t="e">
        <f t="shared" si="10"/>
        <v>#DIV/0!</v>
      </c>
      <c r="I124" s="144" t="e">
        <f t="shared" si="11"/>
        <v>#DIV/0!</v>
      </c>
      <c r="J124" s="144" t="e">
        <f t="shared" si="12"/>
        <v>#DIV/0!</v>
      </c>
      <c r="K124" s="144" t="e">
        <f t="shared" si="13"/>
        <v>#DIV/0!</v>
      </c>
      <c r="L124" s="31"/>
    </row>
    <row r="125" spans="1:12" x14ac:dyDescent="0.25">
      <c r="A125">
        <f t="shared" si="15"/>
        <v>121</v>
      </c>
      <c r="B125" s="129" t="e">
        <f t="shared" si="14"/>
        <v>#DIV/0!</v>
      </c>
      <c r="C125" s="129" t="e">
        <f t="shared" si="8"/>
        <v>#DIV/0!</v>
      </c>
      <c r="D125" s="417"/>
      <c r="E125" s="417"/>
      <c r="F125" s="417"/>
      <c r="G125" s="127" t="e">
        <f t="shared" si="9"/>
        <v>#DIV/0!</v>
      </c>
      <c r="H125" s="129" t="e">
        <f t="shared" si="10"/>
        <v>#DIV/0!</v>
      </c>
      <c r="I125" s="144" t="e">
        <f t="shared" si="11"/>
        <v>#DIV/0!</v>
      </c>
      <c r="J125" s="144" t="e">
        <f t="shared" si="12"/>
        <v>#DIV/0!</v>
      </c>
      <c r="K125" s="144" t="e">
        <f t="shared" si="13"/>
        <v>#DIV/0!</v>
      </c>
      <c r="L125" s="31"/>
    </row>
    <row r="126" spans="1:12" x14ac:dyDescent="0.25">
      <c r="A126">
        <f t="shared" si="15"/>
        <v>122</v>
      </c>
      <c r="B126" s="129" t="e">
        <f t="shared" si="14"/>
        <v>#DIV/0!</v>
      </c>
      <c r="C126" s="129" t="e">
        <f t="shared" si="8"/>
        <v>#DIV/0!</v>
      </c>
      <c r="D126" s="417"/>
      <c r="E126" s="417"/>
      <c r="F126" s="417"/>
      <c r="G126" s="127" t="e">
        <f t="shared" si="9"/>
        <v>#DIV/0!</v>
      </c>
      <c r="H126" s="129" t="e">
        <f t="shared" si="10"/>
        <v>#DIV/0!</v>
      </c>
      <c r="I126" s="144" t="e">
        <f t="shared" si="11"/>
        <v>#DIV/0!</v>
      </c>
      <c r="J126" s="144" t="e">
        <f t="shared" si="12"/>
        <v>#DIV/0!</v>
      </c>
      <c r="K126" s="144" t="e">
        <f t="shared" si="13"/>
        <v>#DIV/0!</v>
      </c>
      <c r="L126" s="31"/>
    </row>
    <row r="127" spans="1:12" x14ac:dyDescent="0.25">
      <c r="A127">
        <f t="shared" si="15"/>
        <v>123</v>
      </c>
      <c r="B127" s="129" t="e">
        <f t="shared" si="14"/>
        <v>#DIV/0!</v>
      </c>
      <c r="C127" s="129" t="e">
        <f t="shared" si="8"/>
        <v>#DIV/0!</v>
      </c>
      <c r="D127" s="417"/>
      <c r="E127" s="417"/>
      <c r="F127" s="417"/>
      <c r="G127" s="127" t="e">
        <f t="shared" si="9"/>
        <v>#DIV/0!</v>
      </c>
      <c r="H127" s="129" t="e">
        <f t="shared" si="10"/>
        <v>#DIV/0!</v>
      </c>
      <c r="I127" s="144" t="e">
        <f t="shared" si="11"/>
        <v>#DIV/0!</v>
      </c>
      <c r="J127" s="144" t="e">
        <f t="shared" si="12"/>
        <v>#DIV/0!</v>
      </c>
      <c r="K127" s="144" t="e">
        <f t="shared" si="13"/>
        <v>#DIV/0!</v>
      </c>
      <c r="L127" s="31"/>
    </row>
    <row r="128" spans="1:12" x14ac:dyDescent="0.25">
      <c r="A128">
        <f t="shared" si="15"/>
        <v>124</v>
      </c>
      <c r="B128" s="129" t="e">
        <f t="shared" si="14"/>
        <v>#DIV/0!</v>
      </c>
      <c r="C128" s="129" t="e">
        <f t="shared" si="8"/>
        <v>#DIV/0!</v>
      </c>
      <c r="D128" s="417"/>
      <c r="E128" s="417"/>
      <c r="F128" s="417"/>
      <c r="G128" s="127" t="e">
        <f t="shared" si="9"/>
        <v>#DIV/0!</v>
      </c>
      <c r="H128" s="129" t="e">
        <f t="shared" si="10"/>
        <v>#DIV/0!</v>
      </c>
      <c r="I128" s="144" t="e">
        <f t="shared" si="11"/>
        <v>#DIV/0!</v>
      </c>
      <c r="J128" s="144" t="e">
        <f t="shared" si="12"/>
        <v>#DIV/0!</v>
      </c>
      <c r="K128" s="144" t="e">
        <f t="shared" si="13"/>
        <v>#DIV/0!</v>
      </c>
      <c r="L128" s="31"/>
    </row>
    <row r="129" spans="1:12" x14ac:dyDescent="0.25">
      <c r="A129">
        <f t="shared" si="15"/>
        <v>125</v>
      </c>
      <c r="B129" s="129" t="e">
        <f t="shared" si="14"/>
        <v>#DIV/0!</v>
      </c>
      <c r="C129" s="129" t="e">
        <f t="shared" si="8"/>
        <v>#DIV/0!</v>
      </c>
      <c r="D129" s="417"/>
      <c r="E129" s="417"/>
      <c r="F129" s="417"/>
      <c r="G129" s="127" t="e">
        <f t="shared" si="9"/>
        <v>#DIV/0!</v>
      </c>
      <c r="H129" s="129" t="e">
        <f t="shared" si="10"/>
        <v>#DIV/0!</v>
      </c>
      <c r="I129" s="144" t="e">
        <f t="shared" si="11"/>
        <v>#DIV/0!</v>
      </c>
      <c r="J129" s="144" t="e">
        <f t="shared" si="12"/>
        <v>#DIV/0!</v>
      </c>
      <c r="K129" s="144" t="e">
        <f t="shared" si="13"/>
        <v>#DIV/0!</v>
      </c>
      <c r="L129" s="31"/>
    </row>
    <row r="130" spans="1:12" x14ac:dyDescent="0.25">
      <c r="A130">
        <f t="shared" si="15"/>
        <v>126</v>
      </c>
      <c r="B130" s="129" t="e">
        <f t="shared" si="14"/>
        <v>#DIV/0!</v>
      </c>
      <c r="C130" s="129" t="e">
        <f t="shared" si="8"/>
        <v>#DIV/0!</v>
      </c>
      <c r="D130" s="417"/>
      <c r="E130" s="417"/>
      <c r="F130" s="417"/>
      <c r="G130" s="127" t="e">
        <f t="shared" si="9"/>
        <v>#DIV/0!</v>
      </c>
      <c r="H130" s="129" t="e">
        <f t="shared" si="10"/>
        <v>#DIV/0!</v>
      </c>
      <c r="I130" s="144" t="e">
        <f t="shared" si="11"/>
        <v>#DIV/0!</v>
      </c>
      <c r="J130" s="144" t="e">
        <f t="shared" si="12"/>
        <v>#DIV/0!</v>
      </c>
      <c r="K130" s="144" t="e">
        <f t="shared" si="13"/>
        <v>#DIV/0!</v>
      </c>
      <c r="L130" s="31"/>
    </row>
    <row r="131" spans="1:12" x14ac:dyDescent="0.25">
      <c r="A131">
        <f t="shared" si="15"/>
        <v>127</v>
      </c>
      <c r="B131" s="129" t="e">
        <f t="shared" si="14"/>
        <v>#DIV/0!</v>
      </c>
      <c r="C131" s="129" t="e">
        <f t="shared" si="8"/>
        <v>#DIV/0!</v>
      </c>
      <c r="D131" s="417"/>
      <c r="E131" s="417"/>
      <c r="F131" s="417"/>
      <c r="G131" s="127" t="e">
        <f t="shared" si="9"/>
        <v>#DIV/0!</v>
      </c>
      <c r="H131" s="129" t="e">
        <f t="shared" si="10"/>
        <v>#DIV/0!</v>
      </c>
      <c r="I131" s="144" t="e">
        <f t="shared" si="11"/>
        <v>#DIV/0!</v>
      </c>
      <c r="J131" s="144" t="e">
        <f t="shared" si="12"/>
        <v>#DIV/0!</v>
      </c>
      <c r="K131" s="144" t="e">
        <f t="shared" si="13"/>
        <v>#DIV/0!</v>
      </c>
      <c r="L131" s="31"/>
    </row>
    <row r="132" spans="1:12" x14ac:dyDescent="0.25">
      <c r="A132">
        <f t="shared" si="15"/>
        <v>128</v>
      </c>
      <c r="B132" s="129" t="e">
        <f t="shared" si="14"/>
        <v>#DIV/0!</v>
      </c>
      <c r="C132" s="129" t="e">
        <f t="shared" ref="C132:C195" si="16">((1-B132)*B132) * ( (B132*(F132 - E132) + (1-B132)*(E132 - D132) )) / G132</f>
        <v>#DIV/0!</v>
      </c>
      <c r="D132" s="417"/>
      <c r="E132" s="417"/>
      <c r="F132" s="417"/>
      <c r="G132" s="127" t="e">
        <f t="shared" ref="G132:G195" si="17">(((1-B131)^2)*D132) + (2*(1-B131)*(B131)*E132) + ((B131^2)*F132)</f>
        <v>#DIV/0!</v>
      </c>
      <c r="H132" s="129" t="e">
        <f t="shared" ref="H132:H195" si="18">(1-B132)^2 + 2*B132*(1-B132)</f>
        <v>#DIV/0!</v>
      </c>
      <c r="I132" s="144" t="e">
        <f t="shared" ref="I132:I195" si="19">(1-B132)^2</f>
        <v>#DIV/0!</v>
      </c>
      <c r="J132" s="144" t="e">
        <f t="shared" ref="J132:J195" si="20">2*B132*(1-B132)</f>
        <v>#DIV/0!</v>
      </c>
      <c r="K132" s="144" t="e">
        <f t="shared" ref="K132:K195" si="21">B132^2</f>
        <v>#DIV/0!</v>
      </c>
      <c r="L132" s="31"/>
    </row>
    <row r="133" spans="1:12" x14ac:dyDescent="0.25">
      <c r="A133">
        <f t="shared" si="15"/>
        <v>129</v>
      </c>
      <c r="B133" s="129" t="e">
        <f t="shared" ref="B133:B196" si="22">B132 + C132</f>
        <v>#DIV/0!</v>
      </c>
      <c r="C133" s="129" t="e">
        <f t="shared" si="16"/>
        <v>#DIV/0!</v>
      </c>
      <c r="D133" s="417"/>
      <c r="E133" s="417"/>
      <c r="F133" s="417"/>
      <c r="G133" s="127" t="e">
        <f t="shared" si="17"/>
        <v>#DIV/0!</v>
      </c>
      <c r="H133" s="129" t="e">
        <f t="shared" si="18"/>
        <v>#DIV/0!</v>
      </c>
      <c r="I133" s="144" t="e">
        <f t="shared" si="19"/>
        <v>#DIV/0!</v>
      </c>
      <c r="J133" s="144" t="e">
        <f t="shared" si="20"/>
        <v>#DIV/0!</v>
      </c>
      <c r="K133" s="144" t="e">
        <f t="shared" si="21"/>
        <v>#DIV/0!</v>
      </c>
      <c r="L133" s="31"/>
    </row>
    <row r="134" spans="1:12" x14ac:dyDescent="0.25">
      <c r="A134">
        <f t="shared" ref="A134:A197" si="23">A133+1</f>
        <v>130</v>
      </c>
      <c r="B134" s="129" t="e">
        <f t="shared" si="22"/>
        <v>#DIV/0!</v>
      </c>
      <c r="C134" s="129" t="e">
        <f t="shared" si="16"/>
        <v>#DIV/0!</v>
      </c>
      <c r="D134" s="417"/>
      <c r="E134" s="417"/>
      <c r="F134" s="417"/>
      <c r="G134" s="127" t="e">
        <f t="shared" si="17"/>
        <v>#DIV/0!</v>
      </c>
      <c r="H134" s="129" t="e">
        <f t="shared" si="18"/>
        <v>#DIV/0!</v>
      </c>
      <c r="I134" s="144" t="e">
        <f t="shared" si="19"/>
        <v>#DIV/0!</v>
      </c>
      <c r="J134" s="144" t="e">
        <f t="shared" si="20"/>
        <v>#DIV/0!</v>
      </c>
      <c r="K134" s="144" t="e">
        <f t="shared" si="21"/>
        <v>#DIV/0!</v>
      </c>
      <c r="L134" s="31"/>
    </row>
    <row r="135" spans="1:12" x14ac:dyDescent="0.25">
      <c r="A135">
        <f t="shared" si="23"/>
        <v>131</v>
      </c>
      <c r="B135" s="129" t="e">
        <f t="shared" si="22"/>
        <v>#DIV/0!</v>
      </c>
      <c r="C135" s="129" t="e">
        <f t="shared" si="16"/>
        <v>#DIV/0!</v>
      </c>
      <c r="D135" s="417"/>
      <c r="E135" s="417"/>
      <c r="F135" s="417"/>
      <c r="G135" s="127" t="e">
        <f t="shared" si="17"/>
        <v>#DIV/0!</v>
      </c>
      <c r="H135" s="129" t="e">
        <f t="shared" si="18"/>
        <v>#DIV/0!</v>
      </c>
      <c r="I135" s="144" t="e">
        <f t="shared" si="19"/>
        <v>#DIV/0!</v>
      </c>
      <c r="J135" s="144" t="e">
        <f t="shared" si="20"/>
        <v>#DIV/0!</v>
      </c>
      <c r="K135" s="144" t="e">
        <f t="shared" si="21"/>
        <v>#DIV/0!</v>
      </c>
      <c r="L135" s="31"/>
    </row>
    <row r="136" spans="1:12" x14ac:dyDescent="0.25">
      <c r="A136">
        <f t="shared" si="23"/>
        <v>132</v>
      </c>
      <c r="B136" s="129" t="e">
        <f t="shared" si="22"/>
        <v>#DIV/0!</v>
      </c>
      <c r="C136" s="129" t="e">
        <f t="shared" si="16"/>
        <v>#DIV/0!</v>
      </c>
      <c r="D136" s="417"/>
      <c r="E136" s="417"/>
      <c r="F136" s="417"/>
      <c r="G136" s="127" t="e">
        <f t="shared" si="17"/>
        <v>#DIV/0!</v>
      </c>
      <c r="H136" s="129" t="e">
        <f t="shared" si="18"/>
        <v>#DIV/0!</v>
      </c>
      <c r="I136" s="144" t="e">
        <f t="shared" si="19"/>
        <v>#DIV/0!</v>
      </c>
      <c r="J136" s="144" t="e">
        <f t="shared" si="20"/>
        <v>#DIV/0!</v>
      </c>
      <c r="K136" s="144" t="e">
        <f t="shared" si="21"/>
        <v>#DIV/0!</v>
      </c>
      <c r="L136" s="31"/>
    </row>
    <row r="137" spans="1:12" x14ac:dyDescent="0.25">
      <c r="A137">
        <f t="shared" si="23"/>
        <v>133</v>
      </c>
      <c r="B137" s="129" t="e">
        <f t="shared" si="22"/>
        <v>#DIV/0!</v>
      </c>
      <c r="C137" s="129" t="e">
        <f t="shared" si="16"/>
        <v>#DIV/0!</v>
      </c>
      <c r="D137" s="417"/>
      <c r="E137" s="417"/>
      <c r="F137" s="417"/>
      <c r="G137" s="127" t="e">
        <f t="shared" si="17"/>
        <v>#DIV/0!</v>
      </c>
      <c r="H137" s="129" t="e">
        <f t="shared" si="18"/>
        <v>#DIV/0!</v>
      </c>
      <c r="I137" s="144" t="e">
        <f t="shared" si="19"/>
        <v>#DIV/0!</v>
      </c>
      <c r="J137" s="144" t="e">
        <f t="shared" si="20"/>
        <v>#DIV/0!</v>
      </c>
      <c r="K137" s="144" t="e">
        <f t="shared" si="21"/>
        <v>#DIV/0!</v>
      </c>
      <c r="L137" s="31"/>
    </row>
    <row r="138" spans="1:12" x14ac:dyDescent="0.25">
      <c r="A138">
        <f t="shared" si="23"/>
        <v>134</v>
      </c>
      <c r="B138" s="129" t="e">
        <f t="shared" si="22"/>
        <v>#DIV/0!</v>
      </c>
      <c r="C138" s="129" t="e">
        <f t="shared" si="16"/>
        <v>#DIV/0!</v>
      </c>
      <c r="D138" s="417"/>
      <c r="E138" s="417"/>
      <c r="F138" s="417"/>
      <c r="G138" s="127" t="e">
        <f t="shared" si="17"/>
        <v>#DIV/0!</v>
      </c>
      <c r="H138" s="129" t="e">
        <f t="shared" si="18"/>
        <v>#DIV/0!</v>
      </c>
      <c r="I138" s="144" t="e">
        <f t="shared" si="19"/>
        <v>#DIV/0!</v>
      </c>
      <c r="J138" s="144" t="e">
        <f t="shared" si="20"/>
        <v>#DIV/0!</v>
      </c>
      <c r="K138" s="144" t="e">
        <f t="shared" si="21"/>
        <v>#DIV/0!</v>
      </c>
      <c r="L138" s="31"/>
    </row>
    <row r="139" spans="1:12" x14ac:dyDescent="0.25">
      <c r="A139">
        <f t="shared" si="23"/>
        <v>135</v>
      </c>
      <c r="B139" s="129" t="e">
        <f t="shared" si="22"/>
        <v>#DIV/0!</v>
      </c>
      <c r="C139" s="129" t="e">
        <f t="shared" si="16"/>
        <v>#DIV/0!</v>
      </c>
      <c r="D139" s="417"/>
      <c r="E139" s="417"/>
      <c r="F139" s="417"/>
      <c r="G139" s="127" t="e">
        <f t="shared" si="17"/>
        <v>#DIV/0!</v>
      </c>
      <c r="H139" s="129" t="e">
        <f t="shared" si="18"/>
        <v>#DIV/0!</v>
      </c>
      <c r="I139" s="144" t="e">
        <f t="shared" si="19"/>
        <v>#DIV/0!</v>
      </c>
      <c r="J139" s="144" t="e">
        <f t="shared" si="20"/>
        <v>#DIV/0!</v>
      </c>
      <c r="K139" s="144" t="e">
        <f t="shared" si="21"/>
        <v>#DIV/0!</v>
      </c>
      <c r="L139" s="31"/>
    </row>
    <row r="140" spans="1:12" x14ac:dyDescent="0.25">
      <c r="A140">
        <f t="shared" si="23"/>
        <v>136</v>
      </c>
      <c r="B140" s="129" t="e">
        <f t="shared" si="22"/>
        <v>#DIV/0!</v>
      </c>
      <c r="C140" s="129" t="e">
        <f t="shared" si="16"/>
        <v>#DIV/0!</v>
      </c>
      <c r="D140" s="417"/>
      <c r="E140" s="417"/>
      <c r="F140" s="417"/>
      <c r="G140" s="127" t="e">
        <f t="shared" si="17"/>
        <v>#DIV/0!</v>
      </c>
      <c r="H140" s="129" t="e">
        <f t="shared" si="18"/>
        <v>#DIV/0!</v>
      </c>
      <c r="I140" s="144" t="e">
        <f t="shared" si="19"/>
        <v>#DIV/0!</v>
      </c>
      <c r="J140" s="144" t="e">
        <f t="shared" si="20"/>
        <v>#DIV/0!</v>
      </c>
      <c r="K140" s="144" t="e">
        <f t="shared" si="21"/>
        <v>#DIV/0!</v>
      </c>
      <c r="L140" s="31"/>
    </row>
    <row r="141" spans="1:12" x14ac:dyDescent="0.25">
      <c r="A141">
        <f t="shared" si="23"/>
        <v>137</v>
      </c>
      <c r="B141" s="129" t="e">
        <f t="shared" si="22"/>
        <v>#DIV/0!</v>
      </c>
      <c r="C141" s="129" t="e">
        <f t="shared" si="16"/>
        <v>#DIV/0!</v>
      </c>
      <c r="D141" s="417"/>
      <c r="E141" s="417"/>
      <c r="F141" s="417"/>
      <c r="G141" s="127" t="e">
        <f t="shared" si="17"/>
        <v>#DIV/0!</v>
      </c>
      <c r="H141" s="129" t="e">
        <f t="shared" si="18"/>
        <v>#DIV/0!</v>
      </c>
      <c r="I141" s="144" t="e">
        <f t="shared" si="19"/>
        <v>#DIV/0!</v>
      </c>
      <c r="J141" s="144" t="e">
        <f t="shared" si="20"/>
        <v>#DIV/0!</v>
      </c>
      <c r="K141" s="144" t="e">
        <f t="shared" si="21"/>
        <v>#DIV/0!</v>
      </c>
      <c r="L141" s="31"/>
    </row>
    <row r="142" spans="1:12" x14ac:dyDescent="0.25">
      <c r="A142">
        <f t="shared" si="23"/>
        <v>138</v>
      </c>
      <c r="B142" s="129" t="e">
        <f t="shared" si="22"/>
        <v>#DIV/0!</v>
      </c>
      <c r="C142" s="129" t="e">
        <f t="shared" si="16"/>
        <v>#DIV/0!</v>
      </c>
      <c r="D142" s="417"/>
      <c r="E142" s="417"/>
      <c r="F142" s="417"/>
      <c r="G142" s="127" t="e">
        <f t="shared" si="17"/>
        <v>#DIV/0!</v>
      </c>
      <c r="H142" s="129" t="e">
        <f t="shared" si="18"/>
        <v>#DIV/0!</v>
      </c>
      <c r="I142" s="144" t="e">
        <f t="shared" si="19"/>
        <v>#DIV/0!</v>
      </c>
      <c r="J142" s="144" t="e">
        <f t="shared" si="20"/>
        <v>#DIV/0!</v>
      </c>
      <c r="K142" s="144" t="e">
        <f t="shared" si="21"/>
        <v>#DIV/0!</v>
      </c>
      <c r="L142" s="31"/>
    </row>
    <row r="143" spans="1:12" x14ac:dyDescent="0.25">
      <c r="A143">
        <f t="shared" si="23"/>
        <v>139</v>
      </c>
      <c r="B143" s="129" t="e">
        <f t="shared" si="22"/>
        <v>#DIV/0!</v>
      </c>
      <c r="C143" s="129" t="e">
        <f t="shared" si="16"/>
        <v>#DIV/0!</v>
      </c>
      <c r="D143" s="417"/>
      <c r="E143" s="417"/>
      <c r="F143" s="417"/>
      <c r="G143" s="127" t="e">
        <f t="shared" si="17"/>
        <v>#DIV/0!</v>
      </c>
      <c r="H143" s="129" t="e">
        <f t="shared" si="18"/>
        <v>#DIV/0!</v>
      </c>
      <c r="I143" s="144" t="e">
        <f t="shared" si="19"/>
        <v>#DIV/0!</v>
      </c>
      <c r="J143" s="144" t="e">
        <f t="shared" si="20"/>
        <v>#DIV/0!</v>
      </c>
      <c r="K143" s="144" t="e">
        <f t="shared" si="21"/>
        <v>#DIV/0!</v>
      </c>
      <c r="L143" s="31"/>
    </row>
    <row r="144" spans="1:12" x14ac:dyDescent="0.25">
      <c r="A144">
        <f t="shared" si="23"/>
        <v>140</v>
      </c>
      <c r="B144" s="129" t="e">
        <f t="shared" si="22"/>
        <v>#DIV/0!</v>
      </c>
      <c r="C144" s="129" t="e">
        <f t="shared" si="16"/>
        <v>#DIV/0!</v>
      </c>
      <c r="D144" s="417"/>
      <c r="E144" s="417"/>
      <c r="F144" s="417"/>
      <c r="G144" s="127" t="e">
        <f t="shared" si="17"/>
        <v>#DIV/0!</v>
      </c>
      <c r="H144" s="129" t="e">
        <f t="shared" si="18"/>
        <v>#DIV/0!</v>
      </c>
      <c r="I144" s="144" t="e">
        <f t="shared" si="19"/>
        <v>#DIV/0!</v>
      </c>
      <c r="J144" s="144" t="e">
        <f t="shared" si="20"/>
        <v>#DIV/0!</v>
      </c>
      <c r="K144" s="144" t="e">
        <f t="shared" si="21"/>
        <v>#DIV/0!</v>
      </c>
      <c r="L144" s="31"/>
    </row>
    <row r="145" spans="1:12" x14ac:dyDescent="0.25">
      <c r="A145">
        <f t="shared" si="23"/>
        <v>141</v>
      </c>
      <c r="B145" s="129" t="e">
        <f t="shared" si="22"/>
        <v>#DIV/0!</v>
      </c>
      <c r="C145" s="129" t="e">
        <f t="shared" si="16"/>
        <v>#DIV/0!</v>
      </c>
      <c r="D145" s="417"/>
      <c r="E145" s="417"/>
      <c r="F145" s="417"/>
      <c r="G145" s="127" t="e">
        <f t="shared" si="17"/>
        <v>#DIV/0!</v>
      </c>
      <c r="H145" s="129" t="e">
        <f t="shared" si="18"/>
        <v>#DIV/0!</v>
      </c>
      <c r="I145" s="144" t="e">
        <f t="shared" si="19"/>
        <v>#DIV/0!</v>
      </c>
      <c r="J145" s="144" t="e">
        <f t="shared" si="20"/>
        <v>#DIV/0!</v>
      </c>
      <c r="K145" s="144" t="e">
        <f t="shared" si="21"/>
        <v>#DIV/0!</v>
      </c>
      <c r="L145" s="31"/>
    </row>
    <row r="146" spans="1:12" x14ac:dyDescent="0.25">
      <c r="A146">
        <f t="shared" si="23"/>
        <v>142</v>
      </c>
      <c r="B146" s="129" t="e">
        <f t="shared" si="22"/>
        <v>#DIV/0!</v>
      </c>
      <c r="C146" s="129" t="e">
        <f t="shared" si="16"/>
        <v>#DIV/0!</v>
      </c>
      <c r="D146" s="417"/>
      <c r="E146" s="417"/>
      <c r="F146" s="417"/>
      <c r="G146" s="127" t="e">
        <f t="shared" si="17"/>
        <v>#DIV/0!</v>
      </c>
      <c r="H146" s="129" t="e">
        <f t="shared" si="18"/>
        <v>#DIV/0!</v>
      </c>
      <c r="I146" s="144" t="e">
        <f t="shared" si="19"/>
        <v>#DIV/0!</v>
      </c>
      <c r="J146" s="144" t="e">
        <f t="shared" si="20"/>
        <v>#DIV/0!</v>
      </c>
      <c r="K146" s="144" t="e">
        <f t="shared" si="21"/>
        <v>#DIV/0!</v>
      </c>
      <c r="L146" s="31"/>
    </row>
    <row r="147" spans="1:12" x14ac:dyDescent="0.25">
      <c r="A147">
        <f t="shared" si="23"/>
        <v>143</v>
      </c>
      <c r="B147" s="129" t="e">
        <f t="shared" si="22"/>
        <v>#DIV/0!</v>
      </c>
      <c r="C147" s="129" t="e">
        <f t="shared" si="16"/>
        <v>#DIV/0!</v>
      </c>
      <c r="D147" s="417"/>
      <c r="E147" s="417"/>
      <c r="F147" s="417"/>
      <c r="G147" s="127" t="e">
        <f t="shared" si="17"/>
        <v>#DIV/0!</v>
      </c>
      <c r="H147" s="129" t="e">
        <f t="shared" si="18"/>
        <v>#DIV/0!</v>
      </c>
      <c r="I147" s="144" t="e">
        <f t="shared" si="19"/>
        <v>#DIV/0!</v>
      </c>
      <c r="J147" s="144" t="e">
        <f t="shared" si="20"/>
        <v>#DIV/0!</v>
      </c>
      <c r="K147" s="144" t="e">
        <f t="shared" si="21"/>
        <v>#DIV/0!</v>
      </c>
      <c r="L147" s="31"/>
    </row>
    <row r="148" spans="1:12" x14ac:dyDescent="0.25">
      <c r="A148">
        <f t="shared" si="23"/>
        <v>144</v>
      </c>
      <c r="B148" s="129" t="e">
        <f t="shared" si="22"/>
        <v>#DIV/0!</v>
      </c>
      <c r="C148" s="129" t="e">
        <f t="shared" si="16"/>
        <v>#DIV/0!</v>
      </c>
      <c r="D148" s="417"/>
      <c r="E148" s="417"/>
      <c r="F148" s="417"/>
      <c r="G148" s="127" t="e">
        <f t="shared" si="17"/>
        <v>#DIV/0!</v>
      </c>
      <c r="H148" s="129" t="e">
        <f t="shared" si="18"/>
        <v>#DIV/0!</v>
      </c>
      <c r="I148" s="144" t="e">
        <f t="shared" si="19"/>
        <v>#DIV/0!</v>
      </c>
      <c r="J148" s="144" t="e">
        <f t="shared" si="20"/>
        <v>#DIV/0!</v>
      </c>
      <c r="K148" s="144" t="e">
        <f t="shared" si="21"/>
        <v>#DIV/0!</v>
      </c>
      <c r="L148" s="31"/>
    </row>
    <row r="149" spans="1:12" x14ac:dyDescent="0.25">
      <c r="A149">
        <f t="shared" si="23"/>
        <v>145</v>
      </c>
      <c r="B149" s="129" t="e">
        <f t="shared" si="22"/>
        <v>#DIV/0!</v>
      </c>
      <c r="C149" s="129" t="e">
        <f t="shared" si="16"/>
        <v>#DIV/0!</v>
      </c>
      <c r="D149" s="417"/>
      <c r="E149" s="417"/>
      <c r="F149" s="417"/>
      <c r="G149" s="127" t="e">
        <f t="shared" si="17"/>
        <v>#DIV/0!</v>
      </c>
      <c r="H149" s="129" t="e">
        <f t="shared" si="18"/>
        <v>#DIV/0!</v>
      </c>
      <c r="I149" s="144" t="e">
        <f t="shared" si="19"/>
        <v>#DIV/0!</v>
      </c>
      <c r="J149" s="144" t="e">
        <f t="shared" si="20"/>
        <v>#DIV/0!</v>
      </c>
      <c r="K149" s="144" t="e">
        <f t="shared" si="21"/>
        <v>#DIV/0!</v>
      </c>
      <c r="L149" s="31"/>
    </row>
    <row r="150" spans="1:12" x14ac:dyDescent="0.25">
      <c r="A150">
        <f t="shared" si="23"/>
        <v>146</v>
      </c>
      <c r="B150" s="129" t="e">
        <f t="shared" si="22"/>
        <v>#DIV/0!</v>
      </c>
      <c r="C150" s="129" t="e">
        <f t="shared" si="16"/>
        <v>#DIV/0!</v>
      </c>
      <c r="D150" s="417"/>
      <c r="E150" s="417"/>
      <c r="F150" s="417"/>
      <c r="G150" s="127" t="e">
        <f t="shared" si="17"/>
        <v>#DIV/0!</v>
      </c>
      <c r="H150" s="129" t="e">
        <f t="shared" si="18"/>
        <v>#DIV/0!</v>
      </c>
      <c r="I150" s="144" t="e">
        <f t="shared" si="19"/>
        <v>#DIV/0!</v>
      </c>
      <c r="J150" s="144" t="e">
        <f t="shared" si="20"/>
        <v>#DIV/0!</v>
      </c>
      <c r="K150" s="144" t="e">
        <f t="shared" si="21"/>
        <v>#DIV/0!</v>
      </c>
      <c r="L150" s="31"/>
    </row>
    <row r="151" spans="1:12" x14ac:dyDescent="0.25">
      <c r="A151">
        <f t="shared" si="23"/>
        <v>147</v>
      </c>
      <c r="B151" s="129" t="e">
        <f t="shared" si="22"/>
        <v>#DIV/0!</v>
      </c>
      <c r="C151" s="129" t="e">
        <f t="shared" si="16"/>
        <v>#DIV/0!</v>
      </c>
      <c r="D151" s="417"/>
      <c r="E151" s="417"/>
      <c r="F151" s="417"/>
      <c r="G151" s="127" t="e">
        <f t="shared" si="17"/>
        <v>#DIV/0!</v>
      </c>
      <c r="H151" s="129" t="e">
        <f t="shared" si="18"/>
        <v>#DIV/0!</v>
      </c>
      <c r="I151" s="144" t="e">
        <f t="shared" si="19"/>
        <v>#DIV/0!</v>
      </c>
      <c r="J151" s="144" t="e">
        <f t="shared" si="20"/>
        <v>#DIV/0!</v>
      </c>
      <c r="K151" s="144" t="e">
        <f t="shared" si="21"/>
        <v>#DIV/0!</v>
      </c>
      <c r="L151" s="31"/>
    </row>
    <row r="152" spans="1:12" x14ac:dyDescent="0.25">
      <c r="A152">
        <f t="shared" si="23"/>
        <v>148</v>
      </c>
      <c r="B152" s="129" t="e">
        <f t="shared" si="22"/>
        <v>#DIV/0!</v>
      </c>
      <c r="C152" s="129" t="e">
        <f t="shared" si="16"/>
        <v>#DIV/0!</v>
      </c>
      <c r="D152" s="417"/>
      <c r="E152" s="417"/>
      <c r="F152" s="417"/>
      <c r="G152" s="127" t="e">
        <f t="shared" si="17"/>
        <v>#DIV/0!</v>
      </c>
      <c r="H152" s="129" t="e">
        <f t="shared" si="18"/>
        <v>#DIV/0!</v>
      </c>
      <c r="I152" s="144" t="e">
        <f t="shared" si="19"/>
        <v>#DIV/0!</v>
      </c>
      <c r="J152" s="144" t="e">
        <f t="shared" si="20"/>
        <v>#DIV/0!</v>
      </c>
      <c r="K152" s="144" t="e">
        <f t="shared" si="21"/>
        <v>#DIV/0!</v>
      </c>
      <c r="L152" s="31"/>
    </row>
    <row r="153" spans="1:12" x14ac:dyDescent="0.25">
      <c r="A153">
        <f t="shared" si="23"/>
        <v>149</v>
      </c>
      <c r="B153" s="129" t="e">
        <f t="shared" si="22"/>
        <v>#DIV/0!</v>
      </c>
      <c r="C153" s="129" t="e">
        <f t="shared" si="16"/>
        <v>#DIV/0!</v>
      </c>
      <c r="D153" s="417"/>
      <c r="E153" s="417"/>
      <c r="F153" s="417"/>
      <c r="G153" s="127" t="e">
        <f t="shared" si="17"/>
        <v>#DIV/0!</v>
      </c>
      <c r="H153" s="129" t="e">
        <f t="shared" si="18"/>
        <v>#DIV/0!</v>
      </c>
      <c r="I153" s="144" t="e">
        <f t="shared" si="19"/>
        <v>#DIV/0!</v>
      </c>
      <c r="J153" s="144" t="e">
        <f t="shared" si="20"/>
        <v>#DIV/0!</v>
      </c>
      <c r="K153" s="144" t="e">
        <f t="shared" si="21"/>
        <v>#DIV/0!</v>
      </c>
      <c r="L153" s="31"/>
    </row>
    <row r="154" spans="1:12" x14ac:dyDescent="0.25">
      <c r="A154">
        <f t="shared" si="23"/>
        <v>150</v>
      </c>
      <c r="B154" s="129" t="e">
        <f t="shared" si="22"/>
        <v>#DIV/0!</v>
      </c>
      <c r="C154" s="129" t="e">
        <f t="shared" si="16"/>
        <v>#DIV/0!</v>
      </c>
      <c r="D154" s="417"/>
      <c r="E154" s="417"/>
      <c r="F154" s="417"/>
      <c r="G154" s="127" t="e">
        <f t="shared" si="17"/>
        <v>#DIV/0!</v>
      </c>
      <c r="H154" s="129" t="e">
        <f t="shared" si="18"/>
        <v>#DIV/0!</v>
      </c>
      <c r="I154" s="144" t="e">
        <f t="shared" si="19"/>
        <v>#DIV/0!</v>
      </c>
      <c r="J154" s="144" t="e">
        <f t="shared" si="20"/>
        <v>#DIV/0!</v>
      </c>
      <c r="K154" s="144" t="e">
        <f t="shared" si="21"/>
        <v>#DIV/0!</v>
      </c>
      <c r="L154" s="31"/>
    </row>
    <row r="155" spans="1:12" x14ac:dyDescent="0.25">
      <c r="A155">
        <f t="shared" si="23"/>
        <v>151</v>
      </c>
      <c r="B155" s="129" t="e">
        <f t="shared" si="22"/>
        <v>#DIV/0!</v>
      </c>
      <c r="C155" s="129" t="e">
        <f t="shared" si="16"/>
        <v>#DIV/0!</v>
      </c>
      <c r="D155" s="417"/>
      <c r="E155" s="417"/>
      <c r="F155" s="417"/>
      <c r="G155" s="127" t="e">
        <f t="shared" si="17"/>
        <v>#DIV/0!</v>
      </c>
      <c r="H155" s="129" t="e">
        <f t="shared" si="18"/>
        <v>#DIV/0!</v>
      </c>
      <c r="I155" s="144" t="e">
        <f t="shared" si="19"/>
        <v>#DIV/0!</v>
      </c>
      <c r="J155" s="144" t="e">
        <f t="shared" si="20"/>
        <v>#DIV/0!</v>
      </c>
      <c r="K155" s="144" t="e">
        <f t="shared" si="21"/>
        <v>#DIV/0!</v>
      </c>
      <c r="L155" s="31"/>
    </row>
    <row r="156" spans="1:12" x14ac:dyDescent="0.25">
      <c r="A156">
        <f t="shared" si="23"/>
        <v>152</v>
      </c>
      <c r="B156" s="129" t="e">
        <f t="shared" si="22"/>
        <v>#DIV/0!</v>
      </c>
      <c r="C156" s="129" t="e">
        <f t="shared" si="16"/>
        <v>#DIV/0!</v>
      </c>
      <c r="D156" s="417"/>
      <c r="E156" s="417"/>
      <c r="F156" s="417"/>
      <c r="G156" s="127" t="e">
        <f t="shared" si="17"/>
        <v>#DIV/0!</v>
      </c>
      <c r="H156" s="129" t="e">
        <f t="shared" si="18"/>
        <v>#DIV/0!</v>
      </c>
      <c r="I156" s="144" t="e">
        <f t="shared" si="19"/>
        <v>#DIV/0!</v>
      </c>
      <c r="J156" s="144" t="e">
        <f t="shared" si="20"/>
        <v>#DIV/0!</v>
      </c>
      <c r="K156" s="144" t="e">
        <f t="shared" si="21"/>
        <v>#DIV/0!</v>
      </c>
      <c r="L156" s="31"/>
    </row>
    <row r="157" spans="1:12" x14ac:dyDescent="0.25">
      <c r="A157">
        <f t="shared" si="23"/>
        <v>153</v>
      </c>
      <c r="B157" s="129" t="e">
        <f t="shared" si="22"/>
        <v>#DIV/0!</v>
      </c>
      <c r="C157" s="129" t="e">
        <f t="shared" si="16"/>
        <v>#DIV/0!</v>
      </c>
      <c r="D157" s="417"/>
      <c r="E157" s="417"/>
      <c r="F157" s="417"/>
      <c r="G157" s="127" t="e">
        <f t="shared" si="17"/>
        <v>#DIV/0!</v>
      </c>
      <c r="H157" s="129" t="e">
        <f t="shared" si="18"/>
        <v>#DIV/0!</v>
      </c>
      <c r="I157" s="144" t="e">
        <f t="shared" si="19"/>
        <v>#DIV/0!</v>
      </c>
      <c r="J157" s="144" t="e">
        <f t="shared" si="20"/>
        <v>#DIV/0!</v>
      </c>
      <c r="K157" s="144" t="e">
        <f t="shared" si="21"/>
        <v>#DIV/0!</v>
      </c>
      <c r="L157" s="31"/>
    </row>
    <row r="158" spans="1:12" x14ac:dyDescent="0.25">
      <c r="A158">
        <f t="shared" si="23"/>
        <v>154</v>
      </c>
      <c r="B158" s="129" t="e">
        <f t="shared" si="22"/>
        <v>#DIV/0!</v>
      </c>
      <c r="C158" s="129" t="e">
        <f t="shared" si="16"/>
        <v>#DIV/0!</v>
      </c>
      <c r="D158" s="417"/>
      <c r="E158" s="417"/>
      <c r="F158" s="417"/>
      <c r="G158" s="127" t="e">
        <f t="shared" si="17"/>
        <v>#DIV/0!</v>
      </c>
      <c r="H158" s="129" t="e">
        <f t="shared" si="18"/>
        <v>#DIV/0!</v>
      </c>
      <c r="I158" s="144" t="e">
        <f t="shared" si="19"/>
        <v>#DIV/0!</v>
      </c>
      <c r="J158" s="144" t="e">
        <f t="shared" si="20"/>
        <v>#DIV/0!</v>
      </c>
      <c r="K158" s="144" t="e">
        <f t="shared" si="21"/>
        <v>#DIV/0!</v>
      </c>
      <c r="L158" s="31"/>
    </row>
    <row r="159" spans="1:12" x14ac:dyDescent="0.25">
      <c r="A159">
        <f t="shared" si="23"/>
        <v>155</v>
      </c>
      <c r="B159" s="129" t="e">
        <f t="shared" si="22"/>
        <v>#DIV/0!</v>
      </c>
      <c r="C159" s="129" t="e">
        <f t="shared" si="16"/>
        <v>#DIV/0!</v>
      </c>
      <c r="D159" s="417"/>
      <c r="E159" s="417"/>
      <c r="F159" s="417"/>
      <c r="G159" s="127" t="e">
        <f t="shared" si="17"/>
        <v>#DIV/0!</v>
      </c>
      <c r="H159" s="129" t="e">
        <f t="shared" si="18"/>
        <v>#DIV/0!</v>
      </c>
      <c r="I159" s="144" t="e">
        <f t="shared" si="19"/>
        <v>#DIV/0!</v>
      </c>
      <c r="J159" s="144" t="e">
        <f t="shared" si="20"/>
        <v>#DIV/0!</v>
      </c>
      <c r="K159" s="144" t="e">
        <f t="shared" si="21"/>
        <v>#DIV/0!</v>
      </c>
      <c r="L159" s="31"/>
    </row>
    <row r="160" spans="1:12" x14ac:dyDescent="0.25">
      <c r="A160">
        <f t="shared" si="23"/>
        <v>156</v>
      </c>
      <c r="B160" s="129" t="e">
        <f t="shared" si="22"/>
        <v>#DIV/0!</v>
      </c>
      <c r="C160" s="129" t="e">
        <f t="shared" si="16"/>
        <v>#DIV/0!</v>
      </c>
      <c r="D160" s="417"/>
      <c r="E160" s="417"/>
      <c r="F160" s="417"/>
      <c r="G160" s="127" t="e">
        <f t="shared" si="17"/>
        <v>#DIV/0!</v>
      </c>
      <c r="H160" s="129" t="e">
        <f t="shared" si="18"/>
        <v>#DIV/0!</v>
      </c>
      <c r="I160" s="144" t="e">
        <f t="shared" si="19"/>
        <v>#DIV/0!</v>
      </c>
      <c r="J160" s="144" t="e">
        <f t="shared" si="20"/>
        <v>#DIV/0!</v>
      </c>
      <c r="K160" s="144" t="e">
        <f t="shared" si="21"/>
        <v>#DIV/0!</v>
      </c>
      <c r="L160" s="31"/>
    </row>
    <row r="161" spans="1:12" x14ac:dyDescent="0.25">
      <c r="A161">
        <f t="shared" si="23"/>
        <v>157</v>
      </c>
      <c r="B161" s="129" t="e">
        <f t="shared" si="22"/>
        <v>#DIV/0!</v>
      </c>
      <c r="C161" s="129" t="e">
        <f t="shared" si="16"/>
        <v>#DIV/0!</v>
      </c>
      <c r="D161" s="417"/>
      <c r="E161" s="417"/>
      <c r="F161" s="417"/>
      <c r="G161" s="127" t="e">
        <f t="shared" si="17"/>
        <v>#DIV/0!</v>
      </c>
      <c r="H161" s="129" t="e">
        <f t="shared" si="18"/>
        <v>#DIV/0!</v>
      </c>
      <c r="I161" s="144" t="e">
        <f t="shared" si="19"/>
        <v>#DIV/0!</v>
      </c>
      <c r="J161" s="144" t="e">
        <f t="shared" si="20"/>
        <v>#DIV/0!</v>
      </c>
      <c r="K161" s="144" t="e">
        <f t="shared" si="21"/>
        <v>#DIV/0!</v>
      </c>
      <c r="L161" s="31"/>
    </row>
    <row r="162" spans="1:12" x14ac:dyDescent="0.25">
      <c r="A162">
        <f t="shared" si="23"/>
        <v>158</v>
      </c>
      <c r="B162" s="129" t="e">
        <f t="shared" si="22"/>
        <v>#DIV/0!</v>
      </c>
      <c r="C162" s="129" t="e">
        <f t="shared" si="16"/>
        <v>#DIV/0!</v>
      </c>
      <c r="D162" s="417"/>
      <c r="E162" s="417"/>
      <c r="F162" s="417"/>
      <c r="G162" s="127" t="e">
        <f t="shared" si="17"/>
        <v>#DIV/0!</v>
      </c>
      <c r="H162" s="129" t="e">
        <f t="shared" si="18"/>
        <v>#DIV/0!</v>
      </c>
      <c r="I162" s="144" t="e">
        <f t="shared" si="19"/>
        <v>#DIV/0!</v>
      </c>
      <c r="J162" s="144" t="e">
        <f t="shared" si="20"/>
        <v>#DIV/0!</v>
      </c>
      <c r="K162" s="144" t="e">
        <f t="shared" si="21"/>
        <v>#DIV/0!</v>
      </c>
      <c r="L162" s="31"/>
    </row>
    <row r="163" spans="1:12" x14ac:dyDescent="0.25">
      <c r="A163">
        <f t="shared" si="23"/>
        <v>159</v>
      </c>
      <c r="B163" s="129" t="e">
        <f t="shared" si="22"/>
        <v>#DIV/0!</v>
      </c>
      <c r="C163" s="129" t="e">
        <f t="shared" si="16"/>
        <v>#DIV/0!</v>
      </c>
      <c r="D163" s="417"/>
      <c r="E163" s="417"/>
      <c r="F163" s="417"/>
      <c r="G163" s="127" t="e">
        <f t="shared" si="17"/>
        <v>#DIV/0!</v>
      </c>
      <c r="H163" s="129" t="e">
        <f t="shared" si="18"/>
        <v>#DIV/0!</v>
      </c>
      <c r="I163" s="144" t="e">
        <f t="shared" si="19"/>
        <v>#DIV/0!</v>
      </c>
      <c r="J163" s="144" t="e">
        <f t="shared" si="20"/>
        <v>#DIV/0!</v>
      </c>
      <c r="K163" s="144" t="e">
        <f t="shared" si="21"/>
        <v>#DIV/0!</v>
      </c>
      <c r="L163" s="31"/>
    </row>
    <row r="164" spans="1:12" x14ac:dyDescent="0.25">
      <c r="A164">
        <f t="shared" si="23"/>
        <v>160</v>
      </c>
      <c r="B164" s="129" t="e">
        <f t="shared" si="22"/>
        <v>#DIV/0!</v>
      </c>
      <c r="C164" s="129" t="e">
        <f t="shared" si="16"/>
        <v>#DIV/0!</v>
      </c>
      <c r="D164" s="417"/>
      <c r="E164" s="417"/>
      <c r="F164" s="417"/>
      <c r="G164" s="127" t="e">
        <f t="shared" si="17"/>
        <v>#DIV/0!</v>
      </c>
      <c r="H164" s="129" t="e">
        <f t="shared" si="18"/>
        <v>#DIV/0!</v>
      </c>
      <c r="I164" s="144" t="e">
        <f t="shared" si="19"/>
        <v>#DIV/0!</v>
      </c>
      <c r="J164" s="144" t="e">
        <f t="shared" si="20"/>
        <v>#DIV/0!</v>
      </c>
      <c r="K164" s="144" t="e">
        <f t="shared" si="21"/>
        <v>#DIV/0!</v>
      </c>
      <c r="L164" s="31"/>
    </row>
    <row r="165" spans="1:12" x14ac:dyDescent="0.25">
      <c r="A165">
        <f t="shared" si="23"/>
        <v>161</v>
      </c>
      <c r="B165" s="129" t="e">
        <f t="shared" si="22"/>
        <v>#DIV/0!</v>
      </c>
      <c r="C165" s="129" t="e">
        <f t="shared" si="16"/>
        <v>#DIV/0!</v>
      </c>
      <c r="D165" s="417"/>
      <c r="E165" s="417"/>
      <c r="F165" s="417"/>
      <c r="G165" s="127" t="e">
        <f t="shared" si="17"/>
        <v>#DIV/0!</v>
      </c>
      <c r="H165" s="129" t="e">
        <f t="shared" si="18"/>
        <v>#DIV/0!</v>
      </c>
      <c r="I165" s="144" t="e">
        <f t="shared" si="19"/>
        <v>#DIV/0!</v>
      </c>
      <c r="J165" s="144" t="e">
        <f t="shared" si="20"/>
        <v>#DIV/0!</v>
      </c>
      <c r="K165" s="144" t="e">
        <f t="shared" si="21"/>
        <v>#DIV/0!</v>
      </c>
      <c r="L165" s="31"/>
    </row>
    <row r="166" spans="1:12" x14ac:dyDescent="0.25">
      <c r="A166">
        <f t="shared" si="23"/>
        <v>162</v>
      </c>
      <c r="B166" s="129" t="e">
        <f t="shared" si="22"/>
        <v>#DIV/0!</v>
      </c>
      <c r="C166" s="129" t="e">
        <f t="shared" si="16"/>
        <v>#DIV/0!</v>
      </c>
      <c r="D166" s="417"/>
      <c r="E166" s="417"/>
      <c r="F166" s="417"/>
      <c r="G166" s="127" t="e">
        <f t="shared" si="17"/>
        <v>#DIV/0!</v>
      </c>
      <c r="H166" s="129" t="e">
        <f t="shared" si="18"/>
        <v>#DIV/0!</v>
      </c>
      <c r="I166" s="144" t="e">
        <f t="shared" si="19"/>
        <v>#DIV/0!</v>
      </c>
      <c r="J166" s="144" t="e">
        <f t="shared" si="20"/>
        <v>#DIV/0!</v>
      </c>
      <c r="K166" s="144" t="e">
        <f t="shared" si="21"/>
        <v>#DIV/0!</v>
      </c>
      <c r="L166" s="31"/>
    </row>
    <row r="167" spans="1:12" x14ac:dyDescent="0.25">
      <c r="A167">
        <f t="shared" si="23"/>
        <v>163</v>
      </c>
      <c r="B167" s="129" t="e">
        <f t="shared" si="22"/>
        <v>#DIV/0!</v>
      </c>
      <c r="C167" s="129" t="e">
        <f t="shared" si="16"/>
        <v>#DIV/0!</v>
      </c>
      <c r="D167" s="417"/>
      <c r="E167" s="417"/>
      <c r="F167" s="417"/>
      <c r="G167" s="127" t="e">
        <f t="shared" si="17"/>
        <v>#DIV/0!</v>
      </c>
      <c r="H167" s="129" t="e">
        <f t="shared" si="18"/>
        <v>#DIV/0!</v>
      </c>
      <c r="I167" s="144" t="e">
        <f t="shared" si="19"/>
        <v>#DIV/0!</v>
      </c>
      <c r="J167" s="144" t="e">
        <f t="shared" si="20"/>
        <v>#DIV/0!</v>
      </c>
      <c r="K167" s="144" t="e">
        <f t="shared" si="21"/>
        <v>#DIV/0!</v>
      </c>
      <c r="L167" s="31"/>
    </row>
    <row r="168" spans="1:12" x14ac:dyDescent="0.25">
      <c r="A168">
        <f t="shared" si="23"/>
        <v>164</v>
      </c>
      <c r="B168" s="129" t="e">
        <f t="shared" si="22"/>
        <v>#DIV/0!</v>
      </c>
      <c r="C168" s="129" t="e">
        <f t="shared" si="16"/>
        <v>#DIV/0!</v>
      </c>
      <c r="D168" s="417"/>
      <c r="E168" s="417"/>
      <c r="F168" s="417"/>
      <c r="G168" s="127" t="e">
        <f t="shared" si="17"/>
        <v>#DIV/0!</v>
      </c>
      <c r="H168" s="129" t="e">
        <f t="shared" si="18"/>
        <v>#DIV/0!</v>
      </c>
      <c r="I168" s="144" t="e">
        <f t="shared" si="19"/>
        <v>#DIV/0!</v>
      </c>
      <c r="J168" s="144" t="e">
        <f t="shared" si="20"/>
        <v>#DIV/0!</v>
      </c>
      <c r="K168" s="144" t="e">
        <f t="shared" si="21"/>
        <v>#DIV/0!</v>
      </c>
      <c r="L168" s="31"/>
    </row>
    <row r="169" spans="1:12" x14ac:dyDescent="0.25">
      <c r="A169">
        <f t="shared" si="23"/>
        <v>165</v>
      </c>
      <c r="B169" s="129" t="e">
        <f t="shared" si="22"/>
        <v>#DIV/0!</v>
      </c>
      <c r="C169" s="129" t="e">
        <f t="shared" si="16"/>
        <v>#DIV/0!</v>
      </c>
      <c r="D169" s="417"/>
      <c r="E169" s="417"/>
      <c r="F169" s="417"/>
      <c r="G169" s="127" t="e">
        <f t="shared" si="17"/>
        <v>#DIV/0!</v>
      </c>
      <c r="H169" s="129" t="e">
        <f t="shared" si="18"/>
        <v>#DIV/0!</v>
      </c>
      <c r="I169" s="144" t="e">
        <f t="shared" si="19"/>
        <v>#DIV/0!</v>
      </c>
      <c r="J169" s="144" t="e">
        <f t="shared" si="20"/>
        <v>#DIV/0!</v>
      </c>
      <c r="K169" s="144" t="e">
        <f t="shared" si="21"/>
        <v>#DIV/0!</v>
      </c>
      <c r="L169" s="31"/>
    </row>
    <row r="170" spans="1:12" x14ac:dyDescent="0.25">
      <c r="A170">
        <f t="shared" si="23"/>
        <v>166</v>
      </c>
      <c r="B170" s="129" t="e">
        <f t="shared" si="22"/>
        <v>#DIV/0!</v>
      </c>
      <c r="C170" s="129" t="e">
        <f t="shared" si="16"/>
        <v>#DIV/0!</v>
      </c>
      <c r="D170" s="417"/>
      <c r="E170" s="417"/>
      <c r="F170" s="417"/>
      <c r="G170" s="127" t="e">
        <f t="shared" si="17"/>
        <v>#DIV/0!</v>
      </c>
      <c r="H170" s="129" t="e">
        <f t="shared" si="18"/>
        <v>#DIV/0!</v>
      </c>
      <c r="I170" s="144" t="e">
        <f t="shared" si="19"/>
        <v>#DIV/0!</v>
      </c>
      <c r="J170" s="144" t="e">
        <f t="shared" si="20"/>
        <v>#DIV/0!</v>
      </c>
      <c r="K170" s="144" t="e">
        <f t="shared" si="21"/>
        <v>#DIV/0!</v>
      </c>
      <c r="L170" s="31"/>
    </row>
    <row r="171" spans="1:12" x14ac:dyDescent="0.25">
      <c r="A171">
        <f t="shared" si="23"/>
        <v>167</v>
      </c>
      <c r="B171" s="129" t="e">
        <f t="shared" si="22"/>
        <v>#DIV/0!</v>
      </c>
      <c r="C171" s="129" t="e">
        <f t="shared" si="16"/>
        <v>#DIV/0!</v>
      </c>
      <c r="D171" s="417"/>
      <c r="E171" s="417"/>
      <c r="F171" s="417"/>
      <c r="G171" s="127" t="e">
        <f t="shared" si="17"/>
        <v>#DIV/0!</v>
      </c>
      <c r="H171" s="129" t="e">
        <f t="shared" si="18"/>
        <v>#DIV/0!</v>
      </c>
      <c r="I171" s="144" t="e">
        <f t="shared" si="19"/>
        <v>#DIV/0!</v>
      </c>
      <c r="J171" s="144" t="e">
        <f t="shared" si="20"/>
        <v>#DIV/0!</v>
      </c>
      <c r="K171" s="144" t="e">
        <f t="shared" si="21"/>
        <v>#DIV/0!</v>
      </c>
      <c r="L171" s="31"/>
    </row>
    <row r="172" spans="1:12" x14ac:dyDescent="0.25">
      <c r="A172">
        <f t="shared" si="23"/>
        <v>168</v>
      </c>
      <c r="B172" s="129" t="e">
        <f t="shared" si="22"/>
        <v>#DIV/0!</v>
      </c>
      <c r="C172" s="129" t="e">
        <f t="shared" si="16"/>
        <v>#DIV/0!</v>
      </c>
      <c r="D172" s="417"/>
      <c r="E172" s="417"/>
      <c r="F172" s="417"/>
      <c r="G172" s="127" t="e">
        <f t="shared" si="17"/>
        <v>#DIV/0!</v>
      </c>
      <c r="H172" s="129" t="e">
        <f t="shared" si="18"/>
        <v>#DIV/0!</v>
      </c>
      <c r="I172" s="144" t="e">
        <f t="shared" si="19"/>
        <v>#DIV/0!</v>
      </c>
      <c r="J172" s="144" t="e">
        <f t="shared" si="20"/>
        <v>#DIV/0!</v>
      </c>
      <c r="K172" s="144" t="e">
        <f t="shared" si="21"/>
        <v>#DIV/0!</v>
      </c>
      <c r="L172" s="31"/>
    </row>
    <row r="173" spans="1:12" x14ac:dyDescent="0.25">
      <c r="A173">
        <f t="shared" si="23"/>
        <v>169</v>
      </c>
      <c r="B173" s="129" t="e">
        <f t="shared" si="22"/>
        <v>#DIV/0!</v>
      </c>
      <c r="C173" s="129" t="e">
        <f t="shared" si="16"/>
        <v>#DIV/0!</v>
      </c>
      <c r="D173" s="417"/>
      <c r="E173" s="417"/>
      <c r="F173" s="417"/>
      <c r="G173" s="127" t="e">
        <f t="shared" si="17"/>
        <v>#DIV/0!</v>
      </c>
      <c r="H173" s="129" t="e">
        <f t="shared" si="18"/>
        <v>#DIV/0!</v>
      </c>
      <c r="I173" s="144" t="e">
        <f t="shared" si="19"/>
        <v>#DIV/0!</v>
      </c>
      <c r="J173" s="144" t="e">
        <f t="shared" si="20"/>
        <v>#DIV/0!</v>
      </c>
      <c r="K173" s="144" t="e">
        <f t="shared" si="21"/>
        <v>#DIV/0!</v>
      </c>
      <c r="L173" s="31"/>
    </row>
    <row r="174" spans="1:12" x14ac:dyDescent="0.25">
      <c r="A174">
        <f t="shared" si="23"/>
        <v>170</v>
      </c>
      <c r="B174" s="129" t="e">
        <f t="shared" si="22"/>
        <v>#DIV/0!</v>
      </c>
      <c r="C174" s="129" t="e">
        <f t="shared" si="16"/>
        <v>#DIV/0!</v>
      </c>
      <c r="D174" s="417"/>
      <c r="E174" s="417"/>
      <c r="F174" s="417"/>
      <c r="G174" s="127" t="e">
        <f t="shared" si="17"/>
        <v>#DIV/0!</v>
      </c>
      <c r="H174" s="129" t="e">
        <f t="shared" si="18"/>
        <v>#DIV/0!</v>
      </c>
      <c r="I174" s="144" t="e">
        <f t="shared" si="19"/>
        <v>#DIV/0!</v>
      </c>
      <c r="J174" s="144" t="e">
        <f t="shared" si="20"/>
        <v>#DIV/0!</v>
      </c>
      <c r="K174" s="144" t="e">
        <f t="shared" si="21"/>
        <v>#DIV/0!</v>
      </c>
      <c r="L174" s="31"/>
    </row>
    <row r="175" spans="1:12" x14ac:dyDescent="0.25">
      <c r="A175">
        <f t="shared" si="23"/>
        <v>171</v>
      </c>
      <c r="B175" s="129" t="e">
        <f t="shared" si="22"/>
        <v>#DIV/0!</v>
      </c>
      <c r="C175" s="129" t="e">
        <f t="shared" si="16"/>
        <v>#DIV/0!</v>
      </c>
      <c r="D175" s="417"/>
      <c r="E175" s="417"/>
      <c r="F175" s="417"/>
      <c r="G175" s="127" t="e">
        <f t="shared" si="17"/>
        <v>#DIV/0!</v>
      </c>
      <c r="H175" s="129" t="e">
        <f t="shared" si="18"/>
        <v>#DIV/0!</v>
      </c>
      <c r="I175" s="144" t="e">
        <f t="shared" si="19"/>
        <v>#DIV/0!</v>
      </c>
      <c r="J175" s="144" t="e">
        <f t="shared" si="20"/>
        <v>#DIV/0!</v>
      </c>
      <c r="K175" s="144" t="e">
        <f t="shared" si="21"/>
        <v>#DIV/0!</v>
      </c>
      <c r="L175" s="31"/>
    </row>
    <row r="176" spans="1:12" x14ac:dyDescent="0.25">
      <c r="A176">
        <f t="shared" si="23"/>
        <v>172</v>
      </c>
      <c r="B176" s="129" t="e">
        <f t="shared" si="22"/>
        <v>#DIV/0!</v>
      </c>
      <c r="C176" s="129" t="e">
        <f t="shared" si="16"/>
        <v>#DIV/0!</v>
      </c>
      <c r="D176" s="417"/>
      <c r="E176" s="417"/>
      <c r="F176" s="417"/>
      <c r="G176" s="127" t="e">
        <f t="shared" si="17"/>
        <v>#DIV/0!</v>
      </c>
      <c r="H176" s="129" t="e">
        <f t="shared" si="18"/>
        <v>#DIV/0!</v>
      </c>
      <c r="I176" s="144" t="e">
        <f t="shared" si="19"/>
        <v>#DIV/0!</v>
      </c>
      <c r="J176" s="144" t="e">
        <f t="shared" si="20"/>
        <v>#DIV/0!</v>
      </c>
      <c r="K176" s="144" t="e">
        <f t="shared" si="21"/>
        <v>#DIV/0!</v>
      </c>
      <c r="L176" s="31"/>
    </row>
    <row r="177" spans="1:12" x14ac:dyDescent="0.25">
      <c r="A177">
        <f t="shared" si="23"/>
        <v>173</v>
      </c>
      <c r="B177" s="129" t="e">
        <f t="shared" si="22"/>
        <v>#DIV/0!</v>
      </c>
      <c r="C177" s="129" t="e">
        <f t="shared" si="16"/>
        <v>#DIV/0!</v>
      </c>
      <c r="D177" s="417"/>
      <c r="E177" s="417"/>
      <c r="F177" s="417"/>
      <c r="G177" s="127" t="e">
        <f t="shared" si="17"/>
        <v>#DIV/0!</v>
      </c>
      <c r="H177" s="129" t="e">
        <f t="shared" si="18"/>
        <v>#DIV/0!</v>
      </c>
      <c r="I177" s="144" t="e">
        <f t="shared" si="19"/>
        <v>#DIV/0!</v>
      </c>
      <c r="J177" s="144" t="e">
        <f t="shared" si="20"/>
        <v>#DIV/0!</v>
      </c>
      <c r="K177" s="144" t="e">
        <f t="shared" si="21"/>
        <v>#DIV/0!</v>
      </c>
      <c r="L177" s="31"/>
    </row>
    <row r="178" spans="1:12" x14ac:dyDescent="0.25">
      <c r="A178">
        <f t="shared" si="23"/>
        <v>174</v>
      </c>
      <c r="B178" s="129" t="e">
        <f t="shared" si="22"/>
        <v>#DIV/0!</v>
      </c>
      <c r="C178" s="129" t="e">
        <f t="shared" si="16"/>
        <v>#DIV/0!</v>
      </c>
      <c r="D178" s="417"/>
      <c r="E178" s="417"/>
      <c r="F178" s="417"/>
      <c r="G178" s="127" t="e">
        <f t="shared" si="17"/>
        <v>#DIV/0!</v>
      </c>
      <c r="H178" s="129" t="e">
        <f t="shared" si="18"/>
        <v>#DIV/0!</v>
      </c>
      <c r="I178" s="144" t="e">
        <f t="shared" si="19"/>
        <v>#DIV/0!</v>
      </c>
      <c r="J178" s="144" t="e">
        <f t="shared" si="20"/>
        <v>#DIV/0!</v>
      </c>
      <c r="K178" s="144" t="e">
        <f t="shared" si="21"/>
        <v>#DIV/0!</v>
      </c>
      <c r="L178" s="31"/>
    </row>
    <row r="179" spans="1:12" x14ac:dyDescent="0.25">
      <c r="A179">
        <f t="shared" si="23"/>
        <v>175</v>
      </c>
      <c r="B179" s="129" t="e">
        <f t="shared" si="22"/>
        <v>#DIV/0!</v>
      </c>
      <c r="C179" s="129" t="e">
        <f t="shared" si="16"/>
        <v>#DIV/0!</v>
      </c>
      <c r="D179" s="417"/>
      <c r="E179" s="417"/>
      <c r="F179" s="417"/>
      <c r="G179" s="127" t="e">
        <f t="shared" si="17"/>
        <v>#DIV/0!</v>
      </c>
      <c r="H179" s="129" t="e">
        <f t="shared" si="18"/>
        <v>#DIV/0!</v>
      </c>
      <c r="I179" s="144" t="e">
        <f t="shared" si="19"/>
        <v>#DIV/0!</v>
      </c>
      <c r="J179" s="144" t="e">
        <f t="shared" si="20"/>
        <v>#DIV/0!</v>
      </c>
      <c r="K179" s="144" t="e">
        <f t="shared" si="21"/>
        <v>#DIV/0!</v>
      </c>
      <c r="L179" s="31"/>
    </row>
    <row r="180" spans="1:12" x14ac:dyDescent="0.25">
      <c r="A180">
        <f t="shared" si="23"/>
        <v>176</v>
      </c>
      <c r="B180" s="129" t="e">
        <f t="shared" si="22"/>
        <v>#DIV/0!</v>
      </c>
      <c r="C180" s="129" t="e">
        <f t="shared" si="16"/>
        <v>#DIV/0!</v>
      </c>
      <c r="D180" s="417"/>
      <c r="E180" s="417"/>
      <c r="F180" s="417"/>
      <c r="G180" s="127" t="e">
        <f t="shared" si="17"/>
        <v>#DIV/0!</v>
      </c>
      <c r="H180" s="129" t="e">
        <f t="shared" si="18"/>
        <v>#DIV/0!</v>
      </c>
      <c r="I180" s="144" t="e">
        <f t="shared" si="19"/>
        <v>#DIV/0!</v>
      </c>
      <c r="J180" s="144" t="e">
        <f t="shared" si="20"/>
        <v>#DIV/0!</v>
      </c>
      <c r="K180" s="144" t="e">
        <f t="shared" si="21"/>
        <v>#DIV/0!</v>
      </c>
      <c r="L180" s="31"/>
    </row>
    <row r="181" spans="1:12" x14ac:dyDescent="0.25">
      <c r="A181">
        <f t="shared" si="23"/>
        <v>177</v>
      </c>
      <c r="B181" s="129" t="e">
        <f t="shared" si="22"/>
        <v>#DIV/0!</v>
      </c>
      <c r="C181" s="129" t="e">
        <f t="shared" si="16"/>
        <v>#DIV/0!</v>
      </c>
      <c r="D181" s="417"/>
      <c r="E181" s="417"/>
      <c r="F181" s="417"/>
      <c r="G181" s="127" t="e">
        <f t="shared" si="17"/>
        <v>#DIV/0!</v>
      </c>
      <c r="H181" s="129" t="e">
        <f t="shared" si="18"/>
        <v>#DIV/0!</v>
      </c>
      <c r="I181" s="144" t="e">
        <f t="shared" si="19"/>
        <v>#DIV/0!</v>
      </c>
      <c r="J181" s="144" t="e">
        <f t="shared" si="20"/>
        <v>#DIV/0!</v>
      </c>
      <c r="K181" s="144" t="e">
        <f t="shared" si="21"/>
        <v>#DIV/0!</v>
      </c>
      <c r="L181" s="31"/>
    </row>
    <row r="182" spans="1:12" x14ac:dyDescent="0.25">
      <c r="A182">
        <f t="shared" si="23"/>
        <v>178</v>
      </c>
      <c r="B182" s="129" t="e">
        <f t="shared" si="22"/>
        <v>#DIV/0!</v>
      </c>
      <c r="C182" s="129" t="e">
        <f t="shared" si="16"/>
        <v>#DIV/0!</v>
      </c>
      <c r="D182" s="417"/>
      <c r="E182" s="417"/>
      <c r="F182" s="417"/>
      <c r="G182" s="127" t="e">
        <f t="shared" si="17"/>
        <v>#DIV/0!</v>
      </c>
      <c r="H182" s="129" t="e">
        <f t="shared" si="18"/>
        <v>#DIV/0!</v>
      </c>
      <c r="I182" s="144" t="e">
        <f t="shared" si="19"/>
        <v>#DIV/0!</v>
      </c>
      <c r="J182" s="144" t="e">
        <f t="shared" si="20"/>
        <v>#DIV/0!</v>
      </c>
      <c r="K182" s="144" t="e">
        <f t="shared" si="21"/>
        <v>#DIV/0!</v>
      </c>
      <c r="L182" s="31"/>
    </row>
    <row r="183" spans="1:12" x14ac:dyDescent="0.25">
      <c r="A183">
        <f t="shared" si="23"/>
        <v>179</v>
      </c>
      <c r="B183" s="129" t="e">
        <f t="shared" si="22"/>
        <v>#DIV/0!</v>
      </c>
      <c r="C183" s="129" t="e">
        <f t="shared" si="16"/>
        <v>#DIV/0!</v>
      </c>
      <c r="D183" s="417"/>
      <c r="E183" s="417"/>
      <c r="F183" s="417"/>
      <c r="G183" s="127" t="e">
        <f t="shared" si="17"/>
        <v>#DIV/0!</v>
      </c>
      <c r="H183" s="129" t="e">
        <f t="shared" si="18"/>
        <v>#DIV/0!</v>
      </c>
      <c r="I183" s="144" t="e">
        <f t="shared" si="19"/>
        <v>#DIV/0!</v>
      </c>
      <c r="J183" s="144" t="e">
        <f t="shared" si="20"/>
        <v>#DIV/0!</v>
      </c>
      <c r="K183" s="144" t="e">
        <f t="shared" si="21"/>
        <v>#DIV/0!</v>
      </c>
      <c r="L183" s="31"/>
    </row>
    <row r="184" spans="1:12" x14ac:dyDescent="0.25">
      <c r="A184">
        <f t="shared" si="23"/>
        <v>180</v>
      </c>
      <c r="B184" s="129" t="e">
        <f t="shared" si="22"/>
        <v>#DIV/0!</v>
      </c>
      <c r="C184" s="129" t="e">
        <f t="shared" si="16"/>
        <v>#DIV/0!</v>
      </c>
      <c r="D184" s="417"/>
      <c r="E184" s="417"/>
      <c r="F184" s="417"/>
      <c r="G184" s="127" t="e">
        <f t="shared" si="17"/>
        <v>#DIV/0!</v>
      </c>
      <c r="H184" s="129" t="e">
        <f t="shared" si="18"/>
        <v>#DIV/0!</v>
      </c>
      <c r="I184" s="144" t="e">
        <f t="shared" si="19"/>
        <v>#DIV/0!</v>
      </c>
      <c r="J184" s="144" t="e">
        <f t="shared" si="20"/>
        <v>#DIV/0!</v>
      </c>
      <c r="K184" s="144" t="e">
        <f t="shared" si="21"/>
        <v>#DIV/0!</v>
      </c>
      <c r="L184" s="31"/>
    </row>
    <row r="185" spans="1:12" x14ac:dyDescent="0.25">
      <c r="A185">
        <f t="shared" si="23"/>
        <v>181</v>
      </c>
      <c r="B185" s="129" t="e">
        <f t="shared" si="22"/>
        <v>#DIV/0!</v>
      </c>
      <c r="C185" s="129" t="e">
        <f t="shared" si="16"/>
        <v>#DIV/0!</v>
      </c>
      <c r="D185" s="417"/>
      <c r="E185" s="417"/>
      <c r="F185" s="417"/>
      <c r="G185" s="127" t="e">
        <f t="shared" si="17"/>
        <v>#DIV/0!</v>
      </c>
      <c r="H185" s="129" t="e">
        <f t="shared" si="18"/>
        <v>#DIV/0!</v>
      </c>
      <c r="I185" s="144" t="e">
        <f t="shared" si="19"/>
        <v>#DIV/0!</v>
      </c>
      <c r="J185" s="144" t="e">
        <f t="shared" si="20"/>
        <v>#DIV/0!</v>
      </c>
      <c r="K185" s="144" t="e">
        <f t="shared" si="21"/>
        <v>#DIV/0!</v>
      </c>
      <c r="L185" s="31"/>
    </row>
    <row r="186" spans="1:12" x14ac:dyDescent="0.25">
      <c r="A186">
        <f t="shared" si="23"/>
        <v>182</v>
      </c>
      <c r="B186" s="129" t="e">
        <f t="shared" si="22"/>
        <v>#DIV/0!</v>
      </c>
      <c r="C186" s="129" t="e">
        <f t="shared" si="16"/>
        <v>#DIV/0!</v>
      </c>
      <c r="D186" s="417"/>
      <c r="E186" s="417"/>
      <c r="F186" s="417"/>
      <c r="G186" s="127" t="e">
        <f t="shared" si="17"/>
        <v>#DIV/0!</v>
      </c>
      <c r="H186" s="129" t="e">
        <f t="shared" si="18"/>
        <v>#DIV/0!</v>
      </c>
      <c r="I186" s="144" t="e">
        <f t="shared" si="19"/>
        <v>#DIV/0!</v>
      </c>
      <c r="J186" s="144" t="e">
        <f t="shared" si="20"/>
        <v>#DIV/0!</v>
      </c>
      <c r="K186" s="144" t="e">
        <f t="shared" si="21"/>
        <v>#DIV/0!</v>
      </c>
      <c r="L186" s="31"/>
    </row>
    <row r="187" spans="1:12" x14ac:dyDescent="0.25">
      <c r="A187">
        <f t="shared" si="23"/>
        <v>183</v>
      </c>
      <c r="B187" s="129" t="e">
        <f t="shared" si="22"/>
        <v>#DIV/0!</v>
      </c>
      <c r="C187" s="129" t="e">
        <f t="shared" si="16"/>
        <v>#DIV/0!</v>
      </c>
      <c r="D187" s="417"/>
      <c r="E187" s="417"/>
      <c r="F187" s="417"/>
      <c r="G187" s="127" t="e">
        <f t="shared" si="17"/>
        <v>#DIV/0!</v>
      </c>
      <c r="H187" s="129" t="e">
        <f t="shared" si="18"/>
        <v>#DIV/0!</v>
      </c>
      <c r="I187" s="144" t="e">
        <f t="shared" si="19"/>
        <v>#DIV/0!</v>
      </c>
      <c r="J187" s="144" t="e">
        <f t="shared" si="20"/>
        <v>#DIV/0!</v>
      </c>
      <c r="K187" s="144" t="e">
        <f t="shared" si="21"/>
        <v>#DIV/0!</v>
      </c>
      <c r="L187" s="31"/>
    </row>
    <row r="188" spans="1:12" x14ac:dyDescent="0.25">
      <c r="A188">
        <f t="shared" si="23"/>
        <v>184</v>
      </c>
      <c r="B188" s="129" t="e">
        <f t="shared" si="22"/>
        <v>#DIV/0!</v>
      </c>
      <c r="C188" s="129" t="e">
        <f t="shared" si="16"/>
        <v>#DIV/0!</v>
      </c>
      <c r="D188" s="417"/>
      <c r="E188" s="417"/>
      <c r="F188" s="417"/>
      <c r="G188" s="127" t="e">
        <f t="shared" si="17"/>
        <v>#DIV/0!</v>
      </c>
      <c r="H188" s="129" t="e">
        <f t="shared" si="18"/>
        <v>#DIV/0!</v>
      </c>
      <c r="I188" s="144" t="e">
        <f t="shared" si="19"/>
        <v>#DIV/0!</v>
      </c>
      <c r="J188" s="144" t="e">
        <f t="shared" si="20"/>
        <v>#DIV/0!</v>
      </c>
      <c r="K188" s="144" t="e">
        <f t="shared" si="21"/>
        <v>#DIV/0!</v>
      </c>
      <c r="L188" s="31"/>
    </row>
    <row r="189" spans="1:12" x14ac:dyDescent="0.25">
      <c r="A189">
        <f t="shared" si="23"/>
        <v>185</v>
      </c>
      <c r="B189" s="129" t="e">
        <f t="shared" si="22"/>
        <v>#DIV/0!</v>
      </c>
      <c r="C189" s="129" t="e">
        <f t="shared" si="16"/>
        <v>#DIV/0!</v>
      </c>
      <c r="D189" s="417"/>
      <c r="E189" s="417"/>
      <c r="F189" s="417"/>
      <c r="G189" s="127" t="e">
        <f t="shared" si="17"/>
        <v>#DIV/0!</v>
      </c>
      <c r="H189" s="129" t="e">
        <f t="shared" si="18"/>
        <v>#DIV/0!</v>
      </c>
      <c r="I189" s="144" t="e">
        <f t="shared" si="19"/>
        <v>#DIV/0!</v>
      </c>
      <c r="J189" s="144" t="e">
        <f t="shared" si="20"/>
        <v>#DIV/0!</v>
      </c>
      <c r="K189" s="144" t="e">
        <f t="shared" si="21"/>
        <v>#DIV/0!</v>
      </c>
      <c r="L189" s="31"/>
    </row>
    <row r="190" spans="1:12" x14ac:dyDescent="0.25">
      <c r="A190">
        <f t="shared" si="23"/>
        <v>186</v>
      </c>
      <c r="B190" s="129" t="e">
        <f t="shared" si="22"/>
        <v>#DIV/0!</v>
      </c>
      <c r="C190" s="129" t="e">
        <f t="shared" si="16"/>
        <v>#DIV/0!</v>
      </c>
      <c r="D190" s="417"/>
      <c r="E190" s="417"/>
      <c r="F190" s="417"/>
      <c r="G190" s="127" t="e">
        <f t="shared" si="17"/>
        <v>#DIV/0!</v>
      </c>
      <c r="H190" s="129" t="e">
        <f t="shared" si="18"/>
        <v>#DIV/0!</v>
      </c>
      <c r="I190" s="144" t="e">
        <f t="shared" si="19"/>
        <v>#DIV/0!</v>
      </c>
      <c r="J190" s="144" t="e">
        <f t="shared" si="20"/>
        <v>#DIV/0!</v>
      </c>
      <c r="K190" s="144" t="e">
        <f t="shared" si="21"/>
        <v>#DIV/0!</v>
      </c>
      <c r="L190" s="31"/>
    </row>
    <row r="191" spans="1:12" x14ac:dyDescent="0.25">
      <c r="A191">
        <f t="shared" si="23"/>
        <v>187</v>
      </c>
      <c r="B191" s="129" t="e">
        <f t="shared" si="22"/>
        <v>#DIV/0!</v>
      </c>
      <c r="C191" s="129" t="e">
        <f t="shared" si="16"/>
        <v>#DIV/0!</v>
      </c>
      <c r="D191" s="417"/>
      <c r="E191" s="417"/>
      <c r="F191" s="417"/>
      <c r="G191" s="127" t="e">
        <f t="shared" si="17"/>
        <v>#DIV/0!</v>
      </c>
      <c r="H191" s="129" t="e">
        <f t="shared" si="18"/>
        <v>#DIV/0!</v>
      </c>
      <c r="I191" s="144" t="e">
        <f t="shared" si="19"/>
        <v>#DIV/0!</v>
      </c>
      <c r="J191" s="144" t="e">
        <f t="shared" si="20"/>
        <v>#DIV/0!</v>
      </c>
      <c r="K191" s="144" t="e">
        <f t="shared" si="21"/>
        <v>#DIV/0!</v>
      </c>
      <c r="L191" s="31"/>
    </row>
    <row r="192" spans="1:12" x14ac:dyDescent="0.25">
      <c r="A192">
        <f t="shared" si="23"/>
        <v>188</v>
      </c>
      <c r="B192" s="129" t="e">
        <f t="shared" si="22"/>
        <v>#DIV/0!</v>
      </c>
      <c r="C192" s="129" t="e">
        <f t="shared" si="16"/>
        <v>#DIV/0!</v>
      </c>
      <c r="D192" s="417"/>
      <c r="E192" s="417"/>
      <c r="F192" s="417"/>
      <c r="G192" s="127" t="e">
        <f t="shared" si="17"/>
        <v>#DIV/0!</v>
      </c>
      <c r="H192" s="129" t="e">
        <f t="shared" si="18"/>
        <v>#DIV/0!</v>
      </c>
      <c r="I192" s="144" t="e">
        <f t="shared" si="19"/>
        <v>#DIV/0!</v>
      </c>
      <c r="J192" s="144" t="e">
        <f t="shared" si="20"/>
        <v>#DIV/0!</v>
      </c>
      <c r="K192" s="144" t="e">
        <f t="shared" si="21"/>
        <v>#DIV/0!</v>
      </c>
      <c r="L192" s="31"/>
    </row>
    <row r="193" spans="1:12" x14ac:dyDescent="0.25">
      <c r="A193">
        <f t="shared" si="23"/>
        <v>189</v>
      </c>
      <c r="B193" s="129" t="e">
        <f t="shared" si="22"/>
        <v>#DIV/0!</v>
      </c>
      <c r="C193" s="129" t="e">
        <f t="shared" si="16"/>
        <v>#DIV/0!</v>
      </c>
      <c r="D193" s="417"/>
      <c r="E193" s="417"/>
      <c r="F193" s="417"/>
      <c r="G193" s="127" t="e">
        <f t="shared" si="17"/>
        <v>#DIV/0!</v>
      </c>
      <c r="H193" s="129" t="e">
        <f t="shared" si="18"/>
        <v>#DIV/0!</v>
      </c>
      <c r="I193" s="144" t="e">
        <f t="shared" si="19"/>
        <v>#DIV/0!</v>
      </c>
      <c r="J193" s="144" t="e">
        <f t="shared" si="20"/>
        <v>#DIV/0!</v>
      </c>
      <c r="K193" s="144" t="e">
        <f t="shared" si="21"/>
        <v>#DIV/0!</v>
      </c>
      <c r="L193" s="31"/>
    </row>
    <row r="194" spans="1:12" x14ac:dyDescent="0.25">
      <c r="A194">
        <f t="shared" si="23"/>
        <v>190</v>
      </c>
      <c r="B194" s="129" t="e">
        <f t="shared" si="22"/>
        <v>#DIV/0!</v>
      </c>
      <c r="C194" s="129" t="e">
        <f t="shared" si="16"/>
        <v>#DIV/0!</v>
      </c>
      <c r="D194" s="417"/>
      <c r="E194" s="417"/>
      <c r="F194" s="417"/>
      <c r="G194" s="127" t="e">
        <f t="shared" si="17"/>
        <v>#DIV/0!</v>
      </c>
      <c r="H194" s="129" t="e">
        <f t="shared" si="18"/>
        <v>#DIV/0!</v>
      </c>
      <c r="I194" s="144" t="e">
        <f t="shared" si="19"/>
        <v>#DIV/0!</v>
      </c>
      <c r="J194" s="144" t="e">
        <f t="shared" si="20"/>
        <v>#DIV/0!</v>
      </c>
      <c r="K194" s="144" t="e">
        <f t="shared" si="21"/>
        <v>#DIV/0!</v>
      </c>
      <c r="L194" s="31"/>
    </row>
    <row r="195" spans="1:12" x14ac:dyDescent="0.25">
      <c r="A195">
        <f t="shared" si="23"/>
        <v>191</v>
      </c>
      <c r="B195" s="129" t="e">
        <f t="shared" si="22"/>
        <v>#DIV/0!</v>
      </c>
      <c r="C195" s="129" t="e">
        <f t="shared" si="16"/>
        <v>#DIV/0!</v>
      </c>
      <c r="D195" s="417"/>
      <c r="E195" s="417"/>
      <c r="F195" s="417"/>
      <c r="G195" s="127" t="e">
        <f t="shared" si="17"/>
        <v>#DIV/0!</v>
      </c>
      <c r="H195" s="129" t="e">
        <f t="shared" si="18"/>
        <v>#DIV/0!</v>
      </c>
      <c r="I195" s="144" t="e">
        <f t="shared" si="19"/>
        <v>#DIV/0!</v>
      </c>
      <c r="J195" s="144" t="e">
        <f t="shared" si="20"/>
        <v>#DIV/0!</v>
      </c>
      <c r="K195" s="144" t="e">
        <f t="shared" si="21"/>
        <v>#DIV/0!</v>
      </c>
      <c r="L195" s="31"/>
    </row>
    <row r="196" spans="1:12" x14ac:dyDescent="0.25">
      <c r="A196">
        <f t="shared" si="23"/>
        <v>192</v>
      </c>
      <c r="B196" s="129" t="e">
        <f t="shared" si="22"/>
        <v>#DIV/0!</v>
      </c>
      <c r="C196" s="129" t="e">
        <f t="shared" ref="C196:C254" si="24">((1-B196)*B196) * ( (B196*(F196 - E196) + (1-B196)*(E196 - D196) )) / G196</f>
        <v>#DIV/0!</v>
      </c>
      <c r="D196" s="417"/>
      <c r="E196" s="417"/>
      <c r="F196" s="417"/>
      <c r="G196" s="127" t="e">
        <f t="shared" ref="G196:G254" si="25">(((1-B195)^2)*D196) + (2*(1-B195)*(B195)*E196) + ((B195^2)*F196)</f>
        <v>#DIV/0!</v>
      </c>
      <c r="H196" s="129" t="e">
        <f t="shared" ref="H196:H254" si="26">(1-B196)^2 + 2*B196*(1-B196)</f>
        <v>#DIV/0!</v>
      </c>
      <c r="I196" s="144" t="e">
        <f t="shared" ref="I196:I254" si="27">(1-B196)^2</f>
        <v>#DIV/0!</v>
      </c>
      <c r="J196" s="144" t="e">
        <f t="shared" ref="J196:J254" si="28">2*B196*(1-B196)</f>
        <v>#DIV/0!</v>
      </c>
      <c r="K196" s="144" t="e">
        <f t="shared" ref="K196:K254" si="29">B196^2</f>
        <v>#DIV/0!</v>
      </c>
      <c r="L196" s="31"/>
    </row>
    <row r="197" spans="1:12" x14ac:dyDescent="0.25">
      <c r="A197">
        <f t="shared" si="23"/>
        <v>193</v>
      </c>
      <c r="B197" s="129" t="e">
        <f t="shared" ref="B197:B254" si="30">B196 + C196</f>
        <v>#DIV/0!</v>
      </c>
      <c r="C197" s="129" t="e">
        <f t="shared" si="24"/>
        <v>#DIV/0!</v>
      </c>
      <c r="D197" s="417"/>
      <c r="E197" s="417"/>
      <c r="F197" s="417"/>
      <c r="G197" s="127" t="e">
        <f t="shared" si="25"/>
        <v>#DIV/0!</v>
      </c>
      <c r="H197" s="129" t="e">
        <f t="shared" si="26"/>
        <v>#DIV/0!</v>
      </c>
      <c r="I197" s="144" t="e">
        <f t="shared" si="27"/>
        <v>#DIV/0!</v>
      </c>
      <c r="J197" s="144" t="e">
        <f t="shared" si="28"/>
        <v>#DIV/0!</v>
      </c>
      <c r="K197" s="144" t="e">
        <f t="shared" si="29"/>
        <v>#DIV/0!</v>
      </c>
      <c r="L197" s="31"/>
    </row>
    <row r="198" spans="1:12" x14ac:dyDescent="0.25">
      <c r="A198">
        <f t="shared" ref="A198:A254" si="31">A197+1</f>
        <v>194</v>
      </c>
      <c r="B198" s="129" t="e">
        <f t="shared" si="30"/>
        <v>#DIV/0!</v>
      </c>
      <c r="C198" s="129" t="e">
        <f t="shared" si="24"/>
        <v>#DIV/0!</v>
      </c>
      <c r="D198" s="417"/>
      <c r="E198" s="417"/>
      <c r="F198" s="417"/>
      <c r="G198" s="127" t="e">
        <f t="shared" si="25"/>
        <v>#DIV/0!</v>
      </c>
      <c r="H198" s="129" t="e">
        <f t="shared" si="26"/>
        <v>#DIV/0!</v>
      </c>
      <c r="I198" s="144" t="e">
        <f t="shared" si="27"/>
        <v>#DIV/0!</v>
      </c>
      <c r="J198" s="144" t="e">
        <f t="shared" si="28"/>
        <v>#DIV/0!</v>
      </c>
      <c r="K198" s="144" t="e">
        <f t="shared" si="29"/>
        <v>#DIV/0!</v>
      </c>
      <c r="L198" s="31"/>
    </row>
    <row r="199" spans="1:12" x14ac:dyDescent="0.25">
      <c r="A199">
        <f t="shared" si="31"/>
        <v>195</v>
      </c>
      <c r="B199" s="129" t="e">
        <f t="shared" si="30"/>
        <v>#DIV/0!</v>
      </c>
      <c r="C199" s="129" t="e">
        <f t="shared" si="24"/>
        <v>#DIV/0!</v>
      </c>
      <c r="D199" s="417"/>
      <c r="E199" s="417"/>
      <c r="F199" s="417"/>
      <c r="G199" s="127" t="e">
        <f t="shared" si="25"/>
        <v>#DIV/0!</v>
      </c>
      <c r="H199" s="129" t="e">
        <f t="shared" si="26"/>
        <v>#DIV/0!</v>
      </c>
      <c r="I199" s="144" t="e">
        <f t="shared" si="27"/>
        <v>#DIV/0!</v>
      </c>
      <c r="J199" s="144" t="e">
        <f t="shared" si="28"/>
        <v>#DIV/0!</v>
      </c>
      <c r="K199" s="144" t="e">
        <f t="shared" si="29"/>
        <v>#DIV/0!</v>
      </c>
      <c r="L199" s="31"/>
    </row>
    <row r="200" spans="1:12" x14ac:dyDescent="0.25">
      <c r="A200">
        <f t="shared" si="31"/>
        <v>196</v>
      </c>
      <c r="B200" s="129" t="e">
        <f t="shared" si="30"/>
        <v>#DIV/0!</v>
      </c>
      <c r="C200" s="129" t="e">
        <f t="shared" si="24"/>
        <v>#DIV/0!</v>
      </c>
      <c r="D200" s="417"/>
      <c r="E200" s="417"/>
      <c r="F200" s="417"/>
      <c r="G200" s="127" t="e">
        <f t="shared" si="25"/>
        <v>#DIV/0!</v>
      </c>
      <c r="H200" s="129" t="e">
        <f t="shared" si="26"/>
        <v>#DIV/0!</v>
      </c>
      <c r="I200" s="144" t="e">
        <f t="shared" si="27"/>
        <v>#DIV/0!</v>
      </c>
      <c r="J200" s="144" t="e">
        <f t="shared" si="28"/>
        <v>#DIV/0!</v>
      </c>
      <c r="K200" s="144" t="e">
        <f t="shared" si="29"/>
        <v>#DIV/0!</v>
      </c>
    </row>
    <row r="201" spans="1:12" x14ac:dyDescent="0.25">
      <c r="A201">
        <f t="shared" si="31"/>
        <v>197</v>
      </c>
      <c r="B201" s="129" t="e">
        <f t="shared" si="30"/>
        <v>#DIV/0!</v>
      </c>
      <c r="C201" s="129" t="e">
        <f t="shared" si="24"/>
        <v>#DIV/0!</v>
      </c>
      <c r="D201" s="417"/>
      <c r="E201" s="417"/>
      <c r="F201" s="417"/>
      <c r="G201" s="127" t="e">
        <f t="shared" si="25"/>
        <v>#DIV/0!</v>
      </c>
      <c r="H201" s="129" t="e">
        <f t="shared" si="26"/>
        <v>#DIV/0!</v>
      </c>
      <c r="I201" s="144" t="e">
        <f t="shared" si="27"/>
        <v>#DIV/0!</v>
      </c>
      <c r="J201" s="144" t="e">
        <f t="shared" si="28"/>
        <v>#DIV/0!</v>
      </c>
      <c r="K201" s="144" t="e">
        <f t="shared" si="29"/>
        <v>#DIV/0!</v>
      </c>
    </row>
    <row r="202" spans="1:12" x14ac:dyDescent="0.25">
      <c r="A202">
        <f t="shared" si="31"/>
        <v>198</v>
      </c>
      <c r="B202" s="129" t="e">
        <f t="shared" si="30"/>
        <v>#DIV/0!</v>
      </c>
      <c r="C202" s="129" t="e">
        <f t="shared" si="24"/>
        <v>#DIV/0!</v>
      </c>
      <c r="D202" s="417"/>
      <c r="E202" s="417"/>
      <c r="F202" s="417"/>
      <c r="G202" s="127" t="e">
        <f t="shared" si="25"/>
        <v>#DIV/0!</v>
      </c>
      <c r="H202" s="129" t="e">
        <f t="shared" si="26"/>
        <v>#DIV/0!</v>
      </c>
      <c r="I202" s="144" t="e">
        <f t="shared" si="27"/>
        <v>#DIV/0!</v>
      </c>
      <c r="J202" s="144" t="e">
        <f t="shared" si="28"/>
        <v>#DIV/0!</v>
      </c>
      <c r="K202" s="144" t="e">
        <f t="shared" si="29"/>
        <v>#DIV/0!</v>
      </c>
    </row>
    <row r="203" spans="1:12" x14ac:dyDescent="0.25">
      <c r="A203">
        <f t="shared" si="31"/>
        <v>199</v>
      </c>
      <c r="B203" s="129" t="e">
        <f t="shared" si="30"/>
        <v>#DIV/0!</v>
      </c>
      <c r="C203" s="129" t="e">
        <f t="shared" si="24"/>
        <v>#DIV/0!</v>
      </c>
      <c r="D203" s="417"/>
      <c r="E203" s="417"/>
      <c r="F203" s="417"/>
      <c r="G203" s="127" t="e">
        <f t="shared" si="25"/>
        <v>#DIV/0!</v>
      </c>
      <c r="H203" s="129" t="e">
        <f t="shared" si="26"/>
        <v>#DIV/0!</v>
      </c>
      <c r="I203" s="144" t="e">
        <f t="shared" si="27"/>
        <v>#DIV/0!</v>
      </c>
      <c r="J203" s="144" t="e">
        <f t="shared" si="28"/>
        <v>#DIV/0!</v>
      </c>
      <c r="K203" s="144" t="e">
        <f t="shared" si="29"/>
        <v>#DIV/0!</v>
      </c>
    </row>
    <row r="204" spans="1:12" x14ac:dyDescent="0.25">
      <c r="A204">
        <f t="shared" si="31"/>
        <v>200</v>
      </c>
      <c r="B204" s="129" t="e">
        <f t="shared" si="30"/>
        <v>#DIV/0!</v>
      </c>
      <c r="C204" s="129" t="e">
        <f t="shared" si="24"/>
        <v>#DIV/0!</v>
      </c>
      <c r="D204" s="417"/>
      <c r="E204" s="417"/>
      <c r="F204" s="417"/>
      <c r="G204" s="127" t="e">
        <f t="shared" si="25"/>
        <v>#DIV/0!</v>
      </c>
      <c r="H204" s="129" t="e">
        <f t="shared" si="26"/>
        <v>#DIV/0!</v>
      </c>
      <c r="I204" s="144" t="e">
        <f t="shared" si="27"/>
        <v>#DIV/0!</v>
      </c>
      <c r="J204" s="144" t="e">
        <f t="shared" si="28"/>
        <v>#DIV/0!</v>
      </c>
      <c r="K204" s="144" t="e">
        <f t="shared" si="29"/>
        <v>#DIV/0!</v>
      </c>
    </row>
    <row r="205" spans="1:12" x14ac:dyDescent="0.25">
      <c r="A205">
        <f t="shared" si="31"/>
        <v>201</v>
      </c>
      <c r="B205" s="129" t="e">
        <f t="shared" si="30"/>
        <v>#DIV/0!</v>
      </c>
      <c r="C205" s="129" t="e">
        <f t="shared" si="24"/>
        <v>#DIV/0!</v>
      </c>
      <c r="D205" s="417"/>
      <c r="E205" s="417"/>
      <c r="F205" s="417"/>
      <c r="G205" s="127" t="e">
        <f t="shared" si="25"/>
        <v>#DIV/0!</v>
      </c>
      <c r="H205" s="129" t="e">
        <f t="shared" si="26"/>
        <v>#DIV/0!</v>
      </c>
      <c r="I205" s="144" t="e">
        <f t="shared" si="27"/>
        <v>#DIV/0!</v>
      </c>
      <c r="J205" s="144" t="e">
        <f t="shared" si="28"/>
        <v>#DIV/0!</v>
      </c>
      <c r="K205" s="144" t="e">
        <f t="shared" si="29"/>
        <v>#DIV/0!</v>
      </c>
    </row>
    <row r="206" spans="1:12" x14ac:dyDescent="0.25">
      <c r="A206">
        <f t="shared" si="31"/>
        <v>202</v>
      </c>
      <c r="B206" s="129" t="e">
        <f t="shared" si="30"/>
        <v>#DIV/0!</v>
      </c>
      <c r="C206" s="129" t="e">
        <f t="shared" si="24"/>
        <v>#DIV/0!</v>
      </c>
      <c r="D206" s="417"/>
      <c r="E206" s="417"/>
      <c r="F206" s="417"/>
      <c r="G206" s="127" t="e">
        <f t="shared" si="25"/>
        <v>#DIV/0!</v>
      </c>
      <c r="H206" s="129" t="e">
        <f t="shared" si="26"/>
        <v>#DIV/0!</v>
      </c>
      <c r="I206" s="144" t="e">
        <f t="shared" si="27"/>
        <v>#DIV/0!</v>
      </c>
      <c r="J206" s="144" t="e">
        <f t="shared" si="28"/>
        <v>#DIV/0!</v>
      </c>
      <c r="K206" s="144" t="e">
        <f t="shared" si="29"/>
        <v>#DIV/0!</v>
      </c>
    </row>
    <row r="207" spans="1:12" x14ac:dyDescent="0.25">
      <c r="A207">
        <f t="shared" si="31"/>
        <v>203</v>
      </c>
      <c r="B207" s="129" t="e">
        <f t="shared" si="30"/>
        <v>#DIV/0!</v>
      </c>
      <c r="C207" s="129" t="e">
        <f t="shared" si="24"/>
        <v>#DIV/0!</v>
      </c>
      <c r="D207" s="417"/>
      <c r="E207" s="417"/>
      <c r="F207" s="417"/>
      <c r="G207" s="127" t="e">
        <f t="shared" si="25"/>
        <v>#DIV/0!</v>
      </c>
      <c r="H207" s="129" t="e">
        <f t="shared" si="26"/>
        <v>#DIV/0!</v>
      </c>
      <c r="I207" s="144" t="e">
        <f t="shared" si="27"/>
        <v>#DIV/0!</v>
      </c>
      <c r="J207" s="144" t="e">
        <f t="shared" si="28"/>
        <v>#DIV/0!</v>
      </c>
      <c r="K207" s="144" t="e">
        <f t="shared" si="29"/>
        <v>#DIV/0!</v>
      </c>
    </row>
    <row r="208" spans="1:12" x14ac:dyDescent="0.25">
      <c r="A208">
        <f t="shared" si="31"/>
        <v>204</v>
      </c>
      <c r="B208" s="129" t="e">
        <f t="shared" si="30"/>
        <v>#DIV/0!</v>
      </c>
      <c r="C208" s="129" t="e">
        <f t="shared" si="24"/>
        <v>#DIV/0!</v>
      </c>
      <c r="D208" s="417"/>
      <c r="E208" s="417"/>
      <c r="F208" s="417"/>
      <c r="G208" s="127" t="e">
        <f t="shared" si="25"/>
        <v>#DIV/0!</v>
      </c>
      <c r="H208" s="129" t="e">
        <f t="shared" si="26"/>
        <v>#DIV/0!</v>
      </c>
      <c r="I208" s="144" t="e">
        <f t="shared" si="27"/>
        <v>#DIV/0!</v>
      </c>
      <c r="J208" s="144" t="e">
        <f t="shared" si="28"/>
        <v>#DIV/0!</v>
      </c>
      <c r="K208" s="144" t="e">
        <f t="shared" si="29"/>
        <v>#DIV/0!</v>
      </c>
    </row>
    <row r="209" spans="1:11" x14ac:dyDescent="0.25">
      <c r="A209">
        <f t="shared" si="31"/>
        <v>205</v>
      </c>
      <c r="B209" s="129" t="e">
        <f t="shared" si="30"/>
        <v>#DIV/0!</v>
      </c>
      <c r="C209" s="129" t="e">
        <f t="shared" si="24"/>
        <v>#DIV/0!</v>
      </c>
      <c r="D209" s="417"/>
      <c r="E209" s="417"/>
      <c r="F209" s="417"/>
      <c r="G209" s="127" t="e">
        <f t="shared" si="25"/>
        <v>#DIV/0!</v>
      </c>
      <c r="H209" s="129" t="e">
        <f t="shared" si="26"/>
        <v>#DIV/0!</v>
      </c>
      <c r="I209" s="144" t="e">
        <f t="shared" si="27"/>
        <v>#DIV/0!</v>
      </c>
      <c r="J209" s="144" t="e">
        <f t="shared" si="28"/>
        <v>#DIV/0!</v>
      </c>
      <c r="K209" s="144" t="e">
        <f t="shared" si="29"/>
        <v>#DIV/0!</v>
      </c>
    </row>
    <row r="210" spans="1:11" x14ac:dyDescent="0.25">
      <c r="A210">
        <f t="shared" si="31"/>
        <v>206</v>
      </c>
      <c r="B210" s="129" t="e">
        <f t="shared" si="30"/>
        <v>#DIV/0!</v>
      </c>
      <c r="C210" s="129" t="e">
        <f t="shared" si="24"/>
        <v>#DIV/0!</v>
      </c>
      <c r="D210" s="417"/>
      <c r="E210" s="417"/>
      <c r="F210" s="417"/>
      <c r="G210" s="127" t="e">
        <f t="shared" si="25"/>
        <v>#DIV/0!</v>
      </c>
      <c r="H210" s="129" t="e">
        <f t="shared" si="26"/>
        <v>#DIV/0!</v>
      </c>
      <c r="I210" s="144" t="e">
        <f t="shared" si="27"/>
        <v>#DIV/0!</v>
      </c>
      <c r="J210" s="144" t="e">
        <f t="shared" si="28"/>
        <v>#DIV/0!</v>
      </c>
      <c r="K210" s="144" t="e">
        <f t="shared" si="29"/>
        <v>#DIV/0!</v>
      </c>
    </row>
    <row r="211" spans="1:11" x14ac:dyDescent="0.25">
      <c r="A211">
        <f t="shared" si="31"/>
        <v>207</v>
      </c>
      <c r="B211" s="129" t="e">
        <f t="shared" si="30"/>
        <v>#DIV/0!</v>
      </c>
      <c r="C211" s="129" t="e">
        <f t="shared" si="24"/>
        <v>#DIV/0!</v>
      </c>
      <c r="D211" s="417"/>
      <c r="E211" s="417"/>
      <c r="F211" s="417"/>
      <c r="G211" s="127" t="e">
        <f t="shared" si="25"/>
        <v>#DIV/0!</v>
      </c>
      <c r="H211" s="129" t="e">
        <f t="shared" si="26"/>
        <v>#DIV/0!</v>
      </c>
      <c r="I211" s="144" t="e">
        <f t="shared" si="27"/>
        <v>#DIV/0!</v>
      </c>
      <c r="J211" s="144" t="e">
        <f t="shared" si="28"/>
        <v>#DIV/0!</v>
      </c>
      <c r="K211" s="144" t="e">
        <f t="shared" si="29"/>
        <v>#DIV/0!</v>
      </c>
    </row>
    <row r="212" spans="1:11" x14ac:dyDescent="0.25">
      <c r="A212">
        <f t="shared" si="31"/>
        <v>208</v>
      </c>
      <c r="B212" s="129" t="e">
        <f t="shared" si="30"/>
        <v>#DIV/0!</v>
      </c>
      <c r="C212" s="129" t="e">
        <f t="shared" si="24"/>
        <v>#DIV/0!</v>
      </c>
      <c r="D212" s="417"/>
      <c r="E212" s="417"/>
      <c r="F212" s="417"/>
      <c r="G212" s="127" t="e">
        <f t="shared" si="25"/>
        <v>#DIV/0!</v>
      </c>
      <c r="H212" s="129" t="e">
        <f t="shared" si="26"/>
        <v>#DIV/0!</v>
      </c>
      <c r="I212" s="144" t="e">
        <f t="shared" si="27"/>
        <v>#DIV/0!</v>
      </c>
      <c r="J212" s="144" t="e">
        <f t="shared" si="28"/>
        <v>#DIV/0!</v>
      </c>
      <c r="K212" s="144" t="e">
        <f t="shared" si="29"/>
        <v>#DIV/0!</v>
      </c>
    </row>
    <row r="213" spans="1:11" x14ac:dyDescent="0.25">
      <c r="A213">
        <f t="shared" si="31"/>
        <v>209</v>
      </c>
      <c r="B213" s="129" t="e">
        <f t="shared" si="30"/>
        <v>#DIV/0!</v>
      </c>
      <c r="C213" s="129" t="e">
        <f t="shared" si="24"/>
        <v>#DIV/0!</v>
      </c>
      <c r="D213" s="417"/>
      <c r="E213" s="417"/>
      <c r="F213" s="417"/>
      <c r="G213" s="127" t="e">
        <f t="shared" si="25"/>
        <v>#DIV/0!</v>
      </c>
      <c r="H213" s="129" t="e">
        <f t="shared" si="26"/>
        <v>#DIV/0!</v>
      </c>
      <c r="I213" s="144" t="e">
        <f t="shared" si="27"/>
        <v>#DIV/0!</v>
      </c>
      <c r="J213" s="144" t="e">
        <f t="shared" si="28"/>
        <v>#DIV/0!</v>
      </c>
      <c r="K213" s="144" t="e">
        <f t="shared" si="29"/>
        <v>#DIV/0!</v>
      </c>
    </row>
    <row r="214" spans="1:11" x14ac:dyDescent="0.25">
      <c r="A214">
        <f t="shared" si="31"/>
        <v>210</v>
      </c>
      <c r="B214" s="129" t="e">
        <f t="shared" si="30"/>
        <v>#DIV/0!</v>
      </c>
      <c r="C214" s="129" t="e">
        <f t="shared" si="24"/>
        <v>#DIV/0!</v>
      </c>
      <c r="D214" s="417"/>
      <c r="E214" s="417"/>
      <c r="F214" s="417"/>
      <c r="G214" s="127" t="e">
        <f t="shared" si="25"/>
        <v>#DIV/0!</v>
      </c>
      <c r="H214" s="129" t="e">
        <f t="shared" si="26"/>
        <v>#DIV/0!</v>
      </c>
      <c r="I214" s="144" t="e">
        <f t="shared" si="27"/>
        <v>#DIV/0!</v>
      </c>
      <c r="J214" s="144" t="e">
        <f t="shared" si="28"/>
        <v>#DIV/0!</v>
      </c>
      <c r="K214" s="144" t="e">
        <f t="shared" si="29"/>
        <v>#DIV/0!</v>
      </c>
    </row>
    <row r="215" spans="1:11" x14ac:dyDescent="0.25">
      <c r="A215">
        <f t="shared" si="31"/>
        <v>211</v>
      </c>
      <c r="B215" s="129" t="e">
        <f t="shared" si="30"/>
        <v>#DIV/0!</v>
      </c>
      <c r="C215" s="129" t="e">
        <f t="shared" si="24"/>
        <v>#DIV/0!</v>
      </c>
      <c r="D215" s="417"/>
      <c r="E215" s="417"/>
      <c r="F215" s="417"/>
      <c r="G215" s="127" t="e">
        <f t="shared" si="25"/>
        <v>#DIV/0!</v>
      </c>
      <c r="H215" s="129" t="e">
        <f t="shared" si="26"/>
        <v>#DIV/0!</v>
      </c>
      <c r="I215" s="144" t="e">
        <f t="shared" si="27"/>
        <v>#DIV/0!</v>
      </c>
      <c r="J215" s="144" t="e">
        <f t="shared" si="28"/>
        <v>#DIV/0!</v>
      </c>
      <c r="K215" s="144" t="e">
        <f t="shared" si="29"/>
        <v>#DIV/0!</v>
      </c>
    </row>
    <row r="216" spans="1:11" x14ac:dyDescent="0.25">
      <c r="A216">
        <f t="shared" si="31"/>
        <v>212</v>
      </c>
      <c r="B216" s="129" t="e">
        <f t="shared" si="30"/>
        <v>#DIV/0!</v>
      </c>
      <c r="C216" s="129" t="e">
        <f t="shared" si="24"/>
        <v>#DIV/0!</v>
      </c>
      <c r="D216" s="417"/>
      <c r="E216" s="417"/>
      <c r="F216" s="417"/>
      <c r="G216" s="127" t="e">
        <f t="shared" si="25"/>
        <v>#DIV/0!</v>
      </c>
      <c r="H216" s="129" t="e">
        <f t="shared" si="26"/>
        <v>#DIV/0!</v>
      </c>
      <c r="I216" s="144" t="e">
        <f t="shared" si="27"/>
        <v>#DIV/0!</v>
      </c>
      <c r="J216" s="144" t="e">
        <f t="shared" si="28"/>
        <v>#DIV/0!</v>
      </c>
      <c r="K216" s="144" t="e">
        <f t="shared" si="29"/>
        <v>#DIV/0!</v>
      </c>
    </row>
    <row r="217" spans="1:11" x14ac:dyDescent="0.25">
      <c r="A217">
        <f t="shared" si="31"/>
        <v>213</v>
      </c>
      <c r="B217" s="129" t="e">
        <f t="shared" si="30"/>
        <v>#DIV/0!</v>
      </c>
      <c r="C217" s="129" t="e">
        <f t="shared" si="24"/>
        <v>#DIV/0!</v>
      </c>
      <c r="D217" s="417"/>
      <c r="E217" s="417"/>
      <c r="F217" s="417"/>
      <c r="G217" s="127" t="e">
        <f t="shared" si="25"/>
        <v>#DIV/0!</v>
      </c>
      <c r="H217" s="129" t="e">
        <f t="shared" si="26"/>
        <v>#DIV/0!</v>
      </c>
      <c r="I217" s="144" t="e">
        <f t="shared" si="27"/>
        <v>#DIV/0!</v>
      </c>
      <c r="J217" s="144" t="e">
        <f t="shared" si="28"/>
        <v>#DIV/0!</v>
      </c>
      <c r="K217" s="144" t="e">
        <f t="shared" si="29"/>
        <v>#DIV/0!</v>
      </c>
    </row>
    <row r="218" spans="1:11" x14ac:dyDescent="0.25">
      <c r="A218">
        <f t="shared" si="31"/>
        <v>214</v>
      </c>
      <c r="B218" s="129" t="e">
        <f t="shared" si="30"/>
        <v>#DIV/0!</v>
      </c>
      <c r="C218" s="129" t="e">
        <f t="shared" si="24"/>
        <v>#DIV/0!</v>
      </c>
      <c r="D218" s="417"/>
      <c r="E218" s="417"/>
      <c r="F218" s="417"/>
      <c r="G218" s="127" t="e">
        <f t="shared" si="25"/>
        <v>#DIV/0!</v>
      </c>
      <c r="H218" s="129" t="e">
        <f t="shared" si="26"/>
        <v>#DIV/0!</v>
      </c>
      <c r="I218" s="144" t="e">
        <f t="shared" si="27"/>
        <v>#DIV/0!</v>
      </c>
      <c r="J218" s="144" t="e">
        <f t="shared" si="28"/>
        <v>#DIV/0!</v>
      </c>
      <c r="K218" s="144" t="e">
        <f t="shared" si="29"/>
        <v>#DIV/0!</v>
      </c>
    </row>
    <row r="219" spans="1:11" x14ac:dyDescent="0.25">
      <c r="A219">
        <f t="shared" si="31"/>
        <v>215</v>
      </c>
      <c r="B219" s="129" t="e">
        <f t="shared" si="30"/>
        <v>#DIV/0!</v>
      </c>
      <c r="C219" s="129" t="e">
        <f t="shared" si="24"/>
        <v>#DIV/0!</v>
      </c>
      <c r="D219" s="417"/>
      <c r="E219" s="417"/>
      <c r="F219" s="417"/>
      <c r="G219" s="127" t="e">
        <f t="shared" si="25"/>
        <v>#DIV/0!</v>
      </c>
      <c r="H219" s="129" t="e">
        <f t="shared" si="26"/>
        <v>#DIV/0!</v>
      </c>
      <c r="I219" s="144" t="e">
        <f t="shared" si="27"/>
        <v>#DIV/0!</v>
      </c>
      <c r="J219" s="144" t="e">
        <f t="shared" si="28"/>
        <v>#DIV/0!</v>
      </c>
      <c r="K219" s="144" t="e">
        <f t="shared" si="29"/>
        <v>#DIV/0!</v>
      </c>
    </row>
    <row r="220" spans="1:11" x14ac:dyDescent="0.25">
      <c r="A220">
        <f t="shared" si="31"/>
        <v>216</v>
      </c>
      <c r="B220" s="129" t="e">
        <f t="shared" si="30"/>
        <v>#DIV/0!</v>
      </c>
      <c r="C220" s="129" t="e">
        <f t="shared" si="24"/>
        <v>#DIV/0!</v>
      </c>
      <c r="D220" s="417"/>
      <c r="E220" s="417"/>
      <c r="F220" s="417"/>
      <c r="G220" s="127" t="e">
        <f t="shared" si="25"/>
        <v>#DIV/0!</v>
      </c>
      <c r="H220" s="129" t="e">
        <f t="shared" si="26"/>
        <v>#DIV/0!</v>
      </c>
      <c r="I220" s="144" t="e">
        <f t="shared" si="27"/>
        <v>#DIV/0!</v>
      </c>
      <c r="J220" s="144" t="e">
        <f t="shared" si="28"/>
        <v>#DIV/0!</v>
      </c>
      <c r="K220" s="144" t="e">
        <f t="shared" si="29"/>
        <v>#DIV/0!</v>
      </c>
    </row>
    <row r="221" spans="1:11" x14ac:dyDescent="0.25">
      <c r="A221">
        <f t="shared" si="31"/>
        <v>217</v>
      </c>
      <c r="B221" s="129" t="e">
        <f t="shared" si="30"/>
        <v>#DIV/0!</v>
      </c>
      <c r="C221" s="129" t="e">
        <f t="shared" si="24"/>
        <v>#DIV/0!</v>
      </c>
      <c r="D221" s="417"/>
      <c r="E221" s="417"/>
      <c r="F221" s="417"/>
      <c r="G221" s="127" t="e">
        <f t="shared" si="25"/>
        <v>#DIV/0!</v>
      </c>
      <c r="H221" s="129" t="e">
        <f t="shared" si="26"/>
        <v>#DIV/0!</v>
      </c>
      <c r="I221" s="144" t="e">
        <f t="shared" si="27"/>
        <v>#DIV/0!</v>
      </c>
      <c r="J221" s="144" t="e">
        <f t="shared" si="28"/>
        <v>#DIV/0!</v>
      </c>
      <c r="K221" s="144" t="e">
        <f t="shared" si="29"/>
        <v>#DIV/0!</v>
      </c>
    </row>
    <row r="222" spans="1:11" x14ac:dyDescent="0.25">
      <c r="A222">
        <f t="shared" si="31"/>
        <v>218</v>
      </c>
      <c r="B222" s="129" t="e">
        <f t="shared" si="30"/>
        <v>#DIV/0!</v>
      </c>
      <c r="C222" s="129" t="e">
        <f t="shared" si="24"/>
        <v>#DIV/0!</v>
      </c>
      <c r="D222" s="417"/>
      <c r="E222" s="417"/>
      <c r="F222" s="417"/>
      <c r="G222" s="127" t="e">
        <f t="shared" si="25"/>
        <v>#DIV/0!</v>
      </c>
      <c r="H222" s="129" t="e">
        <f t="shared" si="26"/>
        <v>#DIV/0!</v>
      </c>
      <c r="I222" s="144" t="e">
        <f t="shared" si="27"/>
        <v>#DIV/0!</v>
      </c>
      <c r="J222" s="144" t="e">
        <f t="shared" si="28"/>
        <v>#DIV/0!</v>
      </c>
      <c r="K222" s="144" t="e">
        <f t="shared" si="29"/>
        <v>#DIV/0!</v>
      </c>
    </row>
    <row r="223" spans="1:11" x14ac:dyDescent="0.25">
      <c r="A223">
        <f t="shared" si="31"/>
        <v>219</v>
      </c>
      <c r="B223" s="129" t="e">
        <f t="shared" si="30"/>
        <v>#DIV/0!</v>
      </c>
      <c r="C223" s="129" t="e">
        <f t="shared" si="24"/>
        <v>#DIV/0!</v>
      </c>
      <c r="D223" s="417"/>
      <c r="E223" s="417"/>
      <c r="F223" s="417"/>
      <c r="G223" s="127" t="e">
        <f t="shared" si="25"/>
        <v>#DIV/0!</v>
      </c>
      <c r="H223" s="129" t="e">
        <f t="shared" si="26"/>
        <v>#DIV/0!</v>
      </c>
      <c r="I223" s="144" t="e">
        <f t="shared" si="27"/>
        <v>#DIV/0!</v>
      </c>
      <c r="J223" s="144" t="e">
        <f t="shared" si="28"/>
        <v>#DIV/0!</v>
      </c>
      <c r="K223" s="144" t="e">
        <f t="shared" si="29"/>
        <v>#DIV/0!</v>
      </c>
    </row>
    <row r="224" spans="1:11" x14ac:dyDescent="0.25">
      <c r="A224">
        <f t="shared" si="31"/>
        <v>220</v>
      </c>
      <c r="B224" s="129" t="e">
        <f t="shared" si="30"/>
        <v>#DIV/0!</v>
      </c>
      <c r="C224" s="129" t="e">
        <f t="shared" si="24"/>
        <v>#DIV/0!</v>
      </c>
      <c r="D224" s="417"/>
      <c r="E224" s="417"/>
      <c r="F224" s="417"/>
      <c r="G224" s="127" t="e">
        <f t="shared" si="25"/>
        <v>#DIV/0!</v>
      </c>
      <c r="H224" s="129" t="e">
        <f t="shared" si="26"/>
        <v>#DIV/0!</v>
      </c>
      <c r="I224" s="144" t="e">
        <f t="shared" si="27"/>
        <v>#DIV/0!</v>
      </c>
      <c r="J224" s="144" t="e">
        <f t="shared" si="28"/>
        <v>#DIV/0!</v>
      </c>
      <c r="K224" s="144" t="e">
        <f t="shared" si="29"/>
        <v>#DIV/0!</v>
      </c>
    </row>
    <row r="225" spans="1:11" x14ac:dyDescent="0.25">
      <c r="A225">
        <f t="shared" si="31"/>
        <v>221</v>
      </c>
      <c r="B225" s="129" t="e">
        <f t="shared" si="30"/>
        <v>#DIV/0!</v>
      </c>
      <c r="C225" s="129" t="e">
        <f t="shared" si="24"/>
        <v>#DIV/0!</v>
      </c>
      <c r="D225" s="417"/>
      <c r="E225" s="417"/>
      <c r="F225" s="417"/>
      <c r="G225" s="127" t="e">
        <f t="shared" si="25"/>
        <v>#DIV/0!</v>
      </c>
      <c r="H225" s="129" t="e">
        <f t="shared" si="26"/>
        <v>#DIV/0!</v>
      </c>
      <c r="I225" s="144" t="e">
        <f t="shared" si="27"/>
        <v>#DIV/0!</v>
      </c>
      <c r="J225" s="144" t="e">
        <f t="shared" si="28"/>
        <v>#DIV/0!</v>
      </c>
      <c r="K225" s="144" t="e">
        <f t="shared" si="29"/>
        <v>#DIV/0!</v>
      </c>
    </row>
    <row r="226" spans="1:11" x14ac:dyDescent="0.25">
      <c r="A226">
        <f t="shared" si="31"/>
        <v>222</v>
      </c>
      <c r="B226" s="129" t="e">
        <f t="shared" si="30"/>
        <v>#DIV/0!</v>
      </c>
      <c r="C226" s="129" t="e">
        <f t="shared" si="24"/>
        <v>#DIV/0!</v>
      </c>
      <c r="D226" s="417"/>
      <c r="E226" s="417"/>
      <c r="F226" s="417"/>
      <c r="G226" s="127" t="e">
        <f t="shared" si="25"/>
        <v>#DIV/0!</v>
      </c>
      <c r="H226" s="129" t="e">
        <f t="shared" si="26"/>
        <v>#DIV/0!</v>
      </c>
      <c r="I226" s="144" t="e">
        <f t="shared" si="27"/>
        <v>#DIV/0!</v>
      </c>
      <c r="J226" s="144" t="e">
        <f t="shared" si="28"/>
        <v>#DIV/0!</v>
      </c>
      <c r="K226" s="144" t="e">
        <f t="shared" si="29"/>
        <v>#DIV/0!</v>
      </c>
    </row>
    <row r="227" spans="1:11" x14ac:dyDescent="0.25">
      <c r="A227">
        <f t="shared" si="31"/>
        <v>223</v>
      </c>
      <c r="B227" s="129" t="e">
        <f t="shared" si="30"/>
        <v>#DIV/0!</v>
      </c>
      <c r="C227" s="129" t="e">
        <f t="shared" si="24"/>
        <v>#DIV/0!</v>
      </c>
      <c r="D227" s="417"/>
      <c r="E227" s="417"/>
      <c r="F227" s="417"/>
      <c r="G227" s="127" t="e">
        <f t="shared" si="25"/>
        <v>#DIV/0!</v>
      </c>
      <c r="H227" s="129" t="e">
        <f t="shared" si="26"/>
        <v>#DIV/0!</v>
      </c>
      <c r="I227" s="144" t="e">
        <f t="shared" si="27"/>
        <v>#DIV/0!</v>
      </c>
      <c r="J227" s="144" t="e">
        <f t="shared" si="28"/>
        <v>#DIV/0!</v>
      </c>
      <c r="K227" s="144" t="e">
        <f t="shared" si="29"/>
        <v>#DIV/0!</v>
      </c>
    </row>
    <row r="228" spans="1:11" x14ac:dyDescent="0.25">
      <c r="A228">
        <f t="shared" si="31"/>
        <v>224</v>
      </c>
      <c r="B228" s="129" t="e">
        <f t="shared" si="30"/>
        <v>#DIV/0!</v>
      </c>
      <c r="C228" s="129" t="e">
        <f t="shared" si="24"/>
        <v>#DIV/0!</v>
      </c>
      <c r="D228" s="417"/>
      <c r="E228" s="417"/>
      <c r="F228" s="417"/>
      <c r="G228" s="127" t="e">
        <f t="shared" si="25"/>
        <v>#DIV/0!</v>
      </c>
      <c r="H228" s="129" t="e">
        <f t="shared" si="26"/>
        <v>#DIV/0!</v>
      </c>
      <c r="I228" s="144" t="e">
        <f t="shared" si="27"/>
        <v>#DIV/0!</v>
      </c>
      <c r="J228" s="144" t="e">
        <f t="shared" si="28"/>
        <v>#DIV/0!</v>
      </c>
      <c r="K228" s="144" t="e">
        <f t="shared" si="29"/>
        <v>#DIV/0!</v>
      </c>
    </row>
    <row r="229" spans="1:11" x14ac:dyDescent="0.25">
      <c r="A229">
        <f t="shared" si="31"/>
        <v>225</v>
      </c>
      <c r="B229" s="129" t="e">
        <f t="shared" si="30"/>
        <v>#DIV/0!</v>
      </c>
      <c r="C229" s="129" t="e">
        <f t="shared" si="24"/>
        <v>#DIV/0!</v>
      </c>
      <c r="D229" s="417"/>
      <c r="E229" s="417"/>
      <c r="F229" s="417"/>
      <c r="G229" s="127" t="e">
        <f t="shared" si="25"/>
        <v>#DIV/0!</v>
      </c>
      <c r="H229" s="129" t="e">
        <f t="shared" si="26"/>
        <v>#DIV/0!</v>
      </c>
      <c r="I229" s="144" t="e">
        <f t="shared" si="27"/>
        <v>#DIV/0!</v>
      </c>
      <c r="J229" s="144" t="e">
        <f t="shared" si="28"/>
        <v>#DIV/0!</v>
      </c>
      <c r="K229" s="144" t="e">
        <f t="shared" si="29"/>
        <v>#DIV/0!</v>
      </c>
    </row>
    <row r="230" spans="1:11" x14ac:dyDescent="0.25">
      <c r="A230">
        <f t="shared" si="31"/>
        <v>226</v>
      </c>
      <c r="B230" s="129" t="e">
        <f t="shared" si="30"/>
        <v>#DIV/0!</v>
      </c>
      <c r="C230" s="129" t="e">
        <f t="shared" si="24"/>
        <v>#DIV/0!</v>
      </c>
      <c r="D230" s="417"/>
      <c r="E230" s="417"/>
      <c r="F230" s="417"/>
      <c r="G230" s="127" t="e">
        <f t="shared" si="25"/>
        <v>#DIV/0!</v>
      </c>
      <c r="H230" s="129" t="e">
        <f t="shared" si="26"/>
        <v>#DIV/0!</v>
      </c>
      <c r="I230" s="144" t="e">
        <f t="shared" si="27"/>
        <v>#DIV/0!</v>
      </c>
      <c r="J230" s="144" t="e">
        <f t="shared" si="28"/>
        <v>#DIV/0!</v>
      </c>
      <c r="K230" s="144" t="e">
        <f t="shared" si="29"/>
        <v>#DIV/0!</v>
      </c>
    </row>
    <row r="231" spans="1:11" x14ac:dyDescent="0.25">
      <c r="A231">
        <f t="shared" si="31"/>
        <v>227</v>
      </c>
      <c r="B231" s="129" t="e">
        <f t="shared" si="30"/>
        <v>#DIV/0!</v>
      </c>
      <c r="C231" s="129" t="e">
        <f t="shared" si="24"/>
        <v>#DIV/0!</v>
      </c>
      <c r="D231" s="417"/>
      <c r="E231" s="417"/>
      <c r="F231" s="417"/>
      <c r="G231" s="127" t="e">
        <f t="shared" si="25"/>
        <v>#DIV/0!</v>
      </c>
      <c r="H231" s="129" t="e">
        <f t="shared" si="26"/>
        <v>#DIV/0!</v>
      </c>
      <c r="I231" s="144" t="e">
        <f t="shared" si="27"/>
        <v>#DIV/0!</v>
      </c>
      <c r="J231" s="144" t="e">
        <f t="shared" si="28"/>
        <v>#DIV/0!</v>
      </c>
      <c r="K231" s="144" t="e">
        <f t="shared" si="29"/>
        <v>#DIV/0!</v>
      </c>
    </row>
    <row r="232" spans="1:11" x14ac:dyDescent="0.25">
      <c r="A232">
        <f t="shared" si="31"/>
        <v>228</v>
      </c>
      <c r="B232" s="129" t="e">
        <f t="shared" si="30"/>
        <v>#DIV/0!</v>
      </c>
      <c r="C232" s="129" t="e">
        <f t="shared" si="24"/>
        <v>#DIV/0!</v>
      </c>
      <c r="D232" s="417"/>
      <c r="E232" s="417"/>
      <c r="F232" s="417"/>
      <c r="G232" s="127" t="e">
        <f t="shared" si="25"/>
        <v>#DIV/0!</v>
      </c>
      <c r="H232" s="129" t="e">
        <f t="shared" si="26"/>
        <v>#DIV/0!</v>
      </c>
      <c r="I232" s="144" t="e">
        <f t="shared" si="27"/>
        <v>#DIV/0!</v>
      </c>
      <c r="J232" s="144" t="e">
        <f t="shared" si="28"/>
        <v>#DIV/0!</v>
      </c>
      <c r="K232" s="144" t="e">
        <f t="shared" si="29"/>
        <v>#DIV/0!</v>
      </c>
    </row>
    <row r="233" spans="1:11" x14ac:dyDescent="0.25">
      <c r="A233">
        <f t="shared" si="31"/>
        <v>229</v>
      </c>
      <c r="B233" s="129" t="e">
        <f t="shared" si="30"/>
        <v>#DIV/0!</v>
      </c>
      <c r="C233" s="129" t="e">
        <f t="shared" si="24"/>
        <v>#DIV/0!</v>
      </c>
      <c r="D233" s="417"/>
      <c r="E233" s="417"/>
      <c r="F233" s="417"/>
      <c r="G233" s="127" t="e">
        <f t="shared" si="25"/>
        <v>#DIV/0!</v>
      </c>
      <c r="H233" s="129" t="e">
        <f t="shared" si="26"/>
        <v>#DIV/0!</v>
      </c>
      <c r="I233" s="144" t="e">
        <f t="shared" si="27"/>
        <v>#DIV/0!</v>
      </c>
      <c r="J233" s="144" t="e">
        <f t="shared" si="28"/>
        <v>#DIV/0!</v>
      </c>
      <c r="K233" s="144" t="e">
        <f t="shared" si="29"/>
        <v>#DIV/0!</v>
      </c>
    </row>
    <row r="234" spans="1:11" x14ac:dyDescent="0.25">
      <c r="A234">
        <f t="shared" si="31"/>
        <v>230</v>
      </c>
      <c r="B234" s="129" t="e">
        <f t="shared" si="30"/>
        <v>#DIV/0!</v>
      </c>
      <c r="C234" s="129" t="e">
        <f t="shared" si="24"/>
        <v>#DIV/0!</v>
      </c>
      <c r="D234" s="417"/>
      <c r="E234" s="417"/>
      <c r="F234" s="417"/>
      <c r="G234" s="127" t="e">
        <f t="shared" si="25"/>
        <v>#DIV/0!</v>
      </c>
      <c r="H234" s="129" t="e">
        <f t="shared" si="26"/>
        <v>#DIV/0!</v>
      </c>
      <c r="I234" s="144" t="e">
        <f t="shared" si="27"/>
        <v>#DIV/0!</v>
      </c>
      <c r="J234" s="144" t="e">
        <f t="shared" si="28"/>
        <v>#DIV/0!</v>
      </c>
      <c r="K234" s="144" t="e">
        <f t="shared" si="29"/>
        <v>#DIV/0!</v>
      </c>
    </row>
    <row r="235" spans="1:11" x14ac:dyDescent="0.25">
      <c r="A235">
        <f t="shared" si="31"/>
        <v>231</v>
      </c>
      <c r="B235" s="129" t="e">
        <f t="shared" si="30"/>
        <v>#DIV/0!</v>
      </c>
      <c r="C235" s="129" t="e">
        <f t="shared" si="24"/>
        <v>#DIV/0!</v>
      </c>
      <c r="D235" s="417"/>
      <c r="E235" s="417"/>
      <c r="F235" s="417"/>
      <c r="G235" s="127" t="e">
        <f t="shared" si="25"/>
        <v>#DIV/0!</v>
      </c>
      <c r="H235" s="129" t="e">
        <f t="shared" si="26"/>
        <v>#DIV/0!</v>
      </c>
      <c r="I235" s="144" t="e">
        <f t="shared" si="27"/>
        <v>#DIV/0!</v>
      </c>
      <c r="J235" s="144" t="e">
        <f t="shared" si="28"/>
        <v>#DIV/0!</v>
      </c>
      <c r="K235" s="144" t="e">
        <f t="shared" si="29"/>
        <v>#DIV/0!</v>
      </c>
    </row>
    <row r="236" spans="1:11" x14ac:dyDescent="0.25">
      <c r="A236">
        <f t="shared" si="31"/>
        <v>232</v>
      </c>
      <c r="B236" s="129" t="e">
        <f t="shared" si="30"/>
        <v>#DIV/0!</v>
      </c>
      <c r="C236" s="129" t="e">
        <f t="shared" si="24"/>
        <v>#DIV/0!</v>
      </c>
      <c r="D236" s="417"/>
      <c r="E236" s="417"/>
      <c r="F236" s="417"/>
      <c r="G236" s="127" t="e">
        <f t="shared" si="25"/>
        <v>#DIV/0!</v>
      </c>
      <c r="H236" s="129" t="e">
        <f t="shared" si="26"/>
        <v>#DIV/0!</v>
      </c>
      <c r="I236" s="144" t="e">
        <f t="shared" si="27"/>
        <v>#DIV/0!</v>
      </c>
      <c r="J236" s="144" t="e">
        <f t="shared" si="28"/>
        <v>#DIV/0!</v>
      </c>
      <c r="K236" s="144" t="e">
        <f t="shared" si="29"/>
        <v>#DIV/0!</v>
      </c>
    </row>
    <row r="237" spans="1:11" x14ac:dyDescent="0.25">
      <c r="A237">
        <f t="shared" si="31"/>
        <v>233</v>
      </c>
      <c r="B237" s="129" t="e">
        <f t="shared" si="30"/>
        <v>#DIV/0!</v>
      </c>
      <c r="C237" s="129" t="e">
        <f t="shared" si="24"/>
        <v>#DIV/0!</v>
      </c>
      <c r="D237" s="417"/>
      <c r="E237" s="417"/>
      <c r="F237" s="417"/>
      <c r="G237" s="127" t="e">
        <f t="shared" si="25"/>
        <v>#DIV/0!</v>
      </c>
      <c r="H237" s="129" t="e">
        <f t="shared" si="26"/>
        <v>#DIV/0!</v>
      </c>
      <c r="I237" s="144" t="e">
        <f t="shared" si="27"/>
        <v>#DIV/0!</v>
      </c>
      <c r="J237" s="144" t="e">
        <f t="shared" si="28"/>
        <v>#DIV/0!</v>
      </c>
      <c r="K237" s="144" t="e">
        <f t="shared" si="29"/>
        <v>#DIV/0!</v>
      </c>
    </row>
    <row r="238" spans="1:11" x14ac:dyDescent="0.25">
      <c r="A238">
        <f t="shared" si="31"/>
        <v>234</v>
      </c>
      <c r="B238" s="129" t="e">
        <f t="shared" si="30"/>
        <v>#DIV/0!</v>
      </c>
      <c r="C238" s="129" t="e">
        <f t="shared" si="24"/>
        <v>#DIV/0!</v>
      </c>
      <c r="D238" s="417"/>
      <c r="E238" s="417"/>
      <c r="F238" s="417"/>
      <c r="G238" s="127" t="e">
        <f t="shared" si="25"/>
        <v>#DIV/0!</v>
      </c>
      <c r="H238" s="129" t="e">
        <f t="shared" si="26"/>
        <v>#DIV/0!</v>
      </c>
      <c r="I238" s="144" t="e">
        <f t="shared" si="27"/>
        <v>#DIV/0!</v>
      </c>
      <c r="J238" s="144" t="e">
        <f t="shared" si="28"/>
        <v>#DIV/0!</v>
      </c>
      <c r="K238" s="144" t="e">
        <f t="shared" si="29"/>
        <v>#DIV/0!</v>
      </c>
    </row>
    <row r="239" spans="1:11" x14ac:dyDescent="0.25">
      <c r="A239">
        <f t="shared" si="31"/>
        <v>235</v>
      </c>
      <c r="B239" s="129" t="e">
        <f t="shared" si="30"/>
        <v>#DIV/0!</v>
      </c>
      <c r="C239" s="129" t="e">
        <f t="shared" si="24"/>
        <v>#DIV/0!</v>
      </c>
      <c r="D239" s="417"/>
      <c r="E239" s="417"/>
      <c r="F239" s="417"/>
      <c r="G239" s="127" t="e">
        <f t="shared" si="25"/>
        <v>#DIV/0!</v>
      </c>
      <c r="H239" s="129" t="e">
        <f t="shared" si="26"/>
        <v>#DIV/0!</v>
      </c>
      <c r="I239" s="144" t="e">
        <f t="shared" si="27"/>
        <v>#DIV/0!</v>
      </c>
      <c r="J239" s="144" t="e">
        <f t="shared" si="28"/>
        <v>#DIV/0!</v>
      </c>
      <c r="K239" s="144" t="e">
        <f t="shared" si="29"/>
        <v>#DIV/0!</v>
      </c>
    </row>
    <row r="240" spans="1:11" x14ac:dyDescent="0.25">
      <c r="A240">
        <f t="shared" si="31"/>
        <v>236</v>
      </c>
      <c r="B240" s="129" t="e">
        <f t="shared" si="30"/>
        <v>#DIV/0!</v>
      </c>
      <c r="C240" s="129" t="e">
        <f t="shared" si="24"/>
        <v>#DIV/0!</v>
      </c>
      <c r="D240" s="417"/>
      <c r="E240" s="417"/>
      <c r="F240" s="417"/>
      <c r="G240" s="127" t="e">
        <f t="shared" si="25"/>
        <v>#DIV/0!</v>
      </c>
      <c r="H240" s="129" t="e">
        <f t="shared" si="26"/>
        <v>#DIV/0!</v>
      </c>
      <c r="I240" s="144" t="e">
        <f t="shared" si="27"/>
        <v>#DIV/0!</v>
      </c>
      <c r="J240" s="144" t="e">
        <f t="shared" si="28"/>
        <v>#DIV/0!</v>
      </c>
      <c r="K240" s="144" t="e">
        <f t="shared" si="29"/>
        <v>#DIV/0!</v>
      </c>
    </row>
    <row r="241" spans="1:11" x14ac:dyDescent="0.25">
      <c r="A241">
        <f t="shared" si="31"/>
        <v>237</v>
      </c>
      <c r="B241" s="129" t="e">
        <f t="shared" si="30"/>
        <v>#DIV/0!</v>
      </c>
      <c r="C241" s="129" t="e">
        <f t="shared" si="24"/>
        <v>#DIV/0!</v>
      </c>
      <c r="D241" s="417"/>
      <c r="E241" s="417"/>
      <c r="F241" s="417"/>
      <c r="G241" s="127" t="e">
        <f t="shared" si="25"/>
        <v>#DIV/0!</v>
      </c>
      <c r="H241" s="129" t="e">
        <f t="shared" si="26"/>
        <v>#DIV/0!</v>
      </c>
      <c r="I241" s="144" t="e">
        <f t="shared" si="27"/>
        <v>#DIV/0!</v>
      </c>
      <c r="J241" s="144" t="e">
        <f t="shared" si="28"/>
        <v>#DIV/0!</v>
      </c>
      <c r="K241" s="144" t="e">
        <f t="shared" si="29"/>
        <v>#DIV/0!</v>
      </c>
    </row>
    <row r="242" spans="1:11" x14ac:dyDescent="0.25">
      <c r="A242">
        <f t="shared" si="31"/>
        <v>238</v>
      </c>
      <c r="B242" s="129" t="e">
        <f t="shared" si="30"/>
        <v>#DIV/0!</v>
      </c>
      <c r="C242" s="129" t="e">
        <f t="shared" si="24"/>
        <v>#DIV/0!</v>
      </c>
      <c r="D242" s="417"/>
      <c r="E242" s="417"/>
      <c r="F242" s="417"/>
      <c r="G242" s="127" t="e">
        <f t="shared" si="25"/>
        <v>#DIV/0!</v>
      </c>
      <c r="H242" s="129" t="e">
        <f t="shared" si="26"/>
        <v>#DIV/0!</v>
      </c>
      <c r="I242" s="144" t="e">
        <f t="shared" si="27"/>
        <v>#DIV/0!</v>
      </c>
      <c r="J242" s="144" t="e">
        <f t="shared" si="28"/>
        <v>#DIV/0!</v>
      </c>
      <c r="K242" s="144" t="e">
        <f t="shared" si="29"/>
        <v>#DIV/0!</v>
      </c>
    </row>
    <row r="243" spans="1:11" x14ac:dyDescent="0.25">
      <c r="A243">
        <f t="shared" si="31"/>
        <v>239</v>
      </c>
      <c r="B243" s="129" t="e">
        <f t="shared" si="30"/>
        <v>#DIV/0!</v>
      </c>
      <c r="C243" s="129" t="e">
        <f t="shared" si="24"/>
        <v>#DIV/0!</v>
      </c>
      <c r="D243" s="417"/>
      <c r="E243" s="417"/>
      <c r="F243" s="417"/>
      <c r="G243" s="127" t="e">
        <f t="shared" si="25"/>
        <v>#DIV/0!</v>
      </c>
      <c r="H243" s="129" t="e">
        <f t="shared" si="26"/>
        <v>#DIV/0!</v>
      </c>
      <c r="I243" s="144" t="e">
        <f t="shared" si="27"/>
        <v>#DIV/0!</v>
      </c>
      <c r="J243" s="144" t="e">
        <f t="shared" si="28"/>
        <v>#DIV/0!</v>
      </c>
      <c r="K243" s="144" t="e">
        <f t="shared" si="29"/>
        <v>#DIV/0!</v>
      </c>
    </row>
    <row r="244" spans="1:11" x14ac:dyDescent="0.25">
      <c r="A244">
        <f t="shared" si="31"/>
        <v>240</v>
      </c>
      <c r="B244" s="129" t="e">
        <f t="shared" si="30"/>
        <v>#DIV/0!</v>
      </c>
      <c r="C244" s="129" t="e">
        <f t="shared" si="24"/>
        <v>#DIV/0!</v>
      </c>
      <c r="D244" s="417"/>
      <c r="E244" s="417"/>
      <c r="F244" s="417"/>
      <c r="G244" s="127" t="e">
        <f t="shared" si="25"/>
        <v>#DIV/0!</v>
      </c>
      <c r="H244" s="129" t="e">
        <f t="shared" si="26"/>
        <v>#DIV/0!</v>
      </c>
      <c r="I244" s="144" t="e">
        <f t="shared" si="27"/>
        <v>#DIV/0!</v>
      </c>
      <c r="J244" s="144" t="e">
        <f t="shared" si="28"/>
        <v>#DIV/0!</v>
      </c>
      <c r="K244" s="144" t="e">
        <f t="shared" si="29"/>
        <v>#DIV/0!</v>
      </c>
    </row>
    <row r="245" spans="1:11" x14ac:dyDescent="0.25">
      <c r="A245">
        <f t="shared" si="31"/>
        <v>241</v>
      </c>
      <c r="B245" s="129" t="e">
        <f t="shared" si="30"/>
        <v>#DIV/0!</v>
      </c>
      <c r="C245" s="129" t="e">
        <f t="shared" si="24"/>
        <v>#DIV/0!</v>
      </c>
      <c r="D245" s="417"/>
      <c r="E245" s="417"/>
      <c r="F245" s="417"/>
      <c r="G245" s="127" t="e">
        <f t="shared" si="25"/>
        <v>#DIV/0!</v>
      </c>
      <c r="H245" s="129" t="e">
        <f t="shared" si="26"/>
        <v>#DIV/0!</v>
      </c>
      <c r="I245" s="144" t="e">
        <f t="shared" si="27"/>
        <v>#DIV/0!</v>
      </c>
      <c r="J245" s="144" t="e">
        <f t="shared" si="28"/>
        <v>#DIV/0!</v>
      </c>
      <c r="K245" s="144" t="e">
        <f t="shared" si="29"/>
        <v>#DIV/0!</v>
      </c>
    </row>
    <row r="246" spans="1:11" x14ac:dyDescent="0.25">
      <c r="A246">
        <f t="shared" si="31"/>
        <v>242</v>
      </c>
      <c r="B246" s="129" t="e">
        <f t="shared" si="30"/>
        <v>#DIV/0!</v>
      </c>
      <c r="C246" s="129" t="e">
        <f t="shared" si="24"/>
        <v>#DIV/0!</v>
      </c>
      <c r="D246" s="417"/>
      <c r="E246" s="417"/>
      <c r="F246" s="417"/>
      <c r="G246" s="127" t="e">
        <f t="shared" si="25"/>
        <v>#DIV/0!</v>
      </c>
      <c r="H246" s="129" t="e">
        <f t="shared" si="26"/>
        <v>#DIV/0!</v>
      </c>
      <c r="I246" s="144" t="e">
        <f t="shared" si="27"/>
        <v>#DIV/0!</v>
      </c>
      <c r="J246" s="144" t="e">
        <f t="shared" si="28"/>
        <v>#DIV/0!</v>
      </c>
      <c r="K246" s="144" t="e">
        <f t="shared" si="29"/>
        <v>#DIV/0!</v>
      </c>
    </row>
    <row r="247" spans="1:11" x14ac:dyDescent="0.25">
      <c r="A247">
        <f t="shared" si="31"/>
        <v>243</v>
      </c>
      <c r="B247" s="129" t="e">
        <f t="shared" si="30"/>
        <v>#DIV/0!</v>
      </c>
      <c r="C247" s="129" t="e">
        <f t="shared" si="24"/>
        <v>#DIV/0!</v>
      </c>
      <c r="D247" s="417"/>
      <c r="E247" s="417"/>
      <c r="F247" s="417"/>
      <c r="G247" s="127" t="e">
        <f t="shared" si="25"/>
        <v>#DIV/0!</v>
      </c>
      <c r="H247" s="129" t="e">
        <f t="shared" si="26"/>
        <v>#DIV/0!</v>
      </c>
      <c r="I247" s="144" t="e">
        <f t="shared" si="27"/>
        <v>#DIV/0!</v>
      </c>
      <c r="J247" s="144" t="e">
        <f t="shared" si="28"/>
        <v>#DIV/0!</v>
      </c>
      <c r="K247" s="144" t="e">
        <f t="shared" si="29"/>
        <v>#DIV/0!</v>
      </c>
    </row>
    <row r="248" spans="1:11" x14ac:dyDescent="0.25">
      <c r="A248">
        <f t="shared" si="31"/>
        <v>244</v>
      </c>
      <c r="B248" s="129" t="e">
        <f t="shared" si="30"/>
        <v>#DIV/0!</v>
      </c>
      <c r="C248" s="129" t="e">
        <f t="shared" si="24"/>
        <v>#DIV/0!</v>
      </c>
      <c r="D248" s="417"/>
      <c r="E248" s="417"/>
      <c r="F248" s="417"/>
      <c r="G248" s="127" t="e">
        <f t="shared" si="25"/>
        <v>#DIV/0!</v>
      </c>
      <c r="H248" s="129" t="e">
        <f t="shared" si="26"/>
        <v>#DIV/0!</v>
      </c>
      <c r="I248" s="144" t="e">
        <f t="shared" si="27"/>
        <v>#DIV/0!</v>
      </c>
      <c r="J248" s="144" t="e">
        <f t="shared" si="28"/>
        <v>#DIV/0!</v>
      </c>
      <c r="K248" s="144" t="e">
        <f t="shared" si="29"/>
        <v>#DIV/0!</v>
      </c>
    </row>
    <row r="249" spans="1:11" x14ac:dyDescent="0.25">
      <c r="A249">
        <f t="shared" si="31"/>
        <v>245</v>
      </c>
      <c r="B249" s="129" t="e">
        <f t="shared" si="30"/>
        <v>#DIV/0!</v>
      </c>
      <c r="C249" s="129" t="e">
        <f t="shared" si="24"/>
        <v>#DIV/0!</v>
      </c>
      <c r="D249" s="417"/>
      <c r="E249" s="417"/>
      <c r="F249" s="417"/>
      <c r="G249" s="127" t="e">
        <f t="shared" si="25"/>
        <v>#DIV/0!</v>
      </c>
      <c r="H249" s="129" t="e">
        <f t="shared" si="26"/>
        <v>#DIV/0!</v>
      </c>
      <c r="I249" s="144" t="e">
        <f t="shared" si="27"/>
        <v>#DIV/0!</v>
      </c>
      <c r="J249" s="144" t="e">
        <f t="shared" si="28"/>
        <v>#DIV/0!</v>
      </c>
      <c r="K249" s="144" t="e">
        <f t="shared" si="29"/>
        <v>#DIV/0!</v>
      </c>
    </row>
    <row r="250" spans="1:11" x14ac:dyDescent="0.25">
      <c r="A250">
        <f t="shared" si="31"/>
        <v>246</v>
      </c>
      <c r="B250" s="129" t="e">
        <f t="shared" si="30"/>
        <v>#DIV/0!</v>
      </c>
      <c r="C250" s="129" t="e">
        <f t="shared" si="24"/>
        <v>#DIV/0!</v>
      </c>
      <c r="D250" s="417"/>
      <c r="E250" s="417"/>
      <c r="F250" s="417"/>
      <c r="G250" s="127" t="e">
        <f t="shared" si="25"/>
        <v>#DIV/0!</v>
      </c>
      <c r="H250" s="129" t="e">
        <f t="shared" si="26"/>
        <v>#DIV/0!</v>
      </c>
      <c r="I250" s="144" t="e">
        <f t="shared" si="27"/>
        <v>#DIV/0!</v>
      </c>
      <c r="J250" s="144" t="e">
        <f t="shared" si="28"/>
        <v>#DIV/0!</v>
      </c>
      <c r="K250" s="144" t="e">
        <f t="shared" si="29"/>
        <v>#DIV/0!</v>
      </c>
    </row>
    <row r="251" spans="1:11" x14ac:dyDescent="0.25">
      <c r="A251">
        <f t="shared" si="31"/>
        <v>247</v>
      </c>
      <c r="B251" s="129" t="e">
        <f t="shared" si="30"/>
        <v>#DIV/0!</v>
      </c>
      <c r="C251" s="129" t="e">
        <f t="shared" si="24"/>
        <v>#DIV/0!</v>
      </c>
      <c r="D251" s="417"/>
      <c r="E251" s="417"/>
      <c r="F251" s="417"/>
      <c r="G251" s="127" t="e">
        <f t="shared" si="25"/>
        <v>#DIV/0!</v>
      </c>
      <c r="H251" s="129" t="e">
        <f t="shared" si="26"/>
        <v>#DIV/0!</v>
      </c>
      <c r="I251" s="144" t="e">
        <f t="shared" si="27"/>
        <v>#DIV/0!</v>
      </c>
      <c r="J251" s="144" t="e">
        <f t="shared" si="28"/>
        <v>#DIV/0!</v>
      </c>
      <c r="K251" s="144" t="e">
        <f t="shared" si="29"/>
        <v>#DIV/0!</v>
      </c>
    </row>
    <row r="252" spans="1:11" x14ac:dyDescent="0.25">
      <c r="A252">
        <f t="shared" si="31"/>
        <v>248</v>
      </c>
      <c r="B252" s="129" t="e">
        <f t="shared" si="30"/>
        <v>#DIV/0!</v>
      </c>
      <c r="C252" s="129" t="e">
        <f t="shared" si="24"/>
        <v>#DIV/0!</v>
      </c>
      <c r="D252" s="417"/>
      <c r="E252" s="417"/>
      <c r="F252" s="417"/>
      <c r="G252" s="127" t="e">
        <f t="shared" si="25"/>
        <v>#DIV/0!</v>
      </c>
      <c r="H252" s="129" t="e">
        <f t="shared" si="26"/>
        <v>#DIV/0!</v>
      </c>
      <c r="I252" s="144" t="e">
        <f t="shared" si="27"/>
        <v>#DIV/0!</v>
      </c>
      <c r="J252" s="144" t="e">
        <f t="shared" si="28"/>
        <v>#DIV/0!</v>
      </c>
      <c r="K252" s="144" t="e">
        <f t="shared" si="29"/>
        <v>#DIV/0!</v>
      </c>
    </row>
    <row r="253" spans="1:11" x14ac:dyDescent="0.25">
      <c r="A253">
        <f t="shared" si="31"/>
        <v>249</v>
      </c>
      <c r="B253" s="129" t="e">
        <f t="shared" si="30"/>
        <v>#DIV/0!</v>
      </c>
      <c r="C253" s="129" t="e">
        <f t="shared" si="24"/>
        <v>#DIV/0!</v>
      </c>
      <c r="D253" s="417"/>
      <c r="E253" s="417"/>
      <c r="F253" s="417"/>
      <c r="G253" s="127" t="e">
        <f t="shared" si="25"/>
        <v>#DIV/0!</v>
      </c>
      <c r="H253" s="129" t="e">
        <f t="shared" si="26"/>
        <v>#DIV/0!</v>
      </c>
      <c r="I253" s="144" t="e">
        <f t="shared" si="27"/>
        <v>#DIV/0!</v>
      </c>
      <c r="J253" s="144" t="e">
        <f t="shared" si="28"/>
        <v>#DIV/0!</v>
      </c>
      <c r="K253" s="144" t="e">
        <f t="shared" si="29"/>
        <v>#DIV/0!</v>
      </c>
    </row>
    <row r="254" spans="1:11" x14ac:dyDescent="0.25">
      <c r="A254">
        <f t="shared" si="31"/>
        <v>250</v>
      </c>
      <c r="B254" s="129" t="e">
        <f t="shared" si="30"/>
        <v>#DIV/0!</v>
      </c>
      <c r="C254" s="129" t="e">
        <f t="shared" si="24"/>
        <v>#DIV/0!</v>
      </c>
      <c r="D254" s="417"/>
      <c r="E254" s="417"/>
      <c r="F254" s="417"/>
      <c r="G254" s="127" t="e">
        <f t="shared" si="25"/>
        <v>#DIV/0!</v>
      </c>
      <c r="H254" s="129" t="e">
        <f t="shared" si="26"/>
        <v>#DIV/0!</v>
      </c>
      <c r="I254" s="144" t="e">
        <f t="shared" si="27"/>
        <v>#DIV/0!</v>
      </c>
      <c r="J254" s="144" t="e">
        <f t="shared" si="28"/>
        <v>#DIV/0!</v>
      </c>
      <c r="K254" s="144" t="e">
        <f t="shared" si="29"/>
        <v>#DIV/0!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888B-04DE-40E9-9ABE-B59C7F7EC2F5}">
  <sheetPr>
    <tabColor rgb="FF00B0F0"/>
  </sheetPr>
  <dimension ref="B1:N48"/>
  <sheetViews>
    <sheetView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2.5703125" customWidth="1"/>
    <col min="2" max="2" width="9.42578125" bestFit="1" customWidth="1"/>
    <col min="3" max="4" width="10.7109375" customWidth="1"/>
    <col min="5" max="5" width="2.7109375" customWidth="1"/>
    <col min="7" max="8" width="10.7109375" customWidth="1"/>
    <col min="9" max="9" width="2.7109375" customWidth="1"/>
    <col min="11" max="12" width="10.7109375" customWidth="1"/>
  </cols>
  <sheetData>
    <row r="1" spans="2:14" ht="15.75" x14ac:dyDescent="0.25">
      <c r="B1" s="370" t="s">
        <v>227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2"/>
      <c r="N1" s="2"/>
    </row>
    <row r="2" spans="2:14" s="3" customFormat="1" ht="21.75" thickBot="1" x14ac:dyDescent="0.4">
      <c r="B2" s="40" t="s">
        <v>53</v>
      </c>
      <c r="C2" s="40"/>
      <c r="D2" s="40"/>
      <c r="E2" s="37"/>
      <c r="F2" s="37"/>
      <c r="G2" s="37"/>
      <c r="H2" s="37"/>
      <c r="I2" s="37"/>
      <c r="J2" s="37"/>
      <c r="K2" s="37"/>
      <c r="L2" s="37"/>
      <c r="M2" s="4"/>
    </row>
    <row r="3" spans="2:14" s="3" customFormat="1" ht="21.75" thickBot="1" x14ac:dyDescent="0.4">
      <c r="B3" s="14"/>
      <c r="C3" s="445" t="s">
        <v>30</v>
      </c>
      <c r="D3" s="446"/>
      <c r="F3" s="14"/>
      <c r="G3" s="445" t="s">
        <v>35</v>
      </c>
      <c r="H3" s="446"/>
      <c r="J3" s="14"/>
      <c r="K3" s="445" t="s">
        <v>33</v>
      </c>
      <c r="L3" s="446"/>
    </row>
    <row r="4" spans="2:14" s="28" customFormat="1" ht="19.5" thickBot="1" x14ac:dyDescent="0.35">
      <c r="B4" s="42"/>
      <c r="C4" s="5" t="s">
        <v>24</v>
      </c>
      <c r="D4" s="6" t="s">
        <v>25</v>
      </c>
      <c r="E4" s="22"/>
      <c r="F4" s="42"/>
      <c r="G4" s="5" t="s">
        <v>24</v>
      </c>
      <c r="H4" s="6" t="s">
        <v>25</v>
      </c>
      <c r="J4" s="42"/>
      <c r="K4" s="5" t="s">
        <v>32</v>
      </c>
      <c r="L4" s="6" t="s">
        <v>22</v>
      </c>
    </row>
    <row r="5" spans="2:14" s="28" customFormat="1" ht="18.75" x14ac:dyDescent="0.3">
      <c r="B5" s="42"/>
      <c r="C5" s="111">
        <v>7.2</v>
      </c>
      <c r="D5" s="115">
        <v>8.8000000000000007</v>
      </c>
      <c r="F5" s="42"/>
      <c r="G5" s="111">
        <v>7.2</v>
      </c>
      <c r="H5" s="115">
        <v>8.8000000000000007</v>
      </c>
      <c r="J5" s="42"/>
      <c r="K5" s="111">
        <v>4.0199999999999996</v>
      </c>
      <c r="L5" s="117">
        <v>3.02</v>
      </c>
    </row>
    <row r="6" spans="2:14" s="28" customFormat="1" ht="18.75" x14ac:dyDescent="0.3">
      <c r="B6" s="42"/>
      <c r="C6" s="113">
        <v>7.1</v>
      </c>
      <c r="D6" s="116">
        <v>7.5</v>
      </c>
      <c r="F6" s="42"/>
      <c r="G6" s="113">
        <v>7.1</v>
      </c>
      <c r="H6" s="116">
        <v>7.5</v>
      </c>
      <c r="J6" s="42"/>
      <c r="K6" s="113">
        <v>3.88</v>
      </c>
      <c r="L6" s="55"/>
    </row>
    <row r="7" spans="2:14" s="28" customFormat="1" ht="18.75" x14ac:dyDescent="0.3">
      <c r="B7" s="42"/>
      <c r="C7" s="113">
        <v>9.1</v>
      </c>
      <c r="D7" s="116">
        <v>7.7</v>
      </c>
      <c r="F7" s="42"/>
      <c r="G7" s="113">
        <v>9.1</v>
      </c>
      <c r="H7" s="116">
        <v>7.7</v>
      </c>
      <c r="J7" s="42"/>
      <c r="K7" s="113">
        <v>3.34</v>
      </c>
      <c r="L7" s="55"/>
    </row>
    <row r="8" spans="2:14" s="28" customFormat="1" ht="18.75" x14ac:dyDescent="0.3">
      <c r="B8" s="42"/>
      <c r="C8" s="113">
        <v>7.2</v>
      </c>
      <c r="D8" s="116">
        <v>7.6</v>
      </c>
      <c r="F8" s="42"/>
      <c r="G8" s="113">
        <v>7.2</v>
      </c>
      <c r="H8" s="116">
        <v>7.6</v>
      </c>
      <c r="J8" s="42"/>
      <c r="K8" s="113">
        <v>3.87</v>
      </c>
      <c r="L8" s="55"/>
    </row>
    <row r="9" spans="2:14" s="28" customFormat="1" ht="18.75" x14ac:dyDescent="0.3">
      <c r="B9" s="42"/>
      <c r="C9" s="113">
        <v>7.3</v>
      </c>
      <c r="D9" s="116">
        <v>7.4</v>
      </c>
      <c r="F9" s="42"/>
      <c r="G9" s="113">
        <v>7.3</v>
      </c>
      <c r="H9" s="116">
        <v>7.4</v>
      </c>
      <c r="J9" s="42"/>
      <c r="K9" s="113">
        <v>3.18</v>
      </c>
      <c r="L9" s="55"/>
    </row>
    <row r="10" spans="2:14" s="28" customFormat="1" ht="18.75" x14ac:dyDescent="0.3">
      <c r="B10" s="42"/>
      <c r="C10" s="113">
        <v>7.2</v>
      </c>
      <c r="D10" s="116">
        <v>6.7</v>
      </c>
      <c r="F10" s="42"/>
      <c r="G10" s="113">
        <v>7.2</v>
      </c>
      <c r="H10" s="116">
        <v>6.7</v>
      </c>
      <c r="J10" s="42"/>
      <c r="K10" s="113"/>
      <c r="L10" s="55"/>
    </row>
    <row r="11" spans="2:14" s="28" customFormat="1" ht="18.75" x14ac:dyDescent="0.3">
      <c r="B11" s="42"/>
      <c r="C11" s="113">
        <v>7.5</v>
      </c>
      <c r="D11" s="116">
        <v>7.2</v>
      </c>
      <c r="F11" s="42"/>
      <c r="G11" s="113">
        <v>7.5</v>
      </c>
      <c r="H11" s="116">
        <v>7.2</v>
      </c>
      <c r="J11" s="42"/>
      <c r="K11" s="113"/>
      <c r="L11" s="55"/>
    </row>
    <row r="12" spans="2:14" s="28" customFormat="1" ht="18.75" x14ac:dyDescent="0.3">
      <c r="B12" s="42"/>
      <c r="C12" s="26"/>
      <c r="D12" s="46"/>
      <c r="F12" s="42"/>
      <c r="G12" s="113">
        <v>7.4</v>
      </c>
      <c r="H12" s="116"/>
      <c r="J12" s="42"/>
      <c r="K12" s="113"/>
      <c r="L12" s="55"/>
    </row>
    <row r="13" spans="2:14" s="28" customFormat="1" ht="18.75" x14ac:dyDescent="0.3">
      <c r="B13" s="42"/>
      <c r="C13" s="26"/>
      <c r="D13" s="46"/>
      <c r="F13" s="42"/>
      <c r="G13" s="26"/>
      <c r="H13" s="46"/>
      <c r="J13" s="42"/>
      <c r="K13" s="26"/>
      <c r="L13" s="55"/>
    </row>
    <row r="14" spans="2:14" s="28" customFormat="1" ht="18.75" x14ac:dyDescent="0.3">
      <c r="B14" s="42"/>
      <c r="C14" s="26"/>
      <c r="D14" s="46"/>
      <c r="F14" s="42"/>
      <c r="G14" s="26"/>
      <c r="H14" s="46"/>
      <c r="J14" s="42"/>
      <c r="K14" s="26"/>
      <c r="L14" s="55"/>
    </row>
    <row r="15" spans="2:14" s="28" customFormat="1" ht="18.75" x14ac:dyDescent="0.3">
      <c r="B15" s="42"/>
      <c r="C15" s="26"/>
      <c r="D15" s="46"/>
      <c r="F15" s="42"/>
      <c r="G15" s="26"/>
      <c r="H15" s="46"/>
      <c r="J15" s="42"/>
      <c r="K15" s="26"/>
      <c r="L15" s="55"/>
    </row>
    <row r="16" spans="2:14" s="28" customFormat="1" ht="18.75" hidden="1" x14ac:dyDescent="0.3">
      <c r="B16" s="42"/>
      <c r="C16" s="26"/>
      <c r="D16" s="46"/>
      <c r="F16" s="42"/>
      <c r="G16" s="26"/>
      <c r="H16" s="46"/>
      <c r="J16" s="42"/>
      <c r="K16" s="26"/>
      <c r="L16" s="55"/>
    </row>
    <row r="17" spans="2:12" s="28" customFormat="1" ht="18.75" hidden="1" x14ac:dyDescent="0.3">
      <c r="B17" s="42"/>
      <c r="C17" s="26"/>
      <c r="D17" s="46"/>
      <c r="F17" s="42"/>
      <c r="G17" s="26"/>
      <c r="H17" s="46"/>
      <c r="J17" s="42"/>
      <c r="K17" s="26"/>
      <c r="L17" s="55"/>
    </row>
    <row r="18" spans="2:12" s="28" customFormat="1" ht="18.75" hidden="1" x14ac:dyDescent="0.3">
      <c r="B18" s="42"/>
      <c r="C18" s="26"/>
      <c r="D18" s="46"/>
      <c r="F18" s="42"/>
      <c r="G18" s="26"/>
      <c r="H18" s="46"/>
      <c r="J18" s="42"/>
      <c r="K18" s="26"/>
      <c r="L18" s="55"/>
    </row>
    <row r="19" spans="2:12" s="28" customFormat="1" ht="18.75" hidden="1" x14ac:dyDescent="0.3">
      <c r="B19" s="42"/>
      <c r="C19" s="26"/>
      <c r="D19" s="46"/>
      <c r="F19" s="42"/>
      <c r="G19" s="26"/>
      <c r="H19" s="46"/>
      <c r="J19" s="42"/>
      <c r="K19" s="26"/>
      <c r="L19" s="55"/>
    </row>
    <row r="20" spans="2:12" s="28" customFormat="1" ht="18.75" hidden="1" x14ac:dyDescent="0.3">
      <c r="B20" s="42"/>
      <c r="C20" s="26"/>
      <c r="D20" s="46"/>
      <c r="F20" s="42"/>
      <c r="G20" s="26"/>
      <c r="H20" s="46"/>
      <c r="J20" s="42"/>
      <c r="K20" s="26"/>
      <c r="L20" s="55"/>
    </row>
    <row r="21" spans="2:12" s="28" customFormat="1" ht="18.75" hidden="1" x14ac:dyDescent="0.3">
      <c r="B21" s="42"/>
      <c r="C21" s="26"/>
      <c r="D21" s="46"/>
      <c r="F21" s="42"/>
      <c r="G21" s="26"/>
      <c r="H21" s="46"/>
      <c r="J21" s="42"/>
      <c r="K21" s="26"/>
      <c r="L21" s="55"/>
    </row>
    <row r="22" spans="2:12" s="28" customFormat="1" ht="18.75" hidden="1" x14ac:dyDescent="0.3">
      <c r="B22" s="42"/>
      <c r="C22" s="26"/>
      <c r="D22" s="46"/>
      <c r="F22" s="42"/>
      <c r="G22" s="26"/>
      <c r="H22" s="46"/>
      <c r="J22" s="42"/>
      <c r="K22" s="26"/>
      <c r="L22" s="55"/>
    </row>
    <row r="23" spans="2:12" s="28" customFormat="1" ht="18.75" hidden="1" x14ac:dyDescent="0.3">
      <c r="B23" s="42"/>
      <c r="C23" s="26"/>
      <c r="D23" s="46"/>
      <c r="F23" s="42"/>
      <c r="G23" s="26"/>
      <c r="H23" s="46"/>
      <c r="J23" s="42"/>
      <c r="K23" s="26"/>
      <c r="L23" s="55"/>
    </row>
    <row r="24" spans="2:12" s="28" customFormat="1" ht="18.75" hidden="1" x14ac:dyDescent="0.3">
      <c r="B24" s="42"/>
      <c r="C24" s="26"/>
      <c r="D24" s="46"/>
      <c r="F24" s="42"/>
      <c r="G24" s="26"/>
      <c r="H24" s="46"/>
      <c r="J24" s="42"/>
      <c r="K24" s="26"/>
      <c r="L24" s="55"/>
    </row>
    <row r="25" spans="2:12" s="28" customFormat="1" ht="18.75" hidden="1" x14ac:dyDescent="0.3">
      <c r="B25" s="42"/>
      <c r="C25" s="26"/>
      <c r="D25" s="46"/>
      <c r="F25" s="42"/>
      <c r="G25" s="26"/>
      <c r="H25" s="46"/>
      <c r="J25" s="42"/>
      <c r="K25" s="26"/>
      <c r="L25" s="55"/>
    </row>
    <row r="26" spans="2:12" s="28" customFormat="1" ht="18.75" hidden="1" x14ac:dyDescent="0.3">
      <c r="B26" s="42"/>
      <c r="C26" s="26"/>
      <c r="D26" s="46"/>
      <c r="F26" s="42"/>
      <c r="G26" s="26"/>
      <c r="H26" s="46"/>
      <c r="J26" s="42"/>
      <c r="K26" s="26"/>
      <c r="L26" s="55"/>
    </row>
    <row r="27" spans="2:12" s="28" customFormat="1" ht="18.75" hidden="1" x14ac:dyDescent="0.3">
      <c r="B27" s="42"/>
      <c r="C27" s="26"/>
      <c r="D27" s="46"/>
      <c r="F27" s="42"/>
      <c r="G27" s="26"/>
      <c r="H27" s="46"/>
      <c r="J27" s="42"/>
      <c r="K27" s="26"/>
      <c r="L27" s="55"/>
    </row>
    <row r="28" spans="2:12" s="28" customFormat="1" ht="18.75" hidden="1" x14ac:dyDescent="0.3">
      <c r="B28" s="42"/>
      <c r="C28" s="26"/>
      <c r="D28" s="46"/>
      <c r="F28" s="42"/>
      <c r="G28" s="26"/>
      <c r="H28" s="46"/>
      <c r="J28" s="42"/>
      <c r="K28" s="26"/>
      <c r="L28" s="55"/>
    </row>
    <row r="29" spans="2:12" s="28" customFormat="1" ht="18.75" hidden="1" x14ac:dyDescent="0.3">
      <c r="B29" s="42"/>
      <c r="C29" s="26"/>
      <c r="D29" s="46"/>
      <c r="F29" s="42"/>
      <c r="G29" s="26"/>
      <c r="H29" s="46"/>
      <c r="J29" s="42"/>
      <c r="K29" s="26"/>
      <c r="L29" s="55"/>
    </row>
    <row r="30" spans="2:12" s="28" customFormat="1" ht="18.75" hidden="1" x14ac:dyDescent="0.3">
      <c r="B30" s="42"/>
      <c r="C30" s="26"/>
      <c r="D30" s="46"/>
      <c r="F30" s="42"/>
      <c r="G30" s="26"/>
      <c r="H30" s="46"/>
      <c r="J30" s="42"/>
      <c r="K30" s="26"/>
      <c r="L30" s="55"/>
    </row>
    <row r="31" spans="2:12" s="28" customFormat="1" ht="18.75" hidden="1" x14ac:dyDescent="0.3">
      <c r="B31" s="42"/>
      <c r="C31" s="26"/>
      <c r="D31" s="46"/>
      <c r="F31" s="42"/>
      <c r="G31" s="26"/>
      <c r="H31" s="46"/>
      <c r="J31" s="42"/>
      <c r="K31" s="26"/>
      <c r="L31" s="55"/>
    </row>
    <row r="32" spans="2:12" s="28" customFormat="1" ht="18.75" hidden="1" x14ac:dyDescent="0.3">
      <c r="B32" s="42"/>
      <c r="C32" s="26"/>
      <c r="D32" s="46"/>
      <c r="F32" s="42"/>
      <c r="G32" s="26"/>
      <c r="H32" s="46"/>
      <c r="J32" s="42"/>
      <c r="K32" s="26"/>
      <c r="L32" s="55"/>
    </row>
    <row r="33" spans="2:13" s="28" customFormat="1" ht="18.75" hidden="1" x14ac:dyDescent="0.3">
      <c r="B33" s="42"/>
      <c r="C33" s="26"/>
      <c r="D33" s="46"/>
      <c r="F33" s="42"/>
      <c r="G33" s="26"/>
      <c r="H33" s="46"/>
      <c r="J33" s="42"/>
      <c r="K33" s="26"/>
      <c r="L33" s="55"/>
    </row>
    <row r="34" spans="2:13" s="28" customFormat="1" ht="18.75" hidden="1" x14ac:dyDescent="0.3">
      <c r="B34" s="42"/>
      <c r="C34" s="26"/>
      <c r="D34" s="46"/>
      <c r="F34" s="42"/>
      <c r="G34" s="26"/>
      <c r="H34" s="46"/>
      <c r="J34" s="42"/>
      <c r="K34" s="26"/>
      <c r="L34" s="55"/>
    </row>
    <row r="35" spans="2:13" s="28" customFormat="1" ht="18.75" hidden="1" x14ac:dyDescent="0.3">
      <c r="B35" s="42"/>
      <c r="C35" s="26"/>
      <c r="D35" s="46"/>
      <c r="F35" s="42"/>
      <c r="G35" s="26"/>
      <c r="H35" s="46"/>
      <c r="J35" s="42"/>
      <c r="K35" s="26"/>
      <c r="L35" s="55"/>
    </row>
    <row r="36" spans="2:13" s="28" customFormat="1" ht="18.75" hidden="1" x14ac:dyDescent="0.3">
      <c r="B36" s="42"/>
      <c r="C36" s="26"/>
      <c r="D36" s="46"/>
      <c r="F36" s="42"/>
      <c r="G36" s="26"/>
      <c r="H36" s="46"/>
      <c r="J36" s="42"/>
      <c r="K36" s="26"/>
      <c r="L36" s="55"/>
    </row>
    <row r="37" spans="2:13" s="28" customFormat="1" ht="18.75" hidden="1" x14ac:dyDescent="0.3">
      <c r="B37" s="42"/>
      <c r="C37" s="26"/>
      <c r="D37" s="46"/>
      <c r="F37" s="42"/>
      <c r="G37" s="26"/>
      <c r="H37" s="46"/>
      <c r="J37" s="42"/>
      <c r="K37" s="26"/>
      <c r="L37" s="55"/>
    </row>
    <row r="38" spans="2:13" s="28" customFormat="1" ht="18.75" hidden="1" x14ac:dyDescent="0.3">
      <c r="B38" s="42"/>
      <c r="C38" s="26"/>
      <c r="D38" s="46"/>
      <c r="F38" s="42"/>
      <c r="G38" s="26"/>
      <c r="H38" s="46"/>
      <c r="J38" s="42"/>
      <c r="K38" s="26"/>
      <c r="L38" s="55"/>
    </row>
    <row r="39" spans="2:13" s="28" customFormat="1" ht="18.75" x14ac:dyDescent="0.3">
      <c r="B39" s="42"/>
      <c r="C39" s="26"/>
      <c r="D39" s="46"/>
      <c r="F39" s="42"/>
      <c r="G39" s="26"/>
      <c r="H39" s="46"/>
      <c r="J39" s="42"/>
      <c r="K39" s="26"/>
      <c r="L39" s="55"/>
    </row>
    <row r="40" spans="2:13" s="28" customFormat="1" ht="18.75" x14ac:dyDescent="0.3">
      <c r="B40" s="47" t="s">
        <v>26</v>
      </c>
      <c r="C40" s="28">
        <f>COUNT(C5:C12)</f>
        <v>7</v>
      </c>
      <c r="D40" s="46">
        <f>COUNT(D5:D12)</f>
        <v>7</v>
      </c>
      <c r="F40" s="47" t="s">
        <v>26</v>
      </c>
      <c r="G40" s="28">
        <f>COUNT(G5:G12)</f>
        <v>8</v>
      </c>
      <c r="H40" s="46">
        <f>COUNT(H5:H12)</f>
        <v>7</v>
      </c>
      <c r="J40" s="47" t="s">
        <v>26</v>
      </c>
      <c r="K40" s="28">
        <f>COUNT(K5:K12)</f>
        <v>5</v>
      </c>
      <c r="L40" s="76">
        <f>COUNT(L5:L12)</f>
        <v>1</v>
      </c>
    </row>
    <row r="41" spans="2:13" s="28" customFormat="1" ht="18.75" x14ac:dyDescent="0.3">
      <c r="B41" s="47" t="s">
        <v>23</v>
      </c>
      <c r="C41" s="28">
        <f>SUM(C5:C39)</f>
        <v>52.6</v>
      </c>
      <c r="D41" s="46">
        <f>SUM(D5:D39)</f>
        <v>52.900000000000006</v>
      </c>
      <c r="F41" s="47" t="s">
        <v>23</v>
      </c>
      <c r="G41" s="28">
        <f>SUM(G5:G39)</f>
        <v>60</v>
      </c>
      <c r="H41" s="46">
        <f>SUM(H5:H39)</f>
        <v>52.900000000000006</v>
      </c>
      <c r="J41" s="47" t="s">
        <v>23</v>
      </c>
      <c r="K41" s="28">
        <f>SUM(K5:K39)</f>
        <v>18.29</v>
      </c>
      <c r="L41" s="46">
        <f>SUM(L5:L39)</f>
        <v>3.02</v>
      </c>
    </row>
    <row r="42" spans="2:13" s="28" customFormat="1" ht="18.75" x14ac:dyDescent="0.3">
      <c r="B42" s="47" t="s">
        <v>27</v>
      </c>
      <c r="C42" s="29">
        <f>C41/C40</f>
        <v>7.5142857142857142</v>
      </c>
      <c r="D42" s="48">
        <f>D41/D40</f>
        <v>7.5571428571428578</v>
      </c>
      <c r="F42" s="47" t="s">
        <v>27</v>
      </c>
      <c r="G42" s="29">
        <f>G41/G40</f>
        <v>7.5</v>
      </c>
      <c r="H42" s="48">
        <f>H41/H40</f>
        <v>7.5571428571428578</v>
      </c>
      <c r="J42" s="47" t="s">
        <v>27</v>
      </c>
      <c r="K42" s="25">
        <f>K41/K40</f>
        <v>3.6579999999999999</v>
      </c>
      <c r="L42" s="41">
        <f>L41/L40</f>
        <v>3.02</v>
      </c>
    </row>
    <row r="43" spans="2:13" s="28" customFormat="1" ht="18.75" x14ac:dyDescent="0.3">
      <c r="B43" s="47" t="s">
        <v>28</v>
      </c>
      <c r="C43" s="29">
        <f>_xlfn.STDEV.S(C5:C39)</f>
        <v>0.71046597720221949</v>
      </c>
      <c r="D43" s="48">
        <f>_xlfn.STDEV.S(D5:D39)</f>
        <v>0.63994047342218452</v>
      </c>
      <c r="F43" s="47" t="s">
        <v>28</v>
      </c>
      <c r="G43" s="29">
        <f>_xlfn.STDEV.S(G5:G39)</f>
        <v>0.659003576838331</v>
      </c>
      <c r="H43" s="48">
        <f>_xlfn.STDEV.S(H5:H39)</f>
        <v>0.63994047342218452</v>
      </c>
      <c r="J43" s="47" t="s">
        <v>28</v>
      </c>
      <c r="K43" s="25">
        <f>_xlfn.STDEV.S(K5:K39)</f>
        <v>0.3724513391035128</v>
      </c>
      <c r="L43" s="41"/>
    </row>
    <row r="44" spans="2:13" ht="18.75" x14ac:dyDescent="0.3">
      <c r="B44" s="53"/>
      <c r="D44" s="49"/>
      <c r="F44" s="42"/>
      <c r="G44" s="28"/>
      <c r="H44" s="46"/>
      <c r="J44" s="53"/>
      <c r="L44" s="49"/>
    </row>
    <row r="45" spans="2:13" ht="18.75" x14ac:dyDescent="0.3">
      <c r="B45" s="105" t="s">
        <v>29</v>
      </c>
      <c r="C45" s="24">
        <f>(C42-D42) / SQRT((C43^2+D43^2)/((C40+D40)/2))</f>
        <v>-0.11858541225631625</v>
      </c>
      <c r="D45" s="46"/>
      <c r="E45" s="28"/>
      <c r="F45" s="68" t="s">
        <v>55</v>
      </c>
      <c r="G45" s="24">
        <f>(G42-H42) / SQRT((((G40+1)*G43^2 + (H40-1)*H43^2))/(G40+H40-2) * ((G40+H40)/(G40*H40)))</f>
        <v>-0.15778235735354348</v>
      </c>
      <c r="H45" s="46"/>
      <c r="I45" s="28"/>
      <c r="J45" s="105" t="s">
        <v>29</v>
      </c>
      <c r="K45" s="24">
        <f>(K42-L42) / ((K43) * SQRT((K40+1)/K40))</f>
        <v>1.5637254901960789</v>
      </c>
      <c r="L45" s="46"/>
      <c r="M45" s="25"/>
    </row>
    <row r="46" spans="2:13" ht="21.75" thickBot="1" x14ac:dyDescent="0.4">
      <c r="B46" s="54" t="s">
        <v>31</v>
      </c>
      <c r="C46" s="51">
        <f>(C40+D40) - 2</f>
        <v>12</v>
      </c>
      <c r="D46" s="52"/>
      <c r="F46" s="50" t="s">
        <v>21</v>
      </c>
      <c r="G46" s="51">
        <f xml:space="preserve"> G40 + H40 - 2</f>
        <v>13</v>
      </c>
      <c r="H46" s="52"/>
      <c r="J46" s="54" t="s">
        <v>31</v>
      </c>
      <c r="K46" s="51">
        <f>(K40+L40) - 2</f>
        <v>4</v>
      </c>
      <c r="L46" s="52"/>
    </row>
    <row r="47" spans="2:13" x14ac:dyDescent="0.25">
      <c r="J47" s="56"/>
      <c r="K47" s="57"/>
      <c r="L47" s="58"/>
    </row>
    <row r="48" spans="2:13" s="23" customFormat="1" ht="19.5" thickBot="1" x14ac:dyDescent="0.35">
      <c r="B48" s="23" t="s">
        <v>54</v>
      </c>
      <c r="J48" s="43" t="s">
        <v>34</v>
      </c>
      <c r="K48" s="44"/>
      <c r="L48" s="59"/>
      <c r="M48" s="28"/>
    </row>
  </sheetData>
  <mergeCells count="3">
    <mergeCell ref="C3:D3"/>
    <mergeCell ref="G3:H3"/>
    <mergeCell ref="K3:L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F3E6-F524-4914-8D4A-42EB1A8AC826}">
  <sheetPr>
    <tabColor rgb="FF00B0F0"/>
  </sheetPr>
  <dimension ref="A1:M105"/>
  <sheetViews>
    <sheetView workbookViewId="0">
      <pane ySplit="5" topLeftCell="A6" activePane="bottomLeft" state="frozen"/>
      <selection pane="bottomLeft" activeCell="U32" sqref="U32"/>
    </sheetView>
  </sheetViews>
  <sheetFormatPr defaultRowHeight="15" x14ac:dyDescent="0.25"/>
  <cols>
    <col min="1" max="1" width="2.5703125" customWidth="1"/>
    <col min="2" max="2" width="12.5703125" customWidth="1"/>
  </cols>
  <sheetData>
    <row r="1" spans="1:13" s="28" customFormat="1" ht="18.75" x14ac:dyDescent="0.3">
      <c r="B1" s="390" t="s">
        <v>227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23" customFormat="1" ht="19.5" thickBot="1" x14ac:dyDescent="0.35">
      <c r="B2" s="23" t="s">
        <v>52</v>
      </c>
    </row>
    <row r="3" spans="1:13" ht="32.25" thickBot="1" x14ac:dyDescent="0.3">
      <c r="A3" s="77"/>
      <c r="B3" s="78" t="s">
        <v>49</v>
      </c>
      <c r="C3" s="92">
        <v>0.5</v>
      </c>
      <c r="D3" s="79">
        <v>0.8</v>
      </c>
      <c r="E3" s="79">
        <v>0.9</v>
      </c>
      <c r="F3" s="80">
        <v>0.95</v>
      </c>
      <c r="G3" s="79">
        <v>0.98</v>
      </c>
      <c r="H3" s="81">
        <v>0.99</v>
      </c>
    </row>
    <row r="4" spans="1:13" ht="31.5" x14ac:dyDescent="0.25">
      <c r="B4" s="78" t="s">
        <v>50</v>
      </c>
      <c r="C4" s="93">
        <v>0.25</v>
      </c>
      <c r="D4" s="86">
        <v>0.1</v>
      </c>
      <c r="E4" s="86">
        <v>0.05</v>
      </c>
      <c r="F4" s="87">
        <v>2.5000000000000001E-2</v>
      </c>
      <c r="G4" s="86">
        <v>0.01</v>
      </c>
      <c r="H4" s="88">
        <v>5.0000000000000001E-3</v>
      </c>
    </row>
    <row r="5" spans="1:13" ht="32.25" thickBot="1" x14ac:dyDescent="0.3">
      <c r="A5" s="77"/>
      <c r="B5" s="82" t="s">
        <v>51</v>
      </c>
      <c r="C5" s="94">
        <v>0.5</v>
      </c>
      <c r="D5" s="83">
        <v>0.2</v>
      </c>
      <c r="E5" s="83">
        <v>0.1</v>
      </c>
      <c r="F5" s="84">
        <v>0.05</v>
      </c>
      <c r="G5" s="83">
        <v>0.02</v>
      </c>
      <c r="H5" s="85">
        <v>0.01</v>
      </c>
    </row>
    <row r="6" spans="1:13" ht="18.75" x14ac:dyDescent="0.25">
      <c r="A6" s="77"/>
      <c r="B6" s="89" t="s">
        <v>47</v>
      </c>
      <c r="C6" s="102">
        <v>1</v>
      </c>
      <c r="D6" s="102">
        <v>3.0779999999999998</v>
      </c>
      <c r="E6" s="102">
        <v>6.3140000000000001</v>
      </c>
      <c r="F6" s="103">
        <v>12.706</v>
      </c>
      <c r="G6" s="102">
        <v>31.821000000000002</v>
      </c>
      <c r="H6" s="104">
        <v>63.656999999999996</v>
      </c>
    </row>
    <row r="7" spans="1:13" ht="18.75" x14ac:dyDescent="0.25">
      <c r="A7" s="77"/>
      <c r="B7" s="90">
        <v>2</v>
      </c>
      <c r="C7" s="96">
        <v>0.81599999999999995</v>
      </c>
      <c r="D7" s="96">
        <v>1.8859999999999999</v>
      </c>
      <c r="E7" s="96">
        <v>2.92</v>
      </c>
      <c r="F7" s="97">
        <v>4.3029999999999999</v>
      </c>
      <c r="G7" s="96">
        <v>6.9649999999999999</v>
      </c>
      <c r="H7" s="98">
        <v>9.9250000000000007</v>
      </c>
    </row>
    <row r="8" spans="1:13" ht="18.75" x14ac:dyDescent="0.25">
      <c r="A8" s="77"/>
      <c r="B8" s="90">
        <v>3</v>
      </c>
      <c r="C8" s="96">
        <v>0.76500000000000001</v>
      </c>
      <c r="D8" s="96">
        <v>1.6379999999999999</v>
      </c>
      <c r="E8" s="96">
        <v>2.3530000000000002</v>
      </c>
      <c r="F8" s="97">
        <v>3.1819999999999999</v>
      </c>
      <c r="G8" s="96">
        <v>4.5410000000000004</v>
      </c>
      <c r="H8" s="98">
        <v>5.8410000000000002</v>
      </c>
    </row>
    <row r="9" spans="1:13" ht="18.75" x14ac:dyDescent="0.25">
      <c r="A9" s="77"/>
      <c r="B9" s="90">
        <v>4</v>
      </c>
      <c r="C9" s="96">
        <v>0.74099999999999999</v>
      </c>
      <c r="D9" s="96">
        <v>1.5329999999999999</v>
      </c>
      <c r="E9" s="96">
        <v>2.1320000000000001</v>
      </c>
      <c r="F9" s="97">
        <v>2.7759999999999998</v>
      </c>
      <c r="G9" s="96">
        <v>3.7469999999999999</v>
      </c>
      <c r="H9" s="98">
        <v>4.6040000000000001</v>
      </c>
    </row>
    <row r="10" spans="1:13" ht="18.75" x14ac:dyDescent="0.25">
      <c r="A10" s="77"/>
      <c r="B10" s="90">
        <v>5</v>
      </c>
      <c r="C10" s="96">
        <v>0.72699999999999998</v>
      </c>
      <c r="D10" s="96">
        <v>1.476</v>
      </c>
      <c r="E10" s="96">
        <v>2.0150000000000001</v>
      </c>
      <c r="F10" s="97">
        <v>2.5710000000000002</v>
      </c>
      <c r="G10" s="96">
        <v>3.3650000000000002</v>
      </c>
      <c r="H10" s="98">
        <v>4.032</v>
      </c>
    </row>
    <row r="11" spans="1:13" ht="18.75" x14ac:dyDescent="0.25">
      <c r="A11" s="77"/>
      <c r="B11" s="90">
        <v>6</v>
      </c>
      <c r="C11" s="96">
        <v>0.71799999999999997</v>
      </c>
      <c r="D11" s="96">
        <v>1.44</v>
      </c>
      <c r="E11" s="96">
        <v>1.9430000000000001</v>
      </c>
      <c r="F11" s="97">
        <v>2.4470000000000001</v>
      </c>
      <c r="G11" s="96">
        <v>3.1429999999999998</v>
      </c>
      <c r="H11" s="98">
        <v>3.7069999999999999</v>
      </c>
    </row>
    <row r="12" spans="1:13" ht="18.75" x14ac:dyDescent="0.25">
      <c r="A12" s="77"/>
      <c r="B12" s="90">
        <v>7</v>
      </c>
      <c r="C12" s="96">
        <v>0.71099999999999997</v>
      </c>
      <c r="D12" s="96">
        <v>1.415</v>
      </c>
      <c r="E12" s="96">
        <v>1.895</v>
      </c>
      <c r="F12" s="97">
        <v>2.3650000000000002</v>
      </c>
      <c r="G12" s="96">
        <v>2.9980000000000002</v>
      </c>
      <c r="H12" s="98">
        <v>3.4990000000000001</v>
      </c>
    </row>
    <row r="13" spans="1:13" ht="18.75" x14ac:dyDescent="0.25">
      <c r="A13" s="77"/>
      <c r="B13" s="90">
        <v>8</v>
      </c>
      <c r="C13" s="96">
        <v>0.70599999999999996</v>
      </c>
      <c r="D13" s="96">
        <v>1.397</v>
      </c>
      <c r="E13" s="96">
        <v>1.86</v>
      </c>
      <c r="F13" s="97">
        <v>2.306</v>
      </c>
      <c r="G13" s="96">
        <v>2.8959999999999999</v>
      </c>
      <c r="H13" s="98">
        <v>3.355</v>
      </c>
    </row>
    <row r="14" spans="1:13" ht="18.75" x14ac:dyDescent="0.25">
      <c r="A14" s="77"/>
      <c r="B14" s="90">
        <v>9</v>
      </c>
      <c r="C14" s="96">
        <v>0.70299999999999996</v>
      </c>
      <c r="D14" s="96">
        <v>1.383</v>
      </c>
      <c r="E14" s="96">
        <v>1.833</v>
      </c>
      <c r="F14" s="97">
        <v>2.262</v>
      </c>
      <c r="G14" s="96">
        <v>2.8210000000000002</v>
      </c>
      <c r="H14" s="98">
        <v>3.25</v>
      </c>
    </row>
    <row r="15" spans="1:13" ht="18.75" x14ac:dyDescent="0.25">
      <c r="A15" s="77"/>
      <c r="B15" s="90">
        <v>10</v>
      </c>
      <c r="C15" s="96">
        <v>0.7</v>
      </c>
      <c r="D15" s="96">
        <v>1.3720000000000001</v>
      </c>
      <c r="E15" s="96">
        <v>1.8120000000000001</v>
      </c>
      <c r="F15" s="97">
        <v>2.2280000000000002</v>
      </c>
      <c r="G15" s="96">
        <v>2.7639999999999998</v>
      </c>
      <c r="H15" s="98">
        <v>3.169</v>
      </c>
    </row>
    <row r="16" spans="1:13" ht="18.75" x14ac:dyDescent="0.25">
      <c r="A16" s="77"/>
      <c r="B16" s="90">
        <v>11</v>
      </c>
      <c r="C16" s="96">
        <v>0.69699999999999995</v>
      </c>
      <c r="D16" s="96">
        <v>1.363</v>
      </c>
      <c r="E16" s="96">
        <v>1.796</v>
      </c>
      <c r="F16" s="97">
        <v>2.2010000000000001</v>
      </c>
      <c r="G16" s="96">
        <v>2.718</v>
      </c>
      <c r="H16" s="98">
        <v>3.1059999999999999</v>
      </c>
    </row>
    <row r="17" spans="1:8" ht="18.75" x14ac:dyDescent="0.25">
      <c r="A17" s="77"/>
      <c r="B17" s="90">
        <v>12</v>
      </c>
      <c r="C17" s="96">
        <v>0.69499999999999995</v>
      </c>
      <c r="D17" s="96">
        <v>1.3560000000000001</v>
      </c>
      <c r="E17" s="96">
        <v>1.782</v>
      </c>
      <c r="F17" s="97">
        <v>2.1789999999999998</v>
      </c>
      <c r="G17" s="96">
        <v>2.681</v>
      </c>
      <c r="H17" s="98">
        <v>3.0550000000000002</v>
      </c>
    </row>
    <row r="18" spans="1:8" ht="18.75" x14ac:dyDescent="0.25">
      <c r="A18" s="77"/>
      <c r="B18" s="90">
        <v>13</v>
      </c>
      <c r="C18" s="96">
        <v>0.69399999999999995</v>
      </c>
      <c r="D18" s="96">
        <v>1.35</v>
      </c>
      <c r="E18" s="96">
        <v>1.7709999999999999</v>
      </c>
      <c r="F18" s="97">
        <v>2.16</v>
      </c>
      <c r="G18" s="96">
        <v>2.65</v>
      </c>
      <c r="H18" s="98">
        <v>3.012</v>
      </c>
    </row>
    <row r="19" spans="1:8" ht="18.75" x14ac:dyDescent="0.25">
      <c r="A19" s="77"/>
      <c r="B19" s="90">
        <v>14</v>
      </c>
      <c r="C19" s="96">
        <v>0.69199999999999995</v>
      </c>
      <c r="D19" s="96">
        <v>1.345</v>
      </c>
      <c r="E19" s="96">
        <v>1.7609999999999999</v>
      </c>
      <c r="F19" s="97">
        <v>2.145</v>
      </c>
      <c r="G19" s="96">
        <v>2.6240000000000001</v>
      </c>
      <c r="H19" s="98">
        <v>2.9769999999999999</v>
      </c>
    </row>
    <row r="20" spans="1:8" ht="18.75" x14ac:dyDescent="0.25">
      <c r="A20" s="77"/>
      <c r="B20" s="90">
        <v>15</v>
      </c>
      <c r="C20" s="96">
        <v>0.69099999999999995</v>
      </c>
      <c r="D20" s="96">
        <v>1.341</v>
      </c>
      <c r="E20" s="96">
        <v>1.7529999999999999</v>
      </c>
      <c r="F20" s="97">
        <v>2.1309999999999998</v>
      </c>
      <c r="G20" s="96">
        <v>2.6019999999999999</v>
      </c>
      <c r="H20" s="98">
        <v>2.9470000000000001</v>
      </c>
    </row>
    <row r="21" spans="1:8" ht="18.75" x14ac:dyDescent="0.25">
      <c r="A21" s="77"/>
      <c r="B21" s="90">
        <v>16</v>
      </c>
      <c r="C21" s="96">
        <v>0.69</v>
      </c>
      <c r="D21" s="96">
        <v>1.337</v>
      </c>
      <c r="E21" s="96">
        <v>1.746</v>
      </c>
      <c r="F21" s="97">
        <v>2.12</v>
      </c>
      <c r="G21" s="96">
        <v>2.5830000000000002</v>
      </c>
      <c r="H21" s="98">
        <v>2.9209999999999998</v>
      </c>
    </row>
    <row r="22" spans="1:8" ht="18.75" x14ac:dyDescent="0.25">
      <c r="A22" s="77"/>
      <c r="B22" s="90">
        <v>17</v>
      </c>
      <c r="C22" s="96">
        <v>0.68899999999999995</v>
      </c>
      <c r="D22" s="96">
        <v>1.333</v>
      </c>
      <c r="E22" s="96">
        <v>1.74</v>
      </c>
      <c r="F22" s="97">
        <v>2.11</v>
      </c>
      <c r="G22" s="96">
        <v>2.5670000000000002</v>
      </c>
      <c r="H22" s="98">
        <v>2.8980000000000001</v>
      </c>
    </row>
    <row r="23" spans="1:8" ht="18.75" x14ac:dyDescent="0.25">
      <c r="A23" s="77"/>
      <c r="B23" s="90">
        <v>18</v>
      </c>
      <c r="C23" s="96">
        <v>0.68799999999999994</v>
      </c>
      <c r="D23" s="96">
        <v>1.33</v>
      </c>
      <c r="E23" s="96">
        <v>1.734</v>
      </c>
      <c r="F23" s="97">
        <v>2.101</v>
      </c>
      <c r="G23" s="96">
        <v>2.552</v>
      </c>
      <c r="H23" s="98">
        <v>2.8780000000000001</v>
      </c>
    </row>
    <row r="24" spans="1:8" ht="18.75" x14ac:dyDescent="0.25">
      <c r="A24" s="77"/>
      <c r="B24" s="90">
        <v>19</v>
      </c>
      <c r="C24" s="96">
        <v>0.68799999999999994</v>
      </c>
      <c r="D24" s="96">
        <v>1.3280000000000001</v>
      </c>
      <c r="E24" s="96">
        <v>1.7290000000000001</v>
      </c>
      <c r="F24" s="97">
        <v>2.093</v>
      </c>
      <c r="G24" s="96">
        <v>2.5390000000000001</v>
      </c>
      <c r="H24" s="98">
        <v>2.8610000000000002</v>
      </c>
    </row>
    <row r="25" spans="1:8" ht="18.75" x14ac:dyDescent="0.25">
      <c r="A25" s="77"/>
      <c r="B25" s="90">
        <v>20</v>
      </c>
      <c r="C25" s="96">
        <v>0.68700000000000006</v>
      </c>
      <c r="D25" s="96">
        <v>1.325</v>
      </c>
      <c r="E25" s="96">
        <v>1.7250000000000001</v>
      </c>
      <c r="F25" s="97">
        <v>2.0859999999999999</v>
      </c>
      <c r="G25" s="96">
        <v>2.528</v>
      </c>
      <c r="H25" s="98">
        <v>2.8450000000000002</v>
      </c>
    </row>
    <row r="26" spans="1:8" ht="18.75" x14ac:dyDescent="0.25">
      <c r="A26" s="77"/>
      <c r="B26" s="90">
        <v>21</v>
      </c>
      <c r="C26" s="96">
        <v>0.68600000000000005</v>
      </c>
      <c r="D26" s="96">
        <v>1.323</v>
      </c>
      <c r="E26" s="96">
        <v>1.7210000000000001</v>
      </c>
      <c r="F26" s="97">
        <v>2.08</v>
      </c>
      <c r="G26" s="96">
        <v>2.5179999999999998</v>
      </c>
      <c r="H26" s="98">
        <v>2.831</v>
      </c>
    </row>
    <row r="27" spans="1:8" ht="18.75" x14ac:dyDescent="0.25">
      <c r="A27" s="77"/>
      <c r="B27" s="90">
        <v>22</v>
      </c>
      <c r="C27" s="96">
        <v>0.68600000000000005</v>
      </c>
      <c r="D27" s="96">
        <v>1.321</v>
      </c>
      <c r="E27" s="96">
        <v>1.7170000000000001</v>
      </c>
      <c r="F27" s="97">
        <v>2.0739999999999998</v>
      </c>
      <c r="G27" s="96">
        <v>2.508</v>
      </c>
      <c r="H27" s="98">
        <v>2.819</v>
      </c>
    </row>
    <row r="28" spans="1:8" ht="18.75" x14ac:dyDescent="0.25">
      <c r="A28" s="77"/>
      <c r="B28" s="90">
        <v>23</v>
      </c>
      <c r="C28" s="96">
        <v>0.68500000000000005</v>
      </c>
      <c r="D28" s="96">
        <v>1.319</v>
      </c>
      <c r="E28" s="96">
        <v>1.714</v>
      </c>
      <c r="F28" s="97">
        <v>2.069</v>
      </c>
      <c r="G28" s="96">
        <v>2.5</v>
      </c>
      <c r="H28" s="98">
        <v>2.8069999999999999</v>
      </c>
    </row>
    <row r="29" spans="1:8" ht="18.75" x14ac:dyDescent="0.25">
      <c r="A29" s="77"/>
      <c r="B29" s="90">
        <v>24</v>
      </c>
      <c r="C29" s="96">
        <v>0.68500000000000005</v>
      </c>
      <c r="D29" s="96">
        <v>1.3180000000000001</v>
      </c>
      <c r="E29" s="96">
        <v>1.7110000000000001</v>
      </c>
      <c r="F29" s="97">
        <v>2.0640000000000001</v>
      </c>
      <c r="G29" s="96">
        <v>2.492</v>
      </c>
      <c r="H29" s="98">
        <v>2.7970000000000002</v>
      </c>
    </row>
    <row r="30" spans="1:8" ht="18.75" x14ac:dyDescent="0.25">
      <c r="A30" s="77"/>
      <c r="B30" s="90">
        <v>25</v>
      </c>
      <c r="C30" s="96">
        <v>0.68400000000000005</v>
      </c>
      <c r="D30" s="96">
        <v>1.3160000000000001</v>
      </c>
      <c r="E30" s="96">
        <v>1.708</v>
      </c>
      <c r="F30" s="97">
        <v>2.06</v>
      </c>
      <c r="G30" s="96">
        <v>2.4849999999999999</v>
      </c>
      <c r="H30" s="98">
        <v>2.7869999999999999</v>
      </c>
    </row>
    <row r="31" spans="1:8" ht="18.75" x14ac:dyDescent="0.25">
      <c r="A31" s="77"/>
      <c r="B31" s="90">
        <v>26</v>
      </c>
      <c r="C31" s="96">
        <v>0.68400000000000005</v>
      </c>
      <c r="D31" s="96">
        <v>1.3149999999999999</v>
      </c>
      <c r="E31" s="96">
        <v>1.706</v>
      </c>
      <c r="F31" s="97">
        <v>2.056</v>
      </c>
      <c r="G31" s="96">
        <v>2.4790000000000001</v>
      </c>
      <c r="H31" s="98">
        <v>2.7789999999999999</v>
      </c>
    </row>
    <row r="32" spans="1:8" ht="18.75" x14ac:dyDescent="0.25">
      <c r="A32" s="77"/>
      <c r="B32" s="90">
        <v>27</v>
      </c>
      <c r="C32" s="96">
        <v>0.68400000000000005</v>
      </c>
      <c r="D32" s="96">
        <v>1.3140000000000001</v>
      </c>
      <c r="E32" s="96">
        <v>1.7030000000000001</v>
      </c>
      <c r="F32" s="97">
        <v>2.052</v>
      </c>
      <c r="G32" s="96">
        <v>2.4729999999999999</v>
      </c>
      <c r="H32" s="98">
        <v>2.7709999999999999</v>
      </c>
    </row>
    <row r="33" spans="1:8" ht="18.75" x14ac:dyDescent="0.25">
      <c r="A33" s="77"/>
      <c r="B33" s="90">
        <v>28</v>
      </c>
      <c r="C33" s="96">
        <v>0.68300000000000005</v>
      </c>
      <c r="D33" s="96">
        <v>1.3129999999999999</v>
      </c>
      <c r="E33" s="96">
        <v>1.7010000000000001</v>
      </c>
      <c r="F33" s="97">
        <v>2.048</v>
      </c>
      <c r="G33" s="96">
        <v>2.4670000000000001</v>
      </c>
      <c r="H33" s="98">
        <v>2.7629999999999999</v>
      </c>
    </row>
    <row r="34" spans="1:8" ht="18.75" x14ac:dyDescent="0.25">
      <c r="A34" s="77"/>
      <c r="B34" s="90">
        <v>29</v>
      </c>
      <c r="C34" s="96">
        <v>0.68300000000000005</v>
      </c>
      <c r="D34" s="96">
        <v>1.3109999999999999</v>
      </c>
      <c r="E34" s="96">
        <v>1.6990000000000001</v>
      </c>
      <c r="F34" s="97">
        <v>2.0449999999999999</v>
      </c>
      <c r="G34" s="96">
        <v>2.4620000000000002</v>
      </c>
      <c r="H34" s="98">
        <v>2.7559999999999998</v>
      </c>
    </row>
    <row r="35" spans="1:8" ht="18.75" x14ac:dyDescent="0.25">
      <c r="A35" s="77"/>
      <c r="B35" s="90">
        <v>30</v>
      </c>
      <c r="C35" s="96">
        <v>0.68300000000000005</v>
      </c>
      <c r="D35" s="96">
        <v>1.31</v>
      </c>
      <c r="E35" s="96">
        <v>1.6970000000000001</v>
      </c>
      <c r="F35" s="97">
        <v>2.0419999999999998</v>
      </c>
      <c r="G35" s="96">
        <v>2.4569999999999999</v>
      </c>
      <c r="H35" s="98">
        <v>2.75</v>
      </c>
    </row>
    <row r="36" spans="1:8" ht="18.75" x14ac:dyDescent="0.25">
      <c r="A36" s="77"/>
      <c r="B36" s="90">
        <v>40</v>
      </c>
      <c r="C36" s="96">
        <v>0.68100000000000005</v>
      </c>
      <c r="D36" s="96">
        <v>1.3029999999999999</v>
      </c>
      <c r="E36" s="96">
        <v>1.6839999999999999</v>
      </c>
      <c r="F36" s="97">
        <v>2.0209999999999999</v>
      </c>
      <c r="G36" s="96">
        <v>2.423</v>
      </c>
      <c r="H36" s="98">
        <v>2.7040000000000002</v>
      </c>
    </row>
    <row r="37" spans="1:8" ht="18.75" x14ac:dyDescent="0.25">
      <c r="A37" s="77"/>
      <c r="B37" s="90">
        <v>50</v>
      </c>
      <c r="C37" s="96">
        <v>0.67900000000000005</v>
      </c>
      <c r="D37" s="96">
        <v>1.2989999999999999</v>
      </c>
      <c r="E37" s="96">
        <v>1.6759999999999999</v>
      </c>
      <c r="F37" s="97">
        <v>2.0089999999999999</v>
      </c>
      <c r="G37" s="96">
        <v>2.403</v>
      </c>
      <c r="H37" s="98">
        <v>2.6779999999999999</v>
      </c>
    </row>
    <row r="38" spans="1:8" ht="18.75" x14ac:dyDescent="0.25">
      <c r="A38" s="77"/>
      <c r="B38" s="90">
        <v>60</v>
      </c>
      <c r="C38" s="96">
        <v>0.67900000000000005</v>
      </c>
      <c r="D38" s="96">
        <v>1.296</v>
      </c>
      <c r="E38" s="96">
        <v>1.671</v>
      </c>
      <c r="F38" s="97">
        <v>2</v>
      </c>
      <c r="G38" s="96">
        <v>2.39</v>
      </c>
      <c r="H38" s="98">
        <v>2.66</v>
      </c>
    </row>
    <row r="39" spans="1:8" ht="18.75" x14ac:dyDescent="0.25">
      <c r="A39" s="77"/>
      <c r="B39" s="90">
        <v>70</v>
      </c>
      <c r="C39" s="96">
        <v>0.67800000000000005</v>
      </c>
      <c r="D39" s="96">
        <v>1.294</v>
      </c>
      <c r="E39" s="96">
        <v>1.667</v>
      </c>
      <c r="F39" s="97">
        <v>1.994</v>
      </c>
      <c r="G39" s="96">
        <v>2.3809999999999998</v>
      </c>
      <c r="H39" s="98">
        <v>2.6480000000000001</v>
      </c>
    </row>
    <row r="40" spans="1:8" ht="18.75" x14ac:dyDescent="0.25">
      <c r="A40" s="77"/>
      <c r="B40" s="90">
        <v>80</v>
      </c>
      <c r="C40" s="96">
        <v>0.67800000000000005</v>
      </c>
      <c r="D40" s="96">
        <v>1.292</v>
      </c>
      <c r="E40" s="96">
        <v>1.6639999999999999</v>
      </c>
      <c r="F40" s="97">
        <v>1.99</v>
      </c>
      <c r="G40" s="96">
        <v>2.3740000000000001</v>
      </c>
      <c r="H40" s="98">
        <v>2.6389999999999998</v>
      </c>
    </row>
    <row r="41" spans="1:8" ht="18.75" x14ac:dyDescent="0.25">
      <c r="A41" s="77"/>
      <c r="B41" s="90">
        <v>90</v>
      </c>
      <c r="C41" s="96">
        <v>0.67700000000000005</v>
      </c>
      <c r="D41" s="96">
        <v>1.2909999999999999</v>
      </c>
      <c r="E41" s="96">
        <v>1.6619999999999999</v>
      </c>
      <c r="F41" s="97">
        <v>1.9870000000000001</v>
      </c>
      <c r="G41" s="96">
        <v>2.3679999999999999</v>
      </c>
      <c r="H41" s="98">
        <v>2.6320000000000001</v>
      </c>
    </row>
    <row r="42" spans="1:8" ht="18.75" x14ac:dyDescent="0.25">
      <c r="A42" s="77"/>
      <c r="B42" s="90">
        <v>100</v>
      </c>
      <c r="C42" s="96">
        <v>0.67700000000000005</v>
      </c>
      <c r="D42" s="96">
        <v>1.29</v>
      </c>
      <c r="E42" s="96">
        <v>1.66</v>
      </c>
      <c r="F42" s="97">
        <v>1.984</v>
      </c>
      <c r="G42" s="96">
        <v>2.3639999999999999</v>
      </c>
      <c r="H42" s="98">
        <v>2.6259999999999999</v>
      </c>
    </row>
    <row r="43" spans="1:8" ht="19.5" thickBot="1" x14ac:dyDescent="0.3">
      <c r="A43" s="77"/>
      <c r="B43" s="91" t="s">
        <v>48</v>
      </c>
      <c r="C43" s="99">
        <v>0.67400000000000004</v>
      </c>
      <c r="D43" s="99">
        <v>1.282</v>
      </c>
      <c r="E43" s="99">
        <v>1.645</v>
      </c>
      <c r="F43" s="100">
        <v>1.96</v>
      </c>
      <c r="G43" s="99">
        <v>2.3260000000000001</v>
      </c>
      <c r="H43" s="101">
        <v>2.5760000000000001</v>
      </c>
    </row>
    <row r="44" spans="1:8" x14ac:dyDescent="0.25">
      <c r="A44" s="77"/>
    </row>
    <row r="45" spans="1:8" x14ac:dyDescent="0.25">
      <c r="A45" s="77"/>
    </row>
    <row r="46" spans="1:8" x14ac:dyDescent="0.25">
      <c r="A46" s="77"/>
    </row>
    <row r="47" spans="1:8" x14ac:dyDescent="0.25">
      <c r="A47" s="77"/>
    </row>
    <row r="48" spans="1:8" x14ac:dyDescent="0.25">
      <c r="A48" s="77"/>
    </row>
    <row r="49" spans="1:1" x14ac:dyDescent="0.25">
      <c r="A49" s="77"/>
    </row>
    <row r="50" spans="1:1" x14ac:dyDescent="0.25">
      <c r="A50" s="77"/>
    </row>
    <row r="51" spans="1:1" x14ac:dyDescent="0.25">
      <c r="A51" s="77"/>
    </row>
    <row r="52" spans="1:1" x14ac:dyDescent="0.25">
      <c r="A52" s="77"/>
    </row>
    <row r="53" spans="1:1" x14ac:dyDescent="0.25">
      <c r="A53" s="77"/>
    </row>
    <row r="54" spans="1:1" x14ac:dyDescent="0.25">
      <c r="A54" s="77"/>
    </row>
    <row r="55" spans="1:1" x14ac:dyDescent="0.25">
      <c r="A55" s="77"/>
    </row>
    <row r="56" spans="1:1" x14ac:dyDescent="0.25">
      <c r="A56" s="77"/>
    </row>
    <row r="57" spans="1:1" x14ac:dyDescent="0.25">
      <c r="A57" s="77"/>
    </row>
    <row r="58" spans="1:1" x14ac:dyDescent="0.25">
      <c r="A58" s="77"/>
    </row>
    <row r="59" spans="1:1" x14ac:dyDescent="0.25">
      <c r="A59" s="77"/>
    </row>
    <row r="60" spans="1:1" x14ac:dyDescent="0.25">
      <c r="A60" s="77"/>
    </row>
    <row r="61" spans="1:1" x14ac:dyDescent="0.25">
      <c r="A61" s="77"/>
    </row>
    <row r="62" spans="1:1" x14ac:dyDescent="0.25">
      <c r="A62" s="77"/>
    </row>
    <row r="63" spans="1:1" x14ac:dyDescent="0.25">
      <c r="A63" s="77"/>
    </row>
    <row r="64" spans="1:1" x14ac:dyDescent="0.25">
      <c r="A64" s="77"/>
    </row>
    <row r="65" spans="1:1" x14ac:dyDescent="0.25">
      <c r="A65" s="77"/>
    </row>
    <row r="66" spans="1:1" x14ac:dyDescent="0.25">
      <c r="A66" s="77"/>
    </row>
    <row r="67" spans="1:1" x14ac:dyDescent="0.25">
      <c r="A67" s="77"/>
    </row>
    <row r="68" spans="1:1" x14ac:dyDescent="0.25">
      <c r="A68" s="77"/>
    </row>
    <row r="69" spans="1:1" x14ac:dyDescent="0.25">
      <c r="A69" s="77"/>
    </row>
    <row r="70" spans="1:1" x14ac:dyDescent="0.25">
      <c r="A70" s="77"/>
    </row>
    <row r="71" spans="1:1" x14ac:dyDescent="0.25">
      <c r="A71" s="77"/>
    </row>
    <row r="72" spans="1:1" x14ac:dyDescent="0.25">
      <c r="A72" s="77"/>
    </row>
    <row r="73" spans="1:1" x14ac:dyDescent="0.25">
      <c r="A73" s="77"/>
    </row>
    <row r="74" spans="1:1" x14ac:dyDescent="0.25">
      <c r="A74" s="77"/>
    </row>
    <row r="75" spans="1:1" x14ac:dyDescent="0.25">
      <c r="A75" s="77"/>
    </row>
    <row r="76" spans="1:1" x14ac:dyDescent="0.25">
      <c r="A76" s="77"/>
    </row>
    <row r="77" spans="1:1" x14ac:dyDescent="0.25">
      <c r="A77" s="77"/>
    </row>
    <row r="78" spans="1:1" x14ac:dyDescent="0.25">
      <c r="A78" s="77"/>
    </row>
    <row r="79" spans="1:1" x14ac:dyDescent="0.25">
      <c r="A79" s="77"/>
    </row>
    <row r="80" spans="1:1" x14ac:dyDescent="0.25">
      <c r="A80" s="77"/>
    </row>
    <row r="81" spans="1:1" x14ac:dyDescent="0.25">
      <c r="A81" s="77"/>
    </row>
    <row r="82" spans="1:1" x14ac:dyDescent="0.25">
      <c r="A82" s="77"/>
    </row>
    <row r="83" spans="1:1" x14ac:dyDescent="0.25">
      <c r="A83" s="77"/>
    </row>
    <row r="84" spans="1:1" x14ac:dyDescent="0.25">
      <c r="A84" s="77"/>
    </row>
    <row r="85" spans="1:1" x14ac:dyDescent="0.25">
      <c r="A85" s="77"/>
    </row>
    <row r="86" spans="1:1" x14ac:dyDescent="0.25">
      <c r="A86" s="77"/>
    </row>
    <row r="87" spans="1:1" x14ac:dyDescent="0.25">
      <c r="A87" s="77"/>
    </row>
    <row r="88" spans="1:1" x14ac:dyDescent="0.25">
      <c r="A88" s="77"/>
    </row>
    <row r="89" spans="1:1" x14ac:dyDescent="0.25">
      <c r="A89" s="77"/>
    </row>
    <row r="90" spans="1:1" x14ac:dyDescent="0.25">
      <c r="A90" s="77"/>
    </row>
    <row r="91" spans="1:1" x14ac:dyDescent="0.25">
      <c r="A91" s="77"/>
    </row>
    <row r="92" spans="1:1" x14ac:dyDescent="0.25">
      <c r="A92" s="77"/>
    </row>
    <row r="93" spans="1:1" x14ac:dyDescent="0.25">
      <c r="A93" s="77"/>
    </row>
    <row r="94" spans="1:1" x14ac:dyDescent="0.25">
      <c r="A94" s="77"/>
    </row>
    <row r="95" spans="1:1" x14ac:dyDescent="0.25">
      <c r="A95" s="77"/>
    </row>
    <row r="96" spans="1:1" x14ac:dyDescent="0.25">
      <c r="A96" s="77"/>
    </row>
    <row r="97" spans="1:1" x14ac:dyDescent="0.25">
      <c r="A97" s="77"/>
    </row>
    <row r="98" spans="1:1" x14ac:dyDescent="0.25">
      <c r="A98" s="77"/>
    </row>
    <row r="99" spans="1:1" x14ac:dyDescent="0.25">
      <c r="A99" s="77"/>
    </row>
    <row r="100" spans="1:1" x14ac:dyDescent="0.25">
      <c r="A100" s="77"/>
    </row>
    <row r="101" spans="1:1" x14ac:dyDescent="0.25">
      <c r="A101" s="77"/>
    </row>
    <row r="102" spans="1:1" x14ac:dyDescent="0.25">
      <c r="A102" s="77"/>
    </row>
    <row r="103" spans="1:1" x14ac:dyDescent="0.25">
      <c r="A103" s="77"/>
    </row>
    <row r="104" spans="1:1" x14ac:dyDescent="0.25">
      <c r="A104" s="77"/>
    </row>
    <row r="105" spans="1:1" x14ac:dyDescent="0.25">
      <c r="A105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8C2D-889E-4C95-8793-42CF84AF0FAC}">
  <sheetPr>
    <tabColor rgb="FFEE00EE"/>
  </sheetPr>
  <dimension ref="A1:U65"/>
  <sheetViews>
    <sheetView workbookViewId="0">
      <pane ySplit="2" topLeftCell="A3" activePane="bottomLeft" state="frozen"/>
      <selection pane="bottomLeft" activeCell="K60" sqref="K60"/>
    </sheetView>
  </sheetViews>
  <sheetFormatPr defaultRowHeight="15" x14ac:dyDescent="0.25"/>
  <cols>
    <col min="1" max="1" width="2.5703125" customWidth="1"/>
    <col min="2" max="6" width="12.5703125" customWidth="1"/>
    <col min="9" max="10" width="15.5703125" customWidth="1"/>
    <col min="12" max="16" width="12.5703125" customWidth="1"/>
    <col min="19" max="21" width="15.5703125" customWidth="1"/>
  </cols>
  <sheetData>
    <row r="1" spans="2:21" s="95" customFormat="1" ht="20.100000000000001" customHeight="1" x14ac:dyDescent="0.25">
      <c r="B1" s="364" t="s">
        <v>227</v>
      </c>
      <c r="C1" s="385"/>
      <c r="D1" s="385"/>
      <c r="E1" s="385"/>
      <c r="F1" s="385"/>
      <c r="G1" s="385"/>
      <c r="H1" s="385"/>
      <c r="I1" s="385"/>
      <c r="J1" s="385"/>
      <c r="L1" s="364" t="s">
        <v>227</v>
      </c>
      <c r="M1" s="385"/>
      <c r="N1" s="385"/>
      <c r="O1" s="385"/>
      <c r="P1" s="385"/>
      <c r="Q1" s="385"/>
      <c r="R1" s="385"/>
      <c r="S1" s="385"/>
      <c r="T1" s="385"/>
    </row>
    <row r="2" spans="2:21" s="3" customFormat="1" ht="21" x14ac:dyDescent="0.35">
      <c r="B2" s="447" t="s">
        <v>41</v>
      </c>
      <c r="C2" s="447"/>
      <c r="D2" s="447"/>
      <c r="E2" s="447"/>
      <c r="F2" s="447"/>
      <c r="G2" s="447"/>
      <c r="H2" s="447"/>
      <c r="I2" s="447"/>
      <c r="J2" s="9"/>
      <c r="L2" s="447" t="s">
        <v>41</v>
      </c>
      <c r="M2" s="447"/>
      <c r="N2" s="447"/>
      <c r="O2" s="447"/>
      <c r="P2" s="447"/>
      <c r="Q2" s="447"/>
      <c r="R2" s="447"/>
      <c r="S2" s="447"/>
      <c r="T2" s="9"/>
      <c r="U2" s="9"/>
    </row>
    <row r="3" spans="2:21" s="3" customFormat="1" ht="21.75" thickBot="1" x14ac:dyDescent="0.4"/>
    <row r="4" spans="2:21" s="28" customFormat="1" ht="19.5" thickBot="1" x14ac:dyDescent="0.35">
      <c r="C4" s="5" t="s">
        <v>0</v>
      </c>
      <c r="D4" s="6" t="s">
        <v>1</v>
      </c>
      <c r="E4" s="7" t="s">
        <v>2</v>
      </c>
      <c r="F4" s="8" t="s">
        <v>3</v>
      </c>
      <c r="M4" s="5" t="s">
        <v>0</v>
      </c>
      <c r="N4" s="6" t="s">
        <v>1</v>
      </c>
      <c r="O4" s="7" t="s">
        <v>2</v>
      </c>
      <c r="P4" s="8" t="s">
        <v>3</v>
      </c>
    </row>
    <row r="5" spans="2:21" s="28" customFormat="1" ht="18.75" x14ac:dyDescent="0.3">
      <c r="C5" s="111">
        <v>7.2</v>
      </c>
      <c r="D5" s="112">
        <v>8.8000000000000007</v>
      </c>
      <c r="E5" s="28">
        <f>C5^2</f>
        <v>51.84</v>
      </c>
      <c r="F5" s="28">
        <f>D5^2</f>
        <v>77.440000000000012</v>
      </c>
      <c r="M5" s="28">
        <v>96</v>
      </c>
      <c r="N5" s="28">
        <v>102</v>
      </c>
      <c r="O5" s="28">
        <f>M5^2</f>
        <v>9216</v>
      </c>
      <c r="P5" s="28">
        <f>N5^2</f>
        <v>10404</v>
      </c>
      <c r="S5" s="28">
        <f ca="1">RANDBETWEEN(90,110)</f>
        <v>104</v>
      </c>
      <c r="T5" s="28">
        <f ca="1">RANDBETWEEN(100,120)</f>
        <v>100</v>
      </c>
    </row>
    <row r="6" spans="2:21" s="28" customFormat="1" ht="18.75" x14ac:dyDescent="0.3">
      <c r="C6" s="113">
        <v>7.1</v>
      </c>
      <c r="D6" s="114">
        <v>7.5</v>
      </c>
      <c r="E6" s="28">
        <f t="shared" ref="E6:F11" si="0">C6^2</f>
        <v>50.41</v>
      </c>
      <c r="F6" s="28">
        <f t="shared" si="0"/>
        <v>56.25</v>
      </c>
      <c r="M6" s="28">
        <v>105</v>
      </c>
      <c r="N6" s="28">
        <v>102</v>
      </c>
      <c r="O6" s="28">
        <f t="shared" ref="O6:O44" si="1">M6^2</f>
        <v>11025</v>
      </c>
      <c r="P6" s="28">
        <f t="shared" ref="P6:P44" si="2">N6^2</f>
        <v>10404</v>
      </c>
      <c r="S6" s="28">
        <f t="shared" ref="S6:S24" ca="1" si="3">RANDBETWEEN(95,105)</f>
        <v>98</v>
      </c>
      <c r="T6" s="28">
        <f t="shared" ref="T6:T24" ca="1" si="4">RANDBETWEEN(100,120)</f>
        <v>102</v>
      </c>
    </row>
    <row r="7" spans="2:21" s="28" customFormat="1" ht="18.75" x14ac:dyDescent="0.3">
      <c r="C7" s="113">
        <v>9.1</v>
      </c>
      <c r="D7" s="114">
        <v>7.7</v>
      </c>
      <c r="E7" s="28">
        <f t="shared" si="0"/>
        <v>82.809999999999988</v>
      </c>
      <c r="F7" s="28">
        <f t="shared" si="0"/>
        <v>59.290000000000006</v>
      </c>
      <c r="M7" s="28">
        <v>101</v>
      </c>
      <c r="N7" s="28">
        <v>119</v>
      </c>
      <c r="O7" s="28">
        <f t="shared" si="1"/>
        <v>10201</v>
      </c>
      <c r="P7" s="28">
        <f t="shared" si="2"/>
        <v>14161</v>
      </c>
      <c r="S7" s="28">
        <f t="shared" ca="1" si="3"/>
        <v>102</v>
      </c>
      <c r="T7" s="28">
        <f t="shared" ca="1" si="4"/>
        <v>119</v>
      </c>
    </row>
    <row r="8" spans="2:21" s="28" customFormat="1" ht="18.75" x14ac:dyDescent="0.3">
      <c r="C8" s="113">
        <v>7.2</v>
      </c>
      <c r="D8" s="114">
        <v>7.6</v>
      </c>
      <c r="E8" s="28">
        <f t="shared" si="0"/>
        <v>51.84</v>
      </c>
      <c r="F8" s="28">
        <f t="shared" si="0"/>
        <v>57.76</v>
      </c>
      <c r="M8" s="28">
        <v>99</v>
      </c>
      <c r="N8" s="28">
        <v>110</v>
      </c>
      <c r="O8" s="28">
        <f t="shared" si="1"/>
        <v>9801</v>
      </c>
      <c r="P8" s="28">
        <f t="shared" si="2"/>
        <v>12100</v>
      </c>
      <c r="S8" s="28">
        <f t="shared" ca="1" si="3"/>
        <v>103</v>
      </c>
      <c r="T8" s="28">
        <f t="shared" ca="1" si="4"/>
        <v>116</v>
      </c>
    </row>
    <row r="9" spans="2:21" s="28" customFormat="1" ht="18.75" x14ac:dyDescent="0.3">
      <c r="C9" s="113">
        <v>7.3</v>
      </c>
      <c r="D9" s="114">
        <v>7.4</v>
      </c>
      <c r="E9" s="28">
        <f t="shared" si="0"/>
        <v>53.29</v>
      </c>
      <c r="F9" s="28">
        <f t="shared" si="0"/>
        <v>54.760000000000005</v>
      </c>
      <c r="M9" s="28">
        <v>104</v>
      </c>
      <c r="N9" s="28">
        <v>111</v>
      </c>
      <c r="O9" s="28">
        <f t="shared" si="1"/>
        <v>10816</v>
      </c>
      <c r="P9" s="28">
        <f t="shared" si="2"/>
        <v>12321</v>
      </c>
      <c r="S9" s="28">
        <f t="shared" ca="1" si="3"/>
        <v>99</v>
      </c>
      <c r="T9" s="28">
        <f t="shared" ca="1" si="4"/>
        <v>108</v>
      </c>
    </row>
    <row r="10" spans="2:21" s="28" customFormat="1" ht="18.75" x14ac:dyDescent="0.3">
      <c r="C10" s="113">
        <v>7.2</v>
      </c>
      <c r="D10" s="114">
        <v>6.7</v>
      </c>
      <c r="E10" s="28">
        <f t="shared" si="0"/>
        <v>51.84</v>
      </c>
      <c r="F10" s="28">
        <f t="shared" si="0"/>
        <v>44.89</v>
      </c>
      <c r="M10" s="28">
        <v>95</v>
      </c>
      <c r="N10" s="28">
        <v>103</v>
      </c>
      <c r="O10" s="28">
        <f t="shared" si="1"/>
        <v>9025</v>
      </c>
      <c r="P10" s="28">
        <f t="shared" si="2"/>
        <v>10609</v>
      </c>
      <c r="S10" s="28">
        <f t="shared" ca="1" si="3"/>
        <v>100</v>
      </c>
      <c r="T10" s="28">
        <f t="shared" ca="1" si="4"/>
        <v>100</v>
      </c>
    </row>
    <row r="11" spans="2:21" s="28" customFormat="1" ht="18.75" x14ac:dyDescent="0.3">
      <c r="C11" s="113">
        <v>7.5</v>
      </c>
      <c r="D11" s="114">
        <v>7.2</v>
      </c>
      <c r="E11" s="28">
        <f t="shared" si="0"/>
        <v>56.25</v>
      </c>
      <c r="F11" s="28">
        <f t="shared" si="0"/>
        <v>51.84</v>
      </c>
      <c r="M11" s="28">
        <v>99</v>
      </c>
      <c r="N11" s="28">
        <v>118</v>
      </c>
      <c r="O11" s="28">
        <f t="shared" si="1"/>
        <v>9801</v>
      </c>
      <c r="P11" s="28">
        <f t="shared" si="2"/>
        <v>13924</v>
      </c>
      <c r="S11" s="28">
        <f t="shared" ca="1" si="3"/>
        <v>98</v>
      </c>
      <c r="T11" s="28">
        <f t="shared" ca="1" si="4"/>
        <v>113</v>
      </c>
    </row>
    <row r="12" spans="2:21" s="28" customFormat="1" ht="18.75" x14ac:dyDescent="0.3">
      <c r="C12" s="26"/>
      <c r="D12" s="27"/>
      <c r="E12" s="28">
        <f t="shared" ref="E12" si="5">C12^2</f>
        <v>0</v>
      </c>
      <c r="F12" s="28">
        <f t="shared" ref="F12" si="6">D12^2</f>
        <v>0</v>
      </c>
      <c r="M12" s="28">
        <v>102</v>
      </c>
      <c r="N12" s="28">
        <v>105</v>
      </c>
      <c r="O12" s="28">
        <f t="shared" si="1"/>
        <v>10404</v>
      </c>
      <c r="P12" s="28">
        <f t="shared" si="2"/>
        <v>11025</v>
      </c>
      <c r="S12" s="28">
        <f t="shared" ca="1" si="3"/>
        <v>97</v>
      </c>
      <c r="T12" s="28">
        <f t="shared" ca="1" si="4"/>
        <v>110</v>
      </c>
    </row>
    <row r="13" spans="2:21" s="28" customFormat="1" ht="18.75" x14ac:dyDescent="0.3">
      <c r="C13" s="26"/>
      <c r="D13" s="27"/>
      <c r="M13" s="28">
        <v>97</v>
      </c>
      <c r="N13" s="28">
        <v>106</v>
      </c>
      <c r="O13" s="28">
        <f t="shared" si="1"/>
        <v>9409</v>
      </c>
      <c r="P13" s="28">
        <f t="shared" si="2"/>
        <v>11236</v>
      </c>
      <c r="S13" s="28">
        <f t="shared" ca="1" si="3"/>
        <v>99</v>
      </c>
      <c r="T13" s="28">
        <f t="shared" ca="1" si="4"/>
        <v>109</v>
      </c>
    </row>
    <row r="14" spans="2:21" s="28" customFormat="1" ht="18.75" x14ac:dyDescent="0.3">
      <c r="C14" s="26"/>
      <c r="D14" s="27"/>
      <c r="M14" s="28">
        <v>104</v>
      </c>
      <c r="N14" s="28">
        <v>104</v>
      </c>
      <c r="O14" s="28">
        <f t="shared" si="1"/>
        <v>10816</v>
      </c>
      <c r="P14" s="28">
        <f t="shared" si="2"/>
        <v>10816</v>
      </c>
      <c r="S14" s="28">
        <f t="shared" ca="1" si="3"/>
        <v>95</v>
      </c>
      <c r="T14" s="28">
        <f t="shared" ca="1" si="4"/>
        <v>108</v>
      </c>
    </row>
    <row r="15" spans="2:21" s="28" customFormat="1" ht="18.75" x14ac:dyDescent="0.3">
      <c r="C15" s="26"/>
      <c r="D15" s="27"/>
      <c r="M15" s="28">
        <v>97</v>
      </c>
      <c r="N15" s="28">
        <v>114</v>
      </c>
      <c r="O15" s="28">
        <f t="shared" si="1"/>
        <v>9409</v>
      </c>
      <c r="P15" s="28">
        <f t="shared" si="2"/>
        <v>12996</v>
      </c>
      <c r="S15" s="28">
        <f t="shared" ca="1" si="3"/>
        <v>104</v>
      </c>
      <c r="T15" s="28">
        <f t="shared" ca="1" si="4"/>
        <v>104</v>
      </c>
    </row>
    <row r="16" spans="2:21" s="28" customFormat="1" ht="18.75" x14ac:dyDescent="0.3">
      <c r="C16" s="26"/>
      <c r="D16" s="27"/>
      <c r="M16" s="28">
        <v>98</v>
      </c>
      <c r="N16" s="28">
        <v>110</v>
      </c>
      <c r="O16" s="28">
        <f t="shared" si="1"/>
        <v>9604</v>
      </c>
      <c r="P16" s="28">
        <f t="shared" si="2"/>
        <v>12100</v>
      </c>
      <c r="S16" s="28">
        <f t="shared" ca="1" si="3"/>
        <v>97</v>
      </c>
      <c r="T16" s="28">
        <f t="shared" ca="1" si="4"/>
        <v>103</v>
      </c>
    </row>
    <row r="17" spans="3:20" s="28" customFormat="1" ht="18.75" x14ac:dyDescent="0.3">
      <c r="C17" s="26"/>
      <c r="D17" s="27"/>
      <c r="M17" s="28">
        <v>105</v>
      </c>
      <c r="N17" s="28">
        <v>119</v>
      </c>
      <c r="O17" s="28">
        <f t="shared" si="1"/>
        <v>11025</v>
      </c>
      <c r="P17" s="28">
        <f t="shared" si="2"/>
        <v>14161</v>
      </c>
      <c r="S17" s="28">
        <f t="shared" ca="1" si="3"/>
        <v>99</v>
      </c>
      <c r="T17" s="28">
        <f t="shared" ca="1" si="4"/>
        <v>109</v>
      </c>
    </row>
    <row r="18" spans="3:20" s="28" customFormat="1" ht="18.75" x14ac:dyDescent="0.3">
      <c r="C18" s="26"/>
      <c r="D18" s="27"/>
      <c r="M18" s="28">
        <v>99</v>
      </c>
      <c r="N18" s="28">
        <v>102</v>
      </c>
      <c r="O18" s="28">
        <f t="shared" si="1"/>
        <v>9801</v>
      </c>
      <c r="P18" s="28">
        <f t="shared" si="2"/>
        <v>10404</v>
      </c>
      <c r="S18" s="28">
        <f t="shared" ca="1" si="3"/>
        <v>95</v>
      </c>
      <c r="T18" s="28">
        <f t="shared" ca="1" si="4"/>
        <v>117</v>
      </c>
    </row>
    <row r="19" spans="3:20" s="28" customFormat="1" ht="18.75" x14ac:dyDescent="0.3">
      <c r="C19" s="26"/>
      <c r="D19" s="27"/>
      <c r="M19" s="28">
        <v>103</v>
      </c>
      <c r="N19" s="28">
        <v>109</v>
      </c>
      <c r="O19" s="28">
        <f t="shared" si="1"/>
        <v>10609</v>
      </c>
      <c r="P19" s="28">
        <f t="shared" si="2"/>
        <v>11881</v>
      </c>
      <c r="S19" s="28">
        <f t="shared" ca="1" si="3"/>
        <v>101</v>
      </c>
      <c r="T19" s="28">
        <f t="shared" ca="1" si="4"/>
        <v>100</v>
      </c>
    </row>
    <row r="20" spans="3:20" s="28" customFormat="1" ht="18.75" x14ac:dyDescent="0.3">
      <c r="C20" s="26"/>
      <c r="D20" s="27"/>
      <c r="M20" s="28">
        <v>102</v>
      </c>
      <c r="N20" s="28">
        <v>110</v>
      </c>
      <c r="O20" s="28">
        <f t="shared" si="1"/>
        <v>10404</v>
      </c>
      <c r="P20" s="28">
        <f t="shared" si="2"/>
        <v>12100</v>
      </c>
      <c r="S20" s="28">
        <f t="shared" ca="1" si="3"/>
        <v>101</v>
      </c>
      <c r="T20" s="28">
        <f t="shared" ca="1" si="4"/>
        <v>112</v>
      </c>
    </row>
    <row r="21" spans="3:20" s="28" customFormat="1" ht="18.75" x14ac:dyDescent="0.3">
      <c r="C21" s="26"/>
      <c r="D21" s="27"/>
      <c r="M21" s="28">
        <v>100</v>
      </c>
      <c r="N21" s="28">
        <v>113</v>
      </c>
      <c r="O21" s="28">
        <f t="shared" si="1"/>
        <v>10000</v>
      </c>
      <c r="P21" s="28">
        <f t="shared" si="2"/>
        <v>12769</v>
      </c>
      <c r="S21" s="28">
        <f t="shared" ca="1" si="3"/>
        <v>99</v>
      </c>
      <c r="T21" s="28">
        <f t="shared" ca="1" si="4"/>
        <v>107</v>
      </c>
    </row>
    <row r="22" spans="3:20" s="28" customFormat="1" ht="18.75" x14ac:dyDescent="0.3">
      <c r="C22" s="26"/>
      <c r="D22" s="27"/>
      <c r="M22" s="28">
        <v>98</v>
      </c>
      <c r="N22" s="28">
        <v>112</v>
      </c>
      <c r="O22" s="28">
        <f t="shared" si="1"/>
        <v>9604</v>
      </c>
      <c r="P22" s="28">
        <f t="shared" si="2"/>
        <v>12544</v>
      </c>
      <c r="S22" s="28">
        <f t="shared" ca="1" si="3"/>
        <v>103</v>
      </c>
      <c r="T22" s="28">
        <f t="shared" ca="1" si="4"/>
        <v>116</v>
      </c>
    </row>
    <row r="23" spans="3:20" s="28" customFormat="1" ht="18.75" x14ac:dyDescent="0.3">
      <c r="C23" s="26"/>
      <c r="D23" s="27"/>
      <c r="M23" s="28">
        <v>95</v>
      </c>
      <c r="N23" s="28">
        <v>104</v>
      </c>
      <c r="O23" s="28">
        <f t="shared" si="1"/>
        <v>9025</v>
      </c>
      <c r="P23" s="28">
        <f t="shared" si="2"/>
        <v>10816</v>
      </c>
      <c r="S23" s="28">
        <f t="shared" ca="1" si="3"/>
        <v>96</v>
      </c>
      <c r="T23" s="28">
        <f t="shared" ca="1" si="4"/>
        <v>100</v>
      </c>
    </row>
    <row r="24" spans="3:20" s="28" customFormat="1" ht="18.75" x14ac:dyDescent="0.3">
      <c r="C24" s="26"/>
      <c r="D24" s="27"/>
      <c r="M24" s="28">
        <v>100</v>
      </c>
      <c r="N24" s="28">
        <v>106</v>
      </c>
      <c r="O24" s="28">
        <f t="shared" si="1"/>
        <v>10000</v>
      </c>
      <c r="P24" s="28">
        <f t="shared" si="2"/>
        <v>11236</v>
      </c>
      <c r="S24" s="28">
        <f t="shared" ca="1" si="3"/>
        <v>102</v>
      </c>
      <c r="T24" s="28">
        <f t="shared" ca="1" si="4"/>
        <v>113</v>
      </c>
    </row>
    <row r="25" spans="3:20" s="28" customFormat="1" ht="18.75" hidden="1" x14ac:dyDescent="0.3">
      <c r="C25" s="26"/>
      <c r="D25" s="27"/>
      <c r="M25" s="113"/>
      <c r="N25" s="114"/>
      <c r="O25" s="28">
        <f t="shared" si="1"/>
        <v>0</v>
      </c>
      <c r="P25" s="28">
        <f t="shared" si="2"/>
        <v>0</v>
      </c>
    </row>
    <row r="26" spans="3:20" s="28" customFormat="1" ht="18.75" hidden="1" x14ac:dyDescent="0.3">
      <c r="C26" s="26"/>
      <c r="D26" s="27"/>
      <c r="M26" s="113"/>
      <c r="N26" s="114"/>
      <c r="O26" s="28">
        <f t="shared" si="1"/>
        <v>0</v>
      </c>
      <c r="P26" s="28">
        <f t="shared" si="2"/>
        <v>0</v>
      </c>
    </row>
    <row r="27" spans="3:20" s="28" customFormat="1" ht="18.75" hidden="1" x14ac:dyDescent="0.3">
      <c r="C27" s="26"/>
      <c r="D27" s="27"/>
      <c r="M27" s="113"/>
      <c r="N27" s="114"/>
      <c r="O27" s="28">
        <f t="shared" si="1"/>
        <v>0</v>
      </c>
      <c r="P27" s="28">
        <f t="shared" si="2"/>
        <v>0</v>
      </c>
    </row>
    <row r="28" spans="3:20" s="28" customFormat="1" ht="18.75" hidden="1" x14ac:dyDescent="0.3">
      <c r="C28" s="26"/>
      <c r="D28" s="27"/>
      <c r="M28" s="113"/>
      <c r="N28" s="114"/>
      <c r="O28" s="28">
        <f t="shared" si="1"/>
        <v>0</v>
      </c>
      <c r="P28" s="28">
        <f t="shared" si="2"/>
        <v>0</v>
      </c>
    </row>
    <row r="29" spans="3:20" s="28" customFormat="1" ht="18.75" hidden="1" x14ac:dyDescent="0.3">
      <c r="C29" s="26"/>
      <c r="D29" s="27"/>
      <c r="M29" s="113"/>
      <c r="N29" s="114"/>
      <c r="O29" s="28">
        <f t="shared" si="1"/>
        <v>0</v>
      </c>
      <c r="P29" s="28">
        <f t="shared" si="2"/>
        <v>0</v>
      </c>
    </row>
    <row r="30" spans="3:20" s="28" customFormat="1" ht="18.75" hidden="1" x14ac:dyDescent="0.3">
      <c r="C30" s="26"/>
      <c r="D30" s="27"/>
      <c r="M30" s="113"/>
      <c r="N30" s="114"/>
      <c r="O30" s="28">
        <f t="shared" si="1"/>
        <v>0</v>
      </c>
      <c r="P30" s="28">
        <f t="shared" si="2"/>
        <v>0</v>
      </c>
    </row>
    <row r="31" spans="3:20" s="28" customFormat="1" ht="18.75" hidden="1" x14ac:dyDescent="0.3">
      <c r="C31" s="26"/>
      <c r="D31" s="27"/>
      <c r="M31" s="113"/>
      <c r="N31" s="114"/>
      <c r="O31" s="28">
        <f t="shared" si="1"/>
        <v>0</v>
      </c>
      <c r="P31" s="28">
        <f t="shared" si="2"/>
        <v>0</v>
      </c>
    </row>
    <row r="32" spans="3:20" s="28" customFormat="1" ht="18.75" hidden="1" x14ac:dyDescent="0.3">
      <c r="C32" s="26"/>
      <c r="D32" s="27"/>
      <c r="M32" s="113"/>
      <c r="N32" s="114"/>
      <c r="O32" s="28">
        <f t="shared" si="1"/>
        <v>0</v>
      </c>
      <c r="P32" s="28">
        <f t="shared" si="2"/>
        <v>0</v>
      </c>
    </row>
    <row r="33" spans="1:21" s="28" customFormat="1" ht="18.75" hidden="1" x14ac:dyDescent="0.3">
      <c r="C33" s="26"/>
      <c r="D33" s="27"/>
      <c r="M33" s="113"/>
      <c r="N33" s="114"/>
      <c r="O33" s="28">
        <f t="shared" si="1"/>
        <v>0</v>
      </c>
      <c r="P33" s="28">
        <f t="shared" si="2"/>
        <v>0</v>
      </c>
    </row>
    <row r="34" spans="1:21" s="28" customFormat="1" ht="18.75" hidden="1" x14ac:dyDescent="0.3">
      <c r="C34" s="26"/>
      <c r="D34" s="27"/>
      <c r="M34" s="113"/>
      <c r="N34" s="114"/>
      <c r="O34" s="28">
        <f t="shared" si="1"/>
        <v>0</v>
      </c>
      <c r="P34" s="28">
        <f t="shared" si="2"/>
        <v>0</v>
      </c>
    </row>
    <row r="35" spans="1:21" s="28" customFormat="1" ht="18.75" hidden="1" x14ac:dyDescent="0.3">
      <c r="C35" s="26"/>
      <c r="D35" s="27"/>
      <c r="M35" s="113"/>
      <c r="N35" s="114"/>
      <c r="O35" s="28">
        <f t="shared" si="1"/>
        <v>0</v>
      </c>
      <c r="P35" s="28">
        <f t="shared" si="2"/>
        <v>0</v>
      </c>
    </row>
    <row r="36" spans="1:21" s="28" customFormat="1" ht="18.75" hidden="1" x14ac:dyDescent="0.3">
      <c r="C36" s="26"/>
      <c r="D36" s="27"/>
      <c r="M36" s="113"/>
      <c r="N36" s="114"/>
      <c r="O36" s="28">
        <f t="shared" si="1"/>
        <v>0</v>
      </c>
      <c r="P36" s="28">
        <f t="shared" si="2"/>
        <v>0</v>
      </c>
    </row>
    <row r="37" spans="1:21" s="28" customFormat="1" ht="18.75" hidden="1" x14ac:dyDescent="0.3">
      <c r="C37" s="26"/>
      <c r="D37" s="27"/>
      <c r="M37" s="113"/>
      <c r="N37" s="114"/>
      <c r="O37" s="28">
        <f t="shared" si="1"/>
        <v>0</v>
      </c>
      <c r="P37" s="28">
        <f t="shared" si="2"/>
        <v>0</v>
      </c>
    </row>
    <row r="38" spans="1:21" s="28" customFormat="1" ht="18.75" hidden="1" x14ac:dyDescent="0.3">
      <c r="C38" s="26"/>
      <c r="D38" s="27"/>
      <c r="M38" s="113"/>
      <c r="N38" s="114"/>
      <c r="O38" s="28">
        <f t="shared" si="1"/>
        <v>0</v>
      </c>
      <c r="P38" s="28">
        <f t="shared" si="2"/>
        <v>0</v>
      </c>
    </row>
    <row r="39" spans="1:21" s="28" customFormat="1" ht="18.75" hidden="1" x14ac:dyDescent="0.3">
      <c r="C39" s="26"/>
      <c r="D39" s="27"/>
      <c r="M39" s="113"/>
      <c r="N39" s="114"/>
      <c r="O39" s="28">
        <f t="shared" si="1"/>
        <v>0</v>
      </c>
      <c r="P39" s="28">
        <f t="shared" si="2"/>
        <v>0</v>
      </c>
    </row>
    <row r="40" spans="1:21" s="9" customFormat="1" ht="21" hidden="1" x14ac:dyDescent="0.35">
      <c r="A40" s="28"/>
      <c r="B40" s="28"/>
      <c r="C40" s="26"/>
      <c r="D40" s="27"/>
      <c r="E40" s="28"/>
      <c r="F40" s="28"/>
      <c r="G40" s="28"/>
      <c r="H40" s="28"/>
      <c r="I40" s="28"/>
      <c r="J40" s="28"/>
      <c r="K40" s="28"/>
      <c r="L40" s="28"/>
      <c r="M40" s="113"/>
      <c r="N40" s="114"/>
      <c r="O40" s="28">
        <f t="shared" si="1"/>
        <v>0</v>
      </c>
      <c r="P40" s="28">
        <f t="shared" si="2"/>
        <v>0</v>
      </c>
      <c r="Q40" s="28"/>
      <c r="R40" s="28"/>
      <c r="S40" s="28"/>
      <c r="T40" s="28"/>
      <c r="U40" s="28"/>
    </row>
    <row r="41" spans="1:21" s="9" customFormat="1" ht="21" hidden="1" x14ac:dyDescent="0.35">
      <c r="A41" s="28"/>
      <c r="B41" s="28"/>
      <c r="C41" s="26"/>
      <c r="D41" s="27"/>
      <c r="E41" s="28"/>
      <c r="F41" s="28"/>
      <c r="G41" s="28"/>
      <c r="H41" s="28"/>
      <c r="I41" s="28"/>
      <c r="J41" s="28"/>
      <c r="K41" s="28"/>
      <c r="L41" s="28"/>
      <c r="M41" s="113"/>
      <c r="N41" s="114"/>
      <c r="O41" s="28">
        <f t="shared" si="1"/>
        <v>0</v>
      </c>
      <c r="P41" s="28">
        <f t="shared" si="2"/>
        <v>0</v>
      </c>
      <c r="Q41" s="28"/>
      <c r="R41" s="28"/>
      <c r="S41" s="28"/>
      <c r="T41" s="28"/>
      <c r="U41" s="28"/>
    </row>
    <row r="42" spans="1:21" s="9" customFormat="1" ht="21" hidden="1" x14ac:dyDescent="0.35">
      <c r="A42" s="28"/>
      <c r="B42" s="28"/>
      <c r="C42" s="26"/>
      <c r="D42" s="27"/>
      <c r="E42" s="28"/>
      <c r="F42" s="28"/>
      <c r="G42" s="28"/>
      <c r="H42" s="28"/>
      <c r="I42" s="28"/>
      <c r="J42" s="28"/>
      <c r="K42" s="28"/>
      <c r="L42" s="28"/>
      <c r="M42" s="113"/>
      <c r="N42" s="114"/>
      <c r="O42" s="28">
        <f t="shared" si="1"/>
        <v>0</v>
      </c>
      <c r="P42" s="28">
        <f t="shared" si="2"/>
        <v>0</v>
      </c>
      <c r="Q42" s="28"/>
      <c r="R42" s="28"/>
      <c r="S42" s="28"/>
      <c r="T42" s="28"/>
      <c r="U42" s="28"/>
    </row>
    <row r="43" spans="1:21" s="9" customFormat="1" ht="21" hidden="1" x14ac:dyDescent="0.35">
      <c r="A43" s="28"/>
      <c r="B43" s="28"/>
      <c r="C43" s="26"/>
      <c r="D43" s="27"/>
      <c r="E43" s="28"/>
      <c r="F43" s="28"/>
      <c r="G43" s="28"/>
      <c r="H43" s="28"/>
      <c r="I43" s="28"/>
      <c r="J43" s="28"/>
      <c r="K43" s="28"/>
      <c r="L43" s="28"/>
      <c r="M43" s="113"/>
      <c r="N43" s="114"/>
      <c r="O43" s="28">
        <f t="shared" si="1"/>
        <v>0</v>
      </c>
      <c r="P43" s="28">
        <f t="shared" si="2"/>
        <v>0</v>
      </c>
      <c r="Q43" s="28"/>
      <c r="R43" s="28"/>
      <c r="S43" s="28"/>
      <c r="T43" s="28"/>
    </row>
    <row r="44" spans="1:21" s="9" customFormat="1" ht="21" hidden="1" x14ac:dyDescent="0.35">
      <c r="A44" s="28"/>
      <c r="B44" s="28"/>
      <c r="C44" s="26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>
        <f t="shared" si="1"/>
        <v>0</v>
      </c>
      <c r="P44" s="28">
        <f t="shared" si="2"/>
        <v>0</v>
      </c>
      <c r="Q44" s="28"/>
      <c r="R44" s="28"/>
      <c r="S44" s="28"/>
      <c r="T44" s="28"/>
    </row>
    <row r="45" spans="1:21" s="9" customFormat="1" ht="21" x14ac:dyDescent="0.35">
      <c r="B45" s="413" t="s">
        <v>4</v>
      </c>
      <c r="C45" s="414">
        <f>COUNT(C5:C44)</f>
        <v>7</v>
      </c>
      <c r="D45" s="414">
        <f>COUNT(D5:D44)</f>
        <v>7</v>
      </c>
      <c r="E45" s="415"/>
      <c r="F45" s="415"/>
      <c r="L45" s="416" t="s">
        <v>4</v>
      </c>
      <c r="M45" s="414">
        <f>COUNT(M5:M44)</f>
        <v>20</v>
      </c>
      <c r="N45" s="414">
        <f>COUNT(N5:N44)</f>
        <v>20</v>
      </c>
      <c r="O45" s="414"/>
      <c r="P45" s="414"/>
      <c r="Q45" s="28"/>
      <c r="R45" s="28"/>
      <c r="S45" s="28"/>
      <c r="T45" s="28"/>
    </row>
    <row r="46" spans="1:21" s="9" customFormat="1" ht="21" x14ac:dyDescent="0.35">
      <c r="B46" s="3" t="s">
        <v>5</v>
      </c>
      <c r="C46" s="28">
        <f>SUM(C5:C44)</f>
        <v>52.6</v>
      </c>
      <c r="D46" s="28">
        <f>SUM(D5:D44)</f>
        <v>52.900000000000006</v>
      </c>
      <c r="E46" s="9">
        <f>SUM(E5:E45)</f>
        <v>398.28</v>
      </c>
      <c r="F46" s="9">
        <f>SUM(F5:F45)</f>
        <v>402.23</v>
      </c>
      <c r="L46" s="23" t="s">
        <v>5</v>
      </c>
      <c r="M46" s="28">
        <f>SUM(M5:M44)</f>
        <v>1999</v>
      </c>
      <c r="N46" s="28">
        <f>SUM(N5:N44)</f>
        <v>2179</v>
      </c>
      <c r="O46" s="28">
        <f>SUM(O5:O45)</f>
        <v>199995</v>
      </c>
      <c r="P46" s="28">
        <f>SUM(P5:P45)</f>
        <v>238007</v>
      </c>
      <c r="Q46" s="28"/>
      <c r="R46" s="28"/>
      <c r="S46" s="28"/>
      <c r="T46" s="28"/>
    </row>
    <row r="47" spans="1:21" s="9" customFormat="1" ht="21.75" thickBot="1" x14ac:dyDescent="0.4">
      <c r="B47" s="3" t="s">
        <v>6</v>
      </c>
      <c r="C47" s="10">
        <f>C46 / C45</f>
        <v>7.5142857142857142</v>
      </c>
      <c r="D47" s="10">
        <f>D46 / D45</f>
        <v>7.5571428571428578</v>
      </c>
      <c r="L47" s="23" t="s">
        <v>6</v>
      </c>
      <c r="M47" s="30">
        <f>M46 / M45</f>
        <v>99.95</v>
      </c>
      <c r="N47" s="30">
        <f>N46 / N45</f>
        <v>108.95</v>
      </c>
      <c r="O47" s="28"/>
      <c r="P47" s="28"/>
      <c r="Q47" s="28"/>
      <c r="R47" s="28"/>
      <c r="S47" s="28"/>
      <c r="T47" s="28"/>
      <c r="U47" s="28"/>
    </row>
    <row r="48" spans="1:21" s="9" customFormat="1" ht="21.75" thickBot="1" x14ac:dyDescent="0.4">
      <c r="H48" s="11" t="s">
        <v>7</v>
      </c>
      <c r="I48" s="12" t="s">
        <v>8</v>
      </c>
      <c r="J48" s="12" t="s">
        <v>9</v>
      </c>
      <c r="L48" s="28"/>
      <c r="M48" s="28"/>
      <c r="N48" s="28"/>
      <c r="O48" s="28"/>
      <c r="P48" s="28"/>
      <c r="Q48" s="28"/>
      <c r="R48" s="110" t="s">
        <v>7</v>
      </c>
      <c r="S48" s="395" t="s">
        <v>8</v>
      </c>
      <c r="T48" s="395" t="s">
        <v>9</v>
      </c>
      <c r="U48" s="107" t="s">
        <v>10</v>
      </c>
    </row>
    <row r="49" spans="1:21" s="9" customFormat="1" ht="21" x14ac:dyDescent="0.35">
      <c r="B49" s="13">
        <v>1</v>
      </c>
      <c r="C49" s="9" t="s">
        <v>11</v>
      </c>
      <c r="D49" s="95">
        <f xml:space="preserve"> C46 + D46</f>
        <v>105.5</v>
      </c>
      <c r="F49" s="14" t="s">
        <v>12</v>
      </c>
      <c r="G49" s="15"/>
      <c r="H49" s="398">
        <v>1</v>
      </c>
      <c r="I49" s="396">
        <f>D54</f>
        <v>6.4285714287279916E-3</v>
      </c>
      <c r="J49" s="396">
        <f>I49 / H49</f>
        <v>6.4285714287279916E-3</v>
      </c>
      <c r="K49" s="9" t="s">
        <v>46</v>
      </c>
      <c r="L49" s="39">
        <v>1</v>
      </c>
      <c r="M49" s="28" t="s">
        <v>11</v>
      </c>
      <c r="N49" s="95">
        <f xml:space="preserve"> M46 + N46</f>
        <v>4178</v>
      </c>
      <c r="O49" s="28"/>
      <c r="P49" s="75" t="s">
        <v>12</v>
      </c>
      <c r="Q49" s="45"/>
      <c r="R49" s="407">
        <v>1</v>
      </c>
      <c r="S49" s="409">
        <f>N54</f>
        <v>810</v>
      </c>
      <c r="T49" s="409">
        <f>S49 / R49</f>
        <v>810</v>
      </c>
      <c r="U49" s="412">
        <f xml:space="preserve"> T49 / T50</f>
        <v>38.47980997624591</v>
      </c>
    </row>
    <row r="50" spans="1:21" s="9" customFormat="1" ht="21" x14ac:dyDescent="0.35">
      <c r="B50" s="13">
        <v>2</v>
      </c>
      <c r="C50" s="9" t="s">
        <v>13</v>
      </c>
      <c r="D50" s="95">
        <f>E46 + F46</f>
        <v>800.51</v>
      </c>
      <c r="F50" s="16" t="s">
        <v>14</v>
      </c>
      <c r="G50" s="17"/>
      <c r="H50" s="399">
        <f>(C45 +D45) - 2</f>
        <v>12</v>
      </c>
      <c r="I50" s="384">
        <f>D55</f>
        <v>5.4857142857141525</v>
      </c>
      <c r="J50" s="384">
        <f xml:space="preserve"> I50 / H50</f>
        <v>0.45714285714284603</v>
      </c>
      <c r="L50" s="39">
        <v>2</v>
      </c>
      <c r="M50" s="28" t="s">
        <v>13</v>
      </c>
      <c r="N50" s="95">
        <f>O46 + P46</f>
        <v>438002</v>
      </c>
      <c r="O50" s="28"/>
      <c r="P50" s="47" t="s">
        <v>14</v>
      </c>
      <c r="Q50" s="46"/>
      <c r="R50" s="408">
        <f>(M45 +N45) - 2</f>
        <v>38</v>
      </c>
      <c r="S50" s="386">
        <f>N55</f>
        <v>799.90000000002328</v>
      </c>
      <c r="T50" s="386">
        <f xml:space="preserve"> S50 / R50</f>
        <v>21.050000000000612</v>
      </c>
      <c r="U50" s="410"/>
    </row>
    <row r="51" spans="1:21" ht="21.75" thickBot="1" x14ac:dyDescent="0.4">
      <c r="A51" s="9"/>
      <c r="B51" s="13">
        <v>3</v>
      </c>
      <c r="C51" s="9" t="s">
        <v>15</v>
      </c>
      <c r="D51" s="73">
        <f>((C46^2) + (D46^2))/C45</f>
        <v>795.02428571428584</v>
      </c>
      <c r="E51" s="9"/>
      <c r="F51" s="19" t="s">
        <v>11</v>
      </c>
      <c r="G51" s="20"/>
      <c r="H51" s="21">
        <f>H49+H50</f>
        <v>13</v>
      </c>
      <c r="I51" s="397">
        <f xml:space="preserve"> I49 + I50</f>
        <v>5.4921428571428805</v>
      </c>
      <c r="J51" s="397"/>
      <c r="K51" s="9"/>
      <c r="L51" s="39">
        <v>3</v>
      </c>
      <c r="M51" s="28" t="s">
        <v>15</v>
      </c>
      <c r="N51" s="73">
        <f>((M46^2) + (N46^2))/M45</f>
        <v>437202.1</v>
      </c>
      <c r="O51" s="28"/>
      <c r="P51" s="190" t="s">
        <v>11</v>
      </c>
      <c r="Q51" s="59"/>
      <c r="R51" s="43">
        <f>R49+R50</f>
        <v>39</v>
      </c>
      <c r="S51" s="406">
        <f xml:space="preserve"> S49 + S50</f>
        <v>1609.9000000000233</v>
      </c>
      <c r="T51" s="406"/>
      <c r="U51" s="411"/>
    </row>
    <row r="52" spans="1:21" ht="21" x14ac:dyDescent="0.35">
      <c r="A52" s="9"/>
      <c r="B52" s="13">
        <v>4</v>
      </c>
      <c r="C52" s="106" t="s">
        <v>16</v>
      </c>
      <c r="D52" s="394">
        <f xml:space="preserve"> D49^2 / (C45 + D45)</f>
        <v>795.01785714285711</v>
      </c>
      <c r="E52" s="9"/>
      <c r="F52" s="9"/>
      <c r="G52" s="9"/>
      <c r="H52" s="9"/>
      <c r="I52" s="9"/>
      <c r="J52" s="9"/>
      <c r="K52" s="9"/>
      <c r="L52" s="39">
        <v>4</v>
      </c>
      <c r="M52" s="74" t="s">
        <v>16</v>
      </c>
      <c r="N52" s="394">
        <f xml:space="preserve"> N49^2 / (M45 + N45)</f>
        <v>436392.1</v>
      </c>
      <c r="O52" s="28"/>
      <c r="P52" s="28"/>
      <c r="Q52" s="28"/>
      <c r="R52" s="28"/>
      <c r="S52" s="28"/>
      <c r="T52" s="28"/>
    </row>
    <row r="53" spans="1:21" ht="21" x14ac:dyDescent="0.35">
      <c r="A53" s="9"/>
      <c r="B53" s="13">
        <v>5</v>
      </c>
      <c r="C53" s="9" t="s">
        <v>17</v>
      </c>
      <c r="D53" s="73">
        <f xml:space="preserve"> D50 - D52</f>
        <v>5.4921428571428805</v>
      </c>
      <c r="E53" s="9"/>
      <c r="F53" s="9" t="s">
        <v>56</v>
      </c>
      <c r="G53" s="9"/>
      <c r="H53" s="9"/>
      <c r="I53" s="9"/>
      <c r="J53" s="9"/>
      <c r="K53" s="9"/>
      <c r="L53" s="39">
        <v>5</v>
      </c>
      <c r="M53" s="28" t="s">
        <v>17</v>
      </c>
      <c r="N53" s="73">
        <f xml:space="preserve"> N50 - N52</f>
        <v>1609.9000000000233</v>
      </c>
      <c r="O53" s="28"/>
      <c r="P53" s="28" t="s">
        <v>235</v>
      </c>
      <c r="Q53" s="28"/>
      <c r="R53" s="28"/>
      <c r="S53" s="28"/>
      <c r="T53" s="28"/>
    </row>
    <row r="54" spans="1:21" ht="21" x14ac:dyDescent="0.35">
      <c r="A54" s="9"/>
      <c r="B54" s="13">
        <v>6</v>
      </c>
      <c r="C54" s="9" t="s">
        <v>18</v>
      </c>
      <c r="D54" s="95">
        <f xml:space="preserve"> D51 - D52</f>
        <v>6.4285714287279916E-3</v>
      </c>
      <c r="E54" s="9"/>
      <c r="F54" s="9" t="s">
        <v>236</v>
      </c>
      <c r="G54" s="9">
        <v>4.75</v>
      </c>
      <c r="H54" s="9"/>
      <c r="I54" s="9"/>
      <c r="J54" s="9"/>
      <c r="K54" s="9"/>
      <c r="L54" s="39">
        <v>6</v>
      </c>
      <c r="M54" s="28" t="s">
        <v>18</v>
      </c>
      <c r="N54" s="95">
        <f xml:space="preserve"> N51 - N52</f>
        <v>810</v>
      </c>
      <c r="O54" s="28"/>
      <c r="P54" s="9" t="s">
        <v>237</v>
      </c>
      <c r="Q54" s="9">
        <v>5.99</v>
      </c>
      <c r="R54" s="28"/>
      <c r="S54" s="28"/>
      <c r="T54" s="28"/>
    </row>
    <row r="55" spans="1:21" ht="21" x14ac:dyDescent="0.35">
      <c r="A55" s="9"/>
      <c r="B55" s="13">
        <v>7</v>
      </c>
      <c r="C55" s="9" t="s">
        <v>19</v>
      </c>
      <c r="D55" s="73">
        <f xml:space="preserve"> D53 - D54</f>
        <v>5.4857142857141525</v>
      </c>
      <c r="E55" s="9"/>
      <c r="F55" s="9"/>
      <c r="G55" s="9"/>
      <c r="H55" s="9"/>
      <c r="I55" s="9"/>
      <c r="J55" s="9"/>
      <c r="K55" s="9"/>
      <c r="L55" s="39">
        <v>7</v>
      </c>
      <c r="M55" s="28" t="s">
        <v>19</v>
      </c>
      <c r="N55" s="73">
        <f xml:space="preserve"> N53 - N54</f>
        <v>799.90000000002328</v>
      </c>
      <c r="O55" s="28"/>
      <c r="P55" s="28"/>
      <c r="Q55" s="28"/>
      <c r="R55" s="28"/>
      <c r="S55" s="28"/>
      <c r="T55" s="28"/>
    </row>
    <row r="56" spans="1:21" ht="20.100000000000001" customHeight="1" x14ac:dyDescent="0.25"/>
    <row r="57" spans="1:21" ht="20.100000000000001" customHeight="1" x14ac:dyDescent="0.25">
      <c r="B57" t="s">
        <v>20</v>
      </c>
      <c r="L57" t="s">
        <v>20</v>
      </c>
    </row>
    <row r="58" spans="1:21" ht="20.100000000000001" customHeight="1" x14ac:dyDescent="0.25"/>
    <row r="59" spans="1:21" ht="20.100000000000001" customHeight="1" x14ac:dyDescent="0.25"/>
    <row r="60" spans="1:21" ht="20.100000000000001" customHeight="1" thickBot="1" x14ac:dyDescent="0.3"/>
    <row r="61" spans="1:21" ht="30" x14ac:dyDescent="0.3">
      <c r="L61" s="56"/>
      <c r="M61" s="392" t="s">
        <v>38</v>
      </c>
      <c r="N61" s="60">
        <v>44</v>
      </c>
      <c r="O61" s="60">
        <v>13</v>
      </c>
      <c r="P61" s="60">
        <v>5</v>
      </c>
      <c r="Q61" s="45">
        <v>38</v>
      </c>
      <c r="R61" s="61"/>
    </row>
    <row r="62" spans="1:21" ht="19.5" thickBot="1" x14ac:dyDescent="0.35">
      <c r="L62" s="121"/>
      <c r="M62" s="393" t="s">
        <v>39</v>
      </c>
      <c r="N62" s="44">
        <v>36</v>
      </c>
      <c r="O62" s="44">
        <v>23</v>
      </c>
      <c r="P62" s="44">
        <v>8</v>
      </c>
      <c r="Q62" s="59">
        <v>34</v>
      </c>
      <c r="R62" s="109"/>
    </row>
    <row r="63" spans="1:21" ht="19.5" thickBot="1" x14ac:dyDescent="0.35">
      <c r="M63" s="391"/>
      <c r="R63" s="61"/>
    </row>
    <row r="64" spans="1:21" ht="30" x14ac:dyDescent="0.3">
      <c r="L64" s="56"/>
      <c r="M64" s="392" t="s">
        <v>38</v>
      </c>
      <c r="N64" s="60">
        <v>88</v>
      </c>
      <c r="O64" s="60">
        <v>26</v>
      </c>
      <c r="P64" s="60">
        <v>10</v>
      </c>
      <c r="Q64" s="45">
        <v>76</v>
      </c>
      <c r="R64" s="61"/>
    </row>
    <row r="65" spans="12:18" ht="19.5" thickBot="1" x14ac:dyDescent="0.35">
      <c r="L65" s="121"/>
      <c r="M65" s="393" t="s">
        <v>39</v>
      </c>
      <c r="N65" s="44">
        <v>72</v>
      </c>
      <c r="O65" s="44">
        <v>46</v>
      </c>
      <c r="P65" s="44">
        <v>16</v>
      </c>
      <c r="Q65" s="59">
        <v>68</v>
      </c>
      <c r="R65" s="109"/>
    </row>
  </sheetData>
  <mergeCells count="2">
    <mergeCell ref="B2:I2"/>
    <mergeCell ref="L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GSM </vt:lpstr>
      <vt:lpstr>(1) GSM Biston</vt:lpstr>
      <vt:lpstr>(2) GSM AS</vt:lpstr>
      <vt:lpstr>3) GSM Inc Dom</vt:lpstr>
      <vt:lpstr>4) GSM  Additive</vt:lpstr>
      <vt:lpstr>5) GSM Genic</vt:lpstr>
      <vt:lpstr>t-test</vt:lpstr>
      <vt:lpstr>CV of t</vt:lpstr>
      <vt:lpstr>F-test</vt:lpstr>
      <vt:lpstr>CV of F</vt:lpstr>
      <vt:lpstr>Bayes calculation</vt:lpstr>
      <vt:lpstr>F-stats 3-pop</vt:lpstr>
      <vt:lpstr>F-stats 4-pop</vt:lpstr>
      <vt:lpstr>sel  mut equil</vt:lpstr>
      <vt:lpstr>Sel  &amp; Mig</vt:lpstr>
      <vt:lpstr>Migration w 5</vt:lpstr>
      <vt:lpstr>GSM  &amp; Migration</vt:lpstr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Steven M Carr</dc:creator>
  <cp:lastModifiedBy>Steven M Carr</cp:lastModifiedBy>
  <dcterms:created xsi:type="dcterms:W3CDTF">2019-10-06T22:35:26Z</dcterms:created>
  <dcterms:modified xsi:type="dcterms:W3CDTF">2025-10-02T16:26:45Z</dcterms:modified>
</cp:coreProperties>
</file>