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 SMC files\Bio4250 - Evolutionary Genetics\"/>
    </mc:Choice>
  </mc:AlternateContent>
  <xr:revisionPtr revIDLastSave="0" documentId="13_ncr:1_{5A19AE10-56E1-4F33-B0BF-76EC9A7A8CC7}" xr6:coauthVersionLast="47" xr6:coauthVersionMax="47" xr10:uidLastSave="{00000000-0000-0000-0000-000000000000}"/>
  <bookViews>
    <workbookView xWindow="-98" yWindow="-98" windowWidth="20715" windowHeight="13276" xr2:uid="{87C803EE-5FE5-47A6-A4EF-C4AEFC472430}"/>
  </bookViews>
  <sheets>
    <sheet name="GSM in variable envir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G10" i="1"/>
  <c r="C9" i="1" s="1"/>
  <c r="B10" i="1" s="1"/>
  <c r="J10" i="1" l="1"/>
  <c r="I10" i="1"/>
  <c r="G11" i="1"/>
  <c r="C10" i="1"/>
  <c r="B11" i="1" s="1"/>
  <c r="K10" i="1"/>
  <c r="H10" i="1"/>
  <c r="K11" i="1" l="1"/>
  <c r="J11" i="1"/>
  <c r="G12" i="1"/>
  <c r="H11" i="1"/>
  <c r="C11" i="1"/>
  <c r="B12" i="1" s="1"/>
  <c r="I11" i="1"/>
  <c r="I12" i="1" l="1"/>
  <c r="J12" i="1"/>
  <c r="K12" i="1"/>
  <c r="C12" i="1"/>
  <c r="B13" i="1" s="1"/>
  <c r="G13" i="1"/>
  <c r="H12" i="1"/>
  <c r="J13" i="1" l="1"/>
  <c r="I13" i="1"/>
  <c r="K13" i="1"/>
  <c r="C13" i="1"/>
  <c r="B14" i="1" s="1"/>
  <c r="G14" i="1"/>
  <c r="C14" i="1" s="1"/>
  <c r="B15" i="1" s="1"/>
  <c r="H13" i="1"/>
  <c r="I15" i="1" l="1"/>
  <c r="J15" i="1"/>
  <c r="K15" i="1"/>
  <c r="K14" i="1"/>
  <c r="I14" i="1"/>
  <c r="J14" i="1"/>
  <c r="G15" i="1"/>
  <c r="C15" i="1" s="1"/>
  <c r="B16" i="1" s="1"/>
  <c r="H14" i="1"/>
  <c r="I16" i="1" l="1"/>
  <c r="K16" i="1"/>
  <c r="J16" i="1"/>
  <c r="G16" i="1"/>
  <c r="C16" i="1" s="1"/>
  <c r="B17" i="1" s="1"/>
  <c r="H15" i="1"/>
  <c r="J17" i="1" l="1"/>
  <c r="K17" i="1"/>
  <c r="I17" i="1"/>
  <c r="G17" i="1"/>
  <c r="C17" i="1" s="1"/>
  <c r="B18" i="1" s="1"/>
  <c r="H16" i="1"/>
  <c r="I18" i="1" l="1"/>
  <c r="K18" i="1"/>
  <c r="J18" i="1"/>
  <c r="G18" i="1"/>
  <c r="C18" i="1" s="1"/>
  <c r="B19" i="1" s="1"/>
  <c r="H17" i="1"/>
  <c r="J19" i="1" l="1"/>
  <c r="K19" i="1"/>
  <c r="I19" i="1"/>
  <c r="G19" i="1"/>
  <c r="C19" i="1" s="1"/>
  <c r="B20" i="1" s="1"/>
  <c r="H18" i="1"/>
  <c r="I20" i="1" l="1"/>
  <c r="J20" i="1"/>
  <c r="K20" i="1"/>
  <c r="G20" i="1"/>
  <c r="C20" i="1" s="1"/>
  <c r="B21" i="1" s="1"/>
  <c r="H19" i="1"/>
  <c r="I21" i="1" l="1"/>
  <c r="J21" i="1"/>
  <c r="K21" i="1"/>
  <c r="G21" i="1"/>
  <c r="C21" i="1" s="1"/>
  <c r="B22" i="1" s="1"/>
  <c r="H20" i="1"/>
  <c r="K22" i="1" l="1"/>
  <c r="I22" i="1"/>
  <c r="J22" i="1"/>
  <c r="G22" i="1"/>
  <c r="C22" i="1" s="1"/>
  <c r="B23" i="1" s="1"/>
  <c r="H21" i="1"/>
  <c r="I23" i="1" l="1"/>
  <c r="J23" i="1"/>
  <c r="K23" i="1"/>
  <c r="G23" i="1"/>
  <c r="C23" i="1" s="1"/>
  <c r="B24" i="1" s="1"/>
  <c r="H22" i="1"/>
  <c r="I24" i="1" l="1"/>
  <c r="K24" i="1"/>
  <c r="J24" i="1"/>
  <c r="G24" i="1"/>
  <c r="C24" i="1" s="1"/>
  <c r="B25" i="1" s="1"/>
  <c r="H23" i="1"/>
  <c r="J25" i="1" l="1"/>
  <c r="K25" i="1"/>
  <c r="I25" i="1"/>
  <c r="G25" i="1"/>
  <c r="C25" i="1" s="1"/>
  <c r="B26" i="1" s="1"/>
  <c r="H24" i="1"/>
  <c r="K26" i="1" l="1"/>
  <c r="I26" i="1"/>
  <c r="J26" i="1"/>
  <c r="G26" i="1"/>
  <c r="C26" i="1" s="1"/>
  <c r="B27" i="1" s="1"/>
  <c r="H25" i="1"/>
  <c r="J27" i="1" l="1"/>
  <c r="K27" i="1"/>
  <c r="I27" i="1"/>
  <c r="G27" i="1"/>
  <c r="C27" i="1" s="1"/>
  <c r="B28" i="1" s="1"/>
  <c r="H26" i="1"/>
  <c r="I28" i="1" l="1"/>
  <c r="J28" i="1"/>
  <c r="K28" i="1"/>
  <c r="G28" i="1"/>
  <c r="C28" i="1" s="1"/>
  <c r="B29" i="1" s="1"/>
  <c r="H27" i="1"/>
  <c r="I29" i="1" l="1"/>
  <c r="J29" i="1"/>
  <c r="K29" i="1"/>
  <c r="G29" i="1"/>
  <c r="C29" i="1" s="1"/>
  <c r="B30" i="1" s="1"/>
  <c r="H28" i="1"/>
  <c r="K30" i="1" l="1"/>
  <c r="I30" i="1"/>
  <c r="J30" i="1"/>
  <c r="G30" i="1"/>
  <c r="C30" i="1" s="1"/>
  <c r="B31" i="1" s="1"/>
  <c r="H29" i="1"/>
  <c r="I31" i="1" l="1"/>
  <c r="J31" i="1"/>
  <c r="K31" i="1"/>
  <c r="G31" i="1"/>
  <c r="C31" i="1" s="1"/>
  <c r="B32" i="1" s="1"/>
  <c r="H30" i="1"/>
  <c r="I32" i="1" l="1"/>
  <c r="K32" i="1"/>
  <c r="J32" i="1"/>
  <c r="G32" i="1"/>
  <c r="C32" i="1" s="1"/>
  <c r="B33" i="1" s="1"/>
  <c r="H31" i="1"/>
  <c r="J33" i="1" l="1"/>
  <c r="K33" i="1"/>
  <c r="I33" i="1"/>
  <c r="G33" i="1"/>
  <c r="C33" i="1" s="1"/>
  <c r="B34" i="1" s="1"/>
  <c r="H32" i="1"/>
  <c r="K34" i="1" l="1"/>
  <c r="I34" i="1"/>
  <c r="J34" i="1"/>
  <c r="C34" i="1"/>
  <c r="B35" i="1" s="1"/>
  <c r="G34" i="1"/>
  <c r="H33" i="1"/>
  <c r="J35" i="1" l="1"/>
  <c r="K35" i="1"/>
  <c r="I35" i="1"/>
  <c r="G35" i="1"/>
  <c r="C35" i="1" s="1"/>
  <c r="B36" i="1" s="1"/>
  <c r="H34" i="1"/>
  <c r="I36" i="1" l="1"/>
  <c r="J36" i="1"/>
  <c r="K36" i="1"/>
  <c r="G36" i="1"/>
  <c r="C36" i="1" s="1"/>
  <c r="B37" i="1" s="1"/>
  <c r="H35" i="1"/>
  <c r="I37" i="1" l="1"/>
  <c r="J37" i="1"/>
  <c r="K37" i="1"/>
  <c r="G37" i="1"/>
  <c r="C37" i="1" s="1"/>
  <c r="B38" i="1" s="1"/>
  <c r="H36" i="1"/>
  <c r="K38" i="1" l="1"/>
  <c r="I38" i="1"/>
  <c r="J38" i="1"/>
  <c r="G38" i="1"/>
  <c r="C38" i="1" s="1"/>
  <c r="B39" i="1" s="1"/>
  <c r="H37" i="1"/>
  <c r="I39" i="1" l="1"/>
  <c r="J39" i="1"/>
  <c r="K39" i="1"/>
  <c r="G39" i="1"/>
  <c r="C39" i="1" s="1"/>
  <c r="B40" i="1" s="1"/>
  <c r="H38" i="1"/>
  <c r="I40" i="1" l="1"/>
  <c r="K40" i="1"/>
  <c r="J40" i="1"/>
  <c r="G40" i="1"/>
  <c r="C40" i="1" s="1"/>
  <c r="B41" i="1" s="1"/>
  <c r="H39" i="1"/>
  <c r="J41" i="1" l="1"/>
  <c r="K41" i="1"/>
  <c r="I41" i="1"/>
  <c r="G41" i="1"/>
  <c r="C41" i="1" s="1"/>
  <c r="B42" i="1" s="1"/>
  <c r="H40" i="1"/>
  <c r="K42" i="1" l="1"/>
  <c r="I42" i="1"/>
  <c r="J42" i="1"/>
  <c r="G42" i="1"/>
  <c r="C42" i="1" s="1"/>
  <c r="B43" i="1" s="1"/>
  <c r="H41" i="1"/>
  <c r="J43" i="1" l="1"/>
  <c r="I43" i="1"/>
  <c r="K43" i="1"/>
  <c r="G43" i="1"/>
  <c r="C43" i="1" s="1"/>
  <c r="B44" i="1" s="1"/>
  <c r="H42" i="1"/>
  <c r="I44" i="1" l="1"/>
  <c r="J44" i="1"/>
  <c r="K44" i="1"/>
  <c r="G44" i="1"/>
  <c r="C44" i="1" s="1"/>
  <c r="B45" i="1" s="1"/>
  <c r="H43" i="1"/>
  <c r="I45" i="1" l="1"/>
  <c r="J45" i="1"/>
  <c r="K45" i="1"/>
  <c r="G45" i="1"/>
  <c r="C45" i="1" s="1"/>
  <c r="B46" i="1" s="1"/>
  <c r="H44" i="1"/>
  <c r="K46" i="1" l="1"/>
  <c r="I46" i="1"/>
  <c r="J46" i="1"/>
  <c r="G46" i="1"/>
  <c r="C46" i="1" s="1"/>
  <c r="B47" i="1" s="1"/>
  <c r="H45" i="1"/>
  <c r="I47" i="1" l="1"/>
  <c r="J47" i="1"/>
  <c r="K47" i="1"/>
  <c r="G47" i="1"/>
  <c r="C47" i="1" s="1"/>
  <c r="B48" i="1" s="1"/>
  <c r="H46" i="1"/>
  <c r="I48" i="1" l="1"/>
  <c r="K48" i="1"/>
  <c r="J48" i="1"/>
  <c r="G48" i="1"/>
  <c r="C48" i="1" s="1"/>
  <c r="B49" i="1" s="1"/>
  <c r="H47" i="1"/>
  <c r="J49" i="1" l="1"/>
  <c r="K49" i="1"/>
  <c r="I49" i="1"/>
  <c r="G49" i="1"/>
  <c r="C49" i="1" s="1"/>
  <c r="B50" i="1" s="1"/>
  <c r="H48" i="1"/>
  <c r="K50" i="1" l="1"/>
  <c r="I50" i="1"/>
  <c r="J50" i="1"/>
  <c r="G50" i="1"/>
  <c r="C50" i="1" s="1"/>
  <c r="B51" i="1" s="1"/>
  <c r="H49" i="1"/>
  <c r="J51" i="1" l="1"/>
  <c r="K51" i="1"/>
  <c r="I51" i="1"/>
  <c r="G51" i="1"/>
  <c r="C51" i="1" s="1"/>
  <c r="B52" i="1" s="1"/>
  <c r="H50" i="1"/>
  <c r="I52" i="1" l="1"/>
  <c r="J52" i="1"/>
  <c r="K52" i="1"/>
  <c r="G52" i="1"/>
  <c r="C52" i="1" s="1"/>
  <c r="B53" i="1" s="1"/>
  <c r="H51" i="1"/>
  <c r="I53" i="1" l="1"/>
  <c r="J53" i="1"/>
  <c r="K53" i="1"/>
  <c r="G53" i="1"/>
  <c r="C53" i="1" s="1"/>
  <c r="B54" i="1" s="1"/>
  <c r="H52" i="1"/>
  <c r="K54" i="1" l="1"/>
  <c r="I54" i="1"/>
  <c r="J54" i="1"/>
  <c r="G54" i="1"/>
  <c r="C54" i="1" s="1"/>
  <c r="B55" i="1" s="1"/>
  <c r="H53" i="1"/>
  <c r="I55" i="1" l="1"/>
  <c r="J55" i="1"/>
  <c r="K55" i="1"/>
  <c r="G55" i="1"/>
  <c r="C55" i="1" s="1"/>
  <c r="B56" i="1" s="1"/>
  <c r="H54" i="1"/>
  <c r="I56" i="1" l="1"/>
  <c r="K56" i="1"/>
  <c r="J56" i="1"/>
  <c r="G56" i="1"/>
  <c r="C56" i="1" s="1"/>
  <c r="B57" i="1" s="1"/>
  <c r="H55" i="1"/>
  <c r="J57" i="1" l="1"/>
  <c r="K57" i="1"/>
  <c r="I57" i="1"/>
  <c r="G57" i="1"/>
  <c r="C57" i="1" s="1"/>
  <c r="B58" i="1" s="1"/>
  <c r="H56" i="1"/>
  <c r="I58" i="1" l="1"/>
  <c r="J58" i="1"/>
  <c r="K58" i="1"/>
  <c r="G58" i="1"/>
  <c r="C58" i="1" s="1"/>
  <c r="B59" i="1" s="1"/>
  <c r="H57" i="1"/>
  <c r="J59" i="1" l="1"/>
  <c r="I59" i="1"/>
  <c r="K59" i="1"/>
  <c r="G59" i="1"/>
  <c r="C59" i="1" s="1"/>
  <c r="B60" i="1" s="1"/>
  <c r="H58" i="1"/>
  <c r="I60" i="1" l="1"/>
  <c r="J60" i="1"/>
  <c r="K60" i="1"/>
  <c r="G60" i="1"/>
  <c r="C60" i="1" s="1"/>
  <c r="B61" i="1" s="1"/>
  <c r="H59" i="1"/>
  <c r="I61" i="1" l="1"/>
  <c r="J61" i="1"/>
  <c r="K61" i="1"/>
  <c r="G61" i="1"/>
  <c r="C61" i="1" s="1"/>
  <c r="B62" i="1" s="1"/>
  <c r="H60" i="1"/>
  <c r="K62" i="1" l="1"/>
  <c r="I62" i="1"/>
  <c r="J62" i="1"/>
  <c r="H61" i="1"/>
  <c r="G62" i="1"/>
  <c r="C62" i="1" s="1"/>
  <c r="B63" i="1" s="1"/>
  <c r="I63" i="1" l="1"/>
  <c r="J63" i="1"/>
  <c r="K63" i="1"/>
  <c r="H62" i="1"/>
  <c r="G63" i="1"/>
  <c r="C63" i="1" s="1"/>
  <c r="B64" i="1" s="1"/>
  <c r="K64" i="1" l="1"/>
  <c r="I64" i="1"/>
  <c r="J64" i="1"/>
  <c r="H63" i="1"/>
  <c r="G64" i="1"/>
  <c r="C64" i="1" s="1"/>
  <c r="B65" i="1" s="1"/>
  <c r="J65" i="1" l="1"/>
  <c r="K65" i="1"/>
  <c r="I65" i="1"/>
  <c r="H64" i="1"/>
  <c r="G65" i="1"/>
  <c r="C65" i="1" s="1"/>
  <c r="B66" i="1" s="1"/>
  <c r="I66" i="1" l="1"/>
  <c r="J66" i="1"/>
  <c r="K66" i="1"/>
  <c r="G66" i="1"/>
  <c r="C66" i="1" s="1"/>
  <c r="B67" i="1" s="1"/>
  <c r="H65" i="1"/>
  <c r="J67" i="1" l="1"/>
  <c r="I67" i="1"/>
  <c r="K67" i="1"/>
  <c r="G67" i="1"/>
  <c r="C67" i="1" s="1"/>
  <c r="B68" i="1" s="1"/>
  <c r="H66" i="1"/>
  <c r="I68" i="1" l="1"/>
  <c r="J68" i="1"/>
  <c r="K68" i="1"/>
  <c r="H67" i="1"/>
  <c r="G68" i="1"/>
  <c r="C68" i="1" s="1"/>
  <c r="B69" i="1" s="1"/>
  <c r="I69" i="1" l="1"/>
  <c r="J69" i="1"/>
  <c r="K69" i="1"/>
  <c r="H68" i="1"/>
  <c r="G69" i="1"/>
  <c r="C69" i="1" s="1"/>
  <c r="B70" i="1" s="1"/>
  <c r="K70" i="1" l="1"/>
  <c r="I70" i="1"/>
  <c r="J70" i="1"/>
  <c r="H69" i="1"/>
  <c r="G70" i="1"/>
  <c r="C70" i="1" s="1"/>
  <c r="B71" i="1" s="1"/>
  <c r="I71" i="1" l="1"/>
  <c r="J71" i="1"/>
  <c r="K71" i="1"/>
  <c r="H70" i="1"/>
  <c r="G71" i="1"/>
  <c r="C71" i="1" s="1"/>
  <c r="B72" i="1" s="1"/>
  <c r="K72" i="1" l="1"/>
  <c r="I72" i="1"/>
  <c r="J72" i="1"/>
  <c r="H71" i="1"/>
  <c r="G72" i="1"/>
  <c r="C72" i="1" s="1"/>
  <c r="B73" i="1" s="1"/>
  <c r="J73" i="1" l="1"/>
  <c r="K73" i="1"/>
  <c r="I73" i="1"/>
  <c r="H72" i="1"/>
  <c r="G73" i="1"/>
  <c r="C73" i="1" s="1"/>
  <c r="B74" i="1" s="1"/>
  <c r="I74" i="1" l="1"/>
  <c r="J74" i="1"/>
  <c r="K74" i="1"/>
  <c r="G74" i="1"/>
  <c r="C74" i="1" s="1"/>
  <c r="B75" i="1" s="1"/>
  <c r="H73" i="1"/>
  <c r="J75" i="1" l="1"/>
  <c r="I75" i="1"/>
  <c r="K75" i="1"/>
  <c r="G75" i="1"/>
  <c r="C75" i="1" s="1"/>
  <c r="B76" i="1" s="1"/>
  <c r="H74" i="1"/>
  <c r="I76" i="1" l="1"/>
  <c r="J76" i="1"/>
  <c r="K76" i="1"/>
  <c r="H75" i="1"/>
  <c r="G76" i="1"/>
  <c r="C76" i="1" s="1"/>
  <c r="B77" i="1" s="1"/>
  <c r="I77" i="1" l="1"/>
  <c r="J77" i="1"/>
  <c r="K77" i="1"/>
  <c r="H76" i="1"/>
  <c r="G77" i="1"/>
  <c r="C77" i="1" s="1"/>
  <c r="B78" i="1" s="1"/>
  <c r="K78" i="1" l="1"/>
  <c r="I78" i="1"/>
  <c r="J78" i="1"/>
  <c r="H77" i="1"/>
  <c r="G78" i="1"/>
  <c r="C78" i="1" s="1"/>
  <c r="B79" i="1" s="1"/>
  <c r="I79" i="1" l="1"/>
  <c r="J79" i="1"/>
  <c r="K79" i="1"/>
  <c r="H78" i="1"/>
  <c r="G79" i="1"/>
  <c r="C79" i="1" s="1"/>
  <c r="B80" i="1" s="1"/>
  <c r="K80" i="1" l="1"/>
  <c r="J80" i="1"/>
  <c r="I80" i="1"/>
  <c r="H79" i="1"/>
  <c r="G80" i="1"/>
  <c r="C80" i="1" s="1"/>
  <c r="B81" i="1" s="1"/>
  <c r="J81" i="1" l="1"/>
  <c r="K81" i="1"/>
  <c r="I81" i="1"/>
  <c r="H80" i="1"/>
  <c r="G81" i="1"/>
  <c r="C81" i="1" s="1"/>
  <c r="B82" i="1" s="1"/>
  <c r="I82" i="1" l="1"/>
  <c r="J82" i="1"/>
  <c r="K82" i="1"/>
  <c r="G82" i="1"/>
  <c r="C82" i="1" s="1"/>
  <c r="B83" i="1" s="1"/>
  <c r="H81" i="1"/>
  <c r="J83" i="1" l="1"/>
  <c r="I83" i="1"/>
  <c r="K83" i="1"/>
  <c r="G83" i="1"/>
  <c r="C83" i="1" s="1"/>
  <c r="B84" i="1" s="1"/>
  <c r="H82" i="1"/>
  <c r="I84" i="1" l="1"/>
  <c r="J84" i="1"/>
  <c r="K84" i="1"/>
  <c r="H83" i="1"/>
  <c r="G84" i="1"/>
  <c r="C84" i="1" s="1"/>
  <c r="B85" i="1" s="1"/>
  <c r="I85" i="1" l="1"/>
  <c r="J85" i="1"/>
  <c r="K85" i="1"/>
  <c r="H84" i="1"/>
  <c r="G85" i="1"/>
  <c r="C85" i="1" s="1"/>
  <c r="B86" i="1" s="1"/>
  <c r="K86" i="1" l="1"/>
  <c r="I86" i="1"/>
  <c r="J86" i="1"/>
  <c r="H85" i="1"/>
  <c r="G86" i="1"/>
  <c r="C86" i="1" s="1"/>
  <c r="B87" i="1" s="1"/>
  <c r="I87" i="1" l="1"/>
  <c r="J87" i="1"/>
  <c r="K87" i="1"/>
  <c r="H86" i="1"/>
  <c r="G87" i="1"/>
  <c r="C87" i="1" s="1"/>
  <c r="B88" i="1" s="1"/>
  <c r="K88" i="1" l="1"/>
  <c r="I88" i="1"/>
  <c r="J88" i="1"/>
  <c r="H87" i="1"/>
  <c r="G88" i="1"/>
  <c r="C88" i="1" s="1"/>
  <c r="B89" i="1" s="1"/>
  <c r="J89" i="1" l="1"/>
  <c r="K89" i="1"/>
  <c r="I89" i="1"/>
  <c r="H88" i="1"/>
  <c r="G89" i="1"/>
  <c r="C89" i="1" s="1"/>
  <c r="B90" i="1" s="1"/>
  <c r="I90" i="1" l="1"/>
  <c r="J90" i="1"/>
  <c r="K90" i="1"/>
  <c r="G90" i="1"/>
  <c r="C90" i="1" s="1"/>
  <c r="B91" i="1" s="1"/>
  <c r="H89" i="1"/>
  <c r="J91" i="1" l="1"/>
  <c r="K91" i="1"/>
  <c r="I91" i="1"/>
  <c r="G91" i="1"/>
  <c r="C91" i="1" s="1"/>
  <c r="B92" i="1" s="1"/>
  <c r="H90" i="1"/>
  <c r="I92" i="1" l="1"/>
  <c r="J92" i="1"/>
  <c r="K92" i="1"/>
  <c r="H91" i="1"/>
  <c r="G92" i="1"/>
  <c r="C92" i="1" s="1"/>
  <c r="B93" i="1" s="1"/>
  <c r="I93" i="1" l="1"/>
  <c r="J93" i="1"/>
  <c r="K93" i="1"/>
  <c r="H92" i="1"/>
  <c r="G93" i="1"/>
  <c r="C93" i="1" s="1"/>
  <c r="B94" i="1" s="1"/>
  <c r="K94" i="1" l="1"/>
  <c r="I94" i="1"/>
  <c r="J94" i="1"/>
  <c r="H93" i="1"/>
  <c r="G94" i="1"/>
  <c r="C94" i="1" s="1"/>
  <c r="B95" i="1" s="1"/>
  <c r="I95" i="1" l="1"/>
  <c r="J95" i="1"/>
  <c r="K95" i="1"/>
  <c r="H94" i="1"/>
  <c r="G95" i="1"/>
  <c r="C95" i="1" s="1"/>
  <c r="B96" i="1" s="1"/>
  <c r="K96" i="1" l="1"/>
  <c r="I96" i="1"/>
  <c r="J96" i="1"/>
  <c r="G96" i="1"/>
  <c r="C96" i="1" s="1"/>
  <c r="B97" i="1" s="1"/>
  <c r="H95" i="1"/>
  <c r="J97" i="1" l="1"/>
  <c r="K97" i="1"/>
  <c r="I97" i="1"/>
  <c r="H96" i="1"/>
  <c r="G97" i="1"/>
  <c r="C97" i="1" s="1"/>
  <c r="B98" i="1" s="1"/>
  <c r="I98" i="1" l="1"/>
  <c r="J98" i="1"/>
  <c r="K98" i="1"/>
  <c r="G98" i="1"/>
  <c r="C98" i="1" s="1"/>
  <c r="B99" i="1" s="1"/>
  <c r="H97" i="1"/>
  <c r="J99" i="1" l="1"/>
  <c r="I99" i="1"/>
  <c r="K99" i="1"/>
  <c r="G99" i="1"/>
  <c r="C99" i="1" s="1"/>
  <c r="B100" i="1" s="1"/>
  <c r="H98" i="1"/>
  <c r="I100" i="1" l="1"/>
  <c r="J100" i="1"/>
  <c r="K100" i="1"/>
  <c r="H99" i="1"/>
  <c r="G100" i="1"/>
  <c r="C100" i="1" s="1"/>
  <c r="B101" i="1" s="1"/>
  <c r="I101" i="1" l="1"/>
  <c r="K101" i="1"/>
  <c r="J101" i="1"/>
  <c r="G101" i="1"/>
  <c r="C101" i="1" s="1"/>
  <c r="B102" i="1" s="1"/>
  <c r="H100" i="1"/>
  <c r="K102" i="1" l="1"/>
  <c r="I102" i="1"/>
  <c r="J102" i="1"/>
  <c r="H101" i="1"/>
  <c r="G102" i="1"/>
  <c r="C102" i="1" s="1"/>
  <c r="B103" i="1" s="1"/>
  <c r="I103" i="1" l="1"/>
  <c r="J103" i="1"/>
  <c r="K103" i="1"/>
  <c r="H102" i="1"/>
  <c r="G103" i="1"/>
  <c r="C103" i="1" s="1"/>
  <c r="B104" i="1" s="1"/>
  <c r="K104" i="1" l="1"/>
  <c r="I104" i="1"/>
  <c r="J104" i="1"/>
  <c r="G104" i="1"/>
  <c r="C104" i="1" s="1"/>
  <c r="B105" i="1" s="1"/>
  <c r="H103" i="1"/>
  <c r="J105" i="1" l="1"/>
  <c r="K105" i="1"/>
  <c r="I105" i="1"/>
  <c r="H104" i="1"/>
  <c r="G105" i="1"/>
  <c r="C105" i="1" s="1"/>
  <c r="B106" i="1" s="1"/>
  <c r="I106" i="1" l="1"/>
  <c r="J106" i="1"/>
  <c r="K106" i="1"/>
  <c r="G106" i="1"/>
  <c r="C106" i="1" s="1"/>
  <c r="B107" i="1" s="1"/>
  <c r="H105" i="1"/>
  <c r="J107" i="1" l="1"/>
  <c r="I107" i="1"/>
  <c r="K107" i="1"/>
  <c r="G107" i="1"/>
  <c r="C107" i="1" s="1"/>
  <c r="B108" i="1" s="1"/>
  <c r="H106" i="1"/>
  <c r="I108" i="1" l="1"/>
  <c r="J108" i="1"/>
  <c r="K108" i="1"/>
  <c r="H107" i="1"/>
  <c r="G108" i="1"/>
  <c r="C108" i="1" s="1"/>
  <c r="B109" i="1" s="1"/>
  <c r="I109" i="1" l="1"/>
  <c r="J109" i="1"/>
  <c r="K109" i="1"/>
  <c r="G109" i="1"/>
  <c r="C109" i="1" s="1"/>
  <c r="B110" i="1" s="1"/>
  <c r="H108" i="1"/>
  <c r="K110" i="1" l="1"/>
  <c r="I110" i="1"/>
  <c r="J110" i="1"/>
  <c r="H109" i="1"/>
  <c r="G110" i="1"/>
  <c r="C110" i="1" s="1"/>
  <c r="B111" i="1" s="1"/>
  <c r="I111" i="1" l="1"/>
  <c r="J111" i="1"/>
  <c r="K111" i="1"/>
  <c r="H110" i="1"/>
  <c r="G111" i="1"/>
  <c r="C111" i="1" s="1"/>
  <c r="B112" i="1" s="1"/>
  <c r="K112" i="1" l="1"/>
  <c r="I112" i="1"/>
  <c r="J112" i="1"/>
  <c r="G112" i="1"/>
  <c r="C112" i="1" s="1"/>
  <c r="B113" i="1" s="1"/>
  <c r="H111" i="1"/>
  <c r="J113" i="1" l="1"/>
  <c r="K113" i="1"/>
  <c r="I113" i="1"/>
  <c r="H112" i="1"/>
  <c r="G113" i="1"/>
  <c r="C113" i="1" s="1"/>
  <c r="B114" i="1" s="1"/>
  <c r="I114" i="1" l="1"/>
  <c r="J114" i="1"/>
  <c r="K114" i="1"/>
  <c r="G114" i="1"/>
  <c r="C114" i="1" s="1"/>
  <c r="B115" i="1" s="1"/>
  <c r="H113" i="1"/>
  <c r="J115" i="1" l="1"/>
  <c r="K115" i="1"/>
  <c r="I115" i="1"/>
  <c r="G115" i="1"/>
  <c r="C115" i="1" s="1"/>
  <c r="B116" i="1" s="1"/>
  <c r="H114" i="1"/>
  <c r="I116" i="1" l="1"/>
  <c r="J116" i="1"/>
  <c r="K116" i="1"/>
  <c r="H115" i="1"/>
  <c r="G116" i="1"/>
  <c r="C116" i="1" s="1"/>
  <c r="B117" i="1" s="1"/>
  <c r="I117" i="1" l="1"/>
  <c r="K117" i="1"/>
  <c r="J117" i="1"/>
  <c r="G117" i="1"/>
  <c r="C117" i="1" s="1"/>
  <c r="B118" i="1" s="1"/>
  <c r="H116" i="1"/>
  <c r="K118" i="1" l="1"/>
  <c r="I118" i="1"/>
  <c r="J118" i="1"/>
  <c r="H117" i="1"/>
  <c r="G118" i="1"/>
  <c r="C118" i="1" s="1"/>
  <c r="B119" i="1" s="1"/>
  <c r="I119" i="1" l="1"/>
  <c r="J119" i="1"/>
  <c r="K119" i="1"/>
  <c r="H118" i="1"/>
  <c r="G119" i="1"/>
  <c r="C119" i="1" s="1"/>
  <c r="B120" i="1" s="1"/>
  <c r="K120" i="1" l="1"/>
  <c r="I120" i="1"/>
  <c r="J120" i="1"/>
  <c r="G120" i="1"/>
  <c r="C120" i="1" s="1"/>
  <c r="B121" i="1" s="1"/>
  <c r="H119" i="1"/>
  <c r="J121" i="1" l="1"/>
  <c r="K121" i="1"/>
  <c r="I121" i="1"/>
  <c r="H120" i="1"/>
  <c r="G121" i="1"/>
  <c r="C121" i="1" s="1"/>
  <c r="B122" i="1" s="1"/>
  <c r="I122" i="1" l="1"/>
  <c r="J122" i="1"/>
  <c r="K122" i="1"/>
  <c r="G122" i="1"/>
  <c r="C122" i="1" s="1"/>
  <c r="B123" i="1" s="1"/>
  <c r="H121" i="1"/>
  <c r="J123" i="1" l="1"/>
  <c r="I123" i="1"/>
  <c r="K123" i="1"/>
  <c r="G123" i="1"/>
  <c r="C123" i="1" s="1"/>
  <c r="B124" i="1" s="1"/>
  <c r="H122" i="1"/>
  <c r="I124" i="1" l="1"/>
  <c r="J124" i="1"/>
  <c r="K124" i="1"/>
  <c r="H123" i="1"/>
  <c r="G124" i="1"/>
  <c r="C124" i="1" s="1"/>
  <c r="B125" i="1" s="1"/>
  <c r="I125" i="1" l="1"/>
  <c r="J125" i="1"/>
  <c r="K125" i="1"/>
  <c r="G125" i="1"/>
  <c r="C125" i="1" s="1"/>
  <c r="B126" i="1" s="1"/>
  <c r="H124" i="1"/>
  <c r="K126" i="1" l="1"/>
  <c r="I126" i="1"/>
  <c r="J126" i="1"/>
  <c r="H125" i="1"/>
  <c r="G126" i="1"/>
  <c r="C126" i="1" s="1"/>
  <c r="B127" i="1" s="1"/>
  <c r="I127" i="1" l="1"/>
  <c r="J127" i="1"/>
  <c r="K127" i="1"/>
  <c r="H126" i="1"/>
  <c r="G127" i="1"/>
  <c r="C127" i="1" s="1"/>
  <c r="B128" i="1" s="1"/>
  <c r="K128" i="1" l="1"/>
  <c r="I128" i="1"/>
  <c r="J128" i="1"/>
  <c r="G128" i="1"/>
  <c r="C128" i="1" s="1"/>
  <c r="B129" i="1" s="1"/>
  <c r="H127" i="1"/>
  <c r="J129" i="1" l="1"/>
  <c r="K129" i="1"/>
  <c r="I129" i="1"/>
  <c r="H128" i="1"/>
  <c r="G129" i="1"/>
  <c r="C129" i="1" s="1"/>
  <c r="B130" i="1" s="1"/>
  <c r="I130" i="1" l="1"/>
  <c r="J130" i="1"/>
  <c r="K130" i="1"/>
  <c r="G130" i="1"/>
  <c r="C130" i="1" s="1"/>
  <c r="B131" i="1" s="1"/>
  <c r="H129" i="1"/>
  <c r="J131" i="1" l="1"/>
  <c r="K131" i="1"/>
  <c r="I131" i="1"/>
  <c r="G131" i="1"/>
  <c r="C131" i="1" s="1"/>
  <c r="B132" i="1" s="1"/>
  <c r="H130" i="1"/>
  <c r="I132" i="1" l="1"/>
  <c r="J132" i="1"/>
  <c r="K132" i="1"/>
  <c r="H131" i="1"/>
  <c r="G132" i="1"/>
  <c r="C132" i="1" s="1"/>
  <c r="B133" i="1" s="1"/>
  <c r="I133" i="1" l="1"/>
  <c r="J133" i="1"/>
  <c r="K133" i="1"/>
  <c r="G133" i="1"/>
  <c r="C133" i="1" s="1"/>
  <c r="B134" i="1" s="1"/>
  <c r="H132" i="1"/>
  <c r="K134" i="1" l="1"/>
  <c r="I134" i="1"/>
  <c r="J134" i="1"/>
  <c r="H133" i="1"/>
  <c r="G134" i="1"/>
  <c r="C134" i="1" s="1"/>
  <c r="B135" i="1" s="1"/>
  <c r="I135" i="1" l="1"/>
  <c r="J135" i="1"/>
  <c r="K135" i="1"/>
  <c r="H134" i="1"/>
  <c r="G135" i="1"/>
  <c r="C135" i="1" s="1"/>
  <c r="B136" i="1" s="1"/>
  <c r="K136" i="1" l="1"/>
  <c r="I136" i="1"/>
  <c r="J136" i="1"/>
  <c r="G136" i="1"/>
  <c r="C136" i="1" s="1"/>
  <c r="B137" i="1" s="1"/>
  <c r="H135" i="1"/>
  <c r="J137" i="1" l="1"/>
  <c r="K137" i="1"/>
  <c r="I137" i="1"/>
  <c r="G137" i="1"/>
  <c r="C137" i="1" s="1"/>
  <c r="B138" i="1" s="1"/>
  <c r="H136" i="1"/>
  <c r="I138" i="1" l="1"/>
  <c r="J138" i="1"/>
  <c r="K138" i="1"/>
  <c r="G138" i="1"/>
  <c r="C138" i="1" s="1"/>
  <c r="B139" i="1" s="1"/>
  <c r="H137" i="1"/>
  <c r="J139" i="1" l="1"/>
  <c r="I139" i="1"/>
  <c r="K139" i="1"/>
  <c r="G139" i="1"/>
  <c r="C139" i="1" s="1"/>
  <c r="B140" i="1" s="1"/>
  <c r="H138" i="1"/>
  <c r="I140" i="1" l="1"/>
  <c r="J140" i="1"/>
  <c r="K140" i="1"/>
  <c r="H139" i="1"/>
  <c r="G140" i="1"/>
  <c r="C140" i="1" s="1"/>
  <c r="B141" i="1" s="1"/>
  <c r="I141" i="1" l="1"/>
  <c r="J141" i="1"/>
  <c r="K141" i="1"/>
  <c r="G141" i="1"/>
  <c r="C141" i="1" s="1"/>
  <c r="B142" i="1" s="1"/>
  <c r="H140" i="1"/>
  <c r="K142" i="1" l="1"/>
  <c r="I142" i="1"/>
  <c r="J142" i="1"/>
  <c r="G142" i="1"/>
  <c r="C142" i="1" s="1"/>
  <c r="B143" i="1" s="1"/>
  <c r="H141" i="1"/>
  <c r="I143" i="1" l="1"/>
  <c r="J143" i="1"/>
  <c r="K143" i="1"/>
  <c r="H142" i="1"/>
  <c r="G143" i="1"/>
  <c r="C143" i="1" s="1"/>
  <c r="B144" i="1" s="1"/>
  <c r="K144" i="1" l="1"/>
  <c r="J144" i="1"/>
  <c r="I144" i="1"/>
  <c r="G144" i="1"/>
  <c r="C144" i="1" s="1"/>
  <c r="B145" i="1" s="1"/>
  <c r="H143" i="1"/>
  <c r="J145" i="1" l="1"/>
  <c r="K145" i="1"/>
  <c r="I145" i="1"/>
  <c r="G145" i="1"/>
  <c r="C145" i="1" s="1"/>
  <c r="B146" i="1" s="1"/>
  <c r="H144" i="1"/>
  <c r="I146" i="1" l="1"/>
  <c r="J146" i="1"/>
  <c r="K146" i="1"/>
  <c r="G146" i="1"/>
  <c r="C146" i="1" s="1"/>
  <c r="B147" i="1" s="1"/>
  <c r="H145" i="1"/>
  <c r="J147" i="1" l="1"/>
  <c r="I147" i="1"/>
  <c r="K147" i="1"/>
  <c r="G147" i="1"/>
  <c r="C147" i="1" s="1"/>
  <c r="B148" i="1" s="1"/>
  <c r="H146" i="1"/>
  <c r="I148" i="1" l="1"/>
  <c r="J148" i="1"/>
  <c r="K148" i="1"/>
  <c r="H147" i="1"/>
  <c r="G148" i="1"/>
  <c r="C148" i="1" s="1"/>
  <c r="B149" i="1" s="1"/>
  <c r="I149" i="1" l="1"/>
  <c r="J149" i="1"/>
  <c r="K149" i="1"/>
  <c r="H148" i="1"/>
  <c r="G149" i="1"/>
  <c r="C149" i="1" s="1"/>
  <c r="B150" i="1" s="1"/>
  <c r="K150" i="1" l="1"/>
  <c r="I150" i="1"/>
  <c r="J150" i="1"/>
  <c r="G150" i="1"/>
  <c r="C150" i="1" s="1"/>
  <c r="B151" i="1" s="1"/>
  <c r="H149" i="1"/>
  <c r="J151" i="1" l="1"/>
  <c r="I151" i="1"/>
  <c r="K151" i="1"/>
  <c r="H150" i="1"/>
  <c r="G151" i="1"/>
  <c r="C151" i="1" s="1"/>
  <c r="B152" i="1" s="1"/>
  <c r="K152" i="1" l="1"/>
  <c r="I152" i="1"/>
  <c r="J152" i="1"/>
  <c r="G152" i="1"/>
  <c r="C152" i="1" s="1"/>
  <c r="B153" i="1" s="1"/>
  <c r="H151" i="1"/>
  <c r="J153" i="1" l="1"/>
  <c r="K153" i="1"/>
  <c r="I153" i="1"/>
  <c r="G153" i="1"/>
  <c r="C153" i="1" s="1"/>
  <c r="B154" i="1" s="1"/>
  <c r="H152" i="1"/>
  <c r="I154" i="1" l="1"/>
  <c r="J154" i="1"/>
  <c r="K154" i="1"/>
  <c r="H153" i="1"/>
  <c r="G154" i="1"/>
  <c r="C154" i="1" s="1"/>
  <c r="B155" i="1" s="1"/>
  <c r="J155" i="1" l="1"/>
  <c r="I155" i="1"/>
  <c r="K155" i="1"/>
  <c r="G155" i="1"/>
  <c r="C155" i="1" s="1"/>
  <c r="B156" i="1" s="1"/>
  <c r="H154" i="1"/>
  <c r="I156" i="1" l="1"/>
  <c r="J156" i="1"/>
  <c r="K156" i="1"/>
  <c r="H155" i="1"/>
  <c r="G156" i="1"/>
  <c r="C156" i="1" s="1"/>
  <c r="B157" i="1" s="1"/>
  <c r="I157" i="1" l="1"/>
  <c r="K157" i="1"/>
  <c r="J157" i="1"/>
  <c r="G157" i="1"/>
  <c r="C157" i="1" s="1"/>
  <c r="B158" i="1" s="1"/>
  <c r="H156" i="1"/>
  <c r="K158" i="1" l="1"/>
  <c r="I158" i="1"/>
  <c r="J158" i="1"/>
  <c r="G158" i="1"/>
  <c r="C158" i="1" s="1"/>
  <c r="B159" i="1" s="1"/>
  <c r="H157" i="1"/>
  <c r="J159" i="1" l="1"/>
  <c r="I159" i="1"/>
  <c r="K159" i="1"/>
  <c r="G159" i="1"/>
  <c r="C159" i="1" s="1"/>
  <c r="B160" i="1" s="1"/>
  <c r="H158" i="1"/>
  <c r="K160" i="1" l="1"/>
  <c r="I160" i="1"/>
  <c r="J160" i="1"/>
  <c r="G160" i="1"/>
  <c r="C160" i="1" s="1"/>
  <c r="B161" i="1" s="1"/>
  <c r="H159" i="1"/>
  <c r="J161" i="1" l="1"/>
  <c r="K161" i="1"/>
  <c r="I161" i="1"/>
  <c r="G161" i="1"/>
  <c r="C161" i="1" s="1"/>
  <c r="B162" i="1" s="1"/>
  <c r="H160" i="1"/>
  <c r="J162" i="1" l="1"/>
  <c r="I162" i="1"/>
  <c r="K162" i="1"/>
  <c r="G162" i="1"/>
  <c r="C162" i="1" s="1"/>
  <c r="B163" i="1" s="1"/>
  <c r="H161" i="1"/>
  <c r="J163" i="1" l="1"/>
  <c r="I163" i="1"/>
  <c r="K163" i="1"/>
  <c r="G163" i="1"/>
  <c r="C163" i="1" s="1"/>
  <c r="B164" i="1" s="1"/>
  <c r="H162" i="1"/>
  <c r="I164" i="1" l="1"/>
  <c r="K164" i="1"/>
  <c r="J164" i="1"/>
  <c r="G164" i="1"/>
  <c r="C164" i="1" s="1"/>
  <c r="B165" i="1" s="1"/>
  <c r="H163" i="1"/>
  <c r="I165" i="1" l="1"/>
  <c r="K165" i="1"/>
  <c r="J165" i="1"/>
  <c r="G165" i="1"/>
  <c r="C165" i="1" s="1"/>
  <c r="B166" i="1" s="1"/>
  <c r="H164" i="1"/>
  <c r="K166" i="1" l="1"/>
  <c r="I166" i="1"/>
  <c r="J166" i="1"/>
  <c r="G166" i="1"/>
  <c r="C166" i="1" s="1"/>
  <c r="B167" i="1" s="1"/>
  <c r="H165" i="1"/>
  <c r="K167" i="1" l="1"/>
  <c r="I167" i="1"/>
  <c r="J167" i="1"/>
  <c r="G167" i="1"/>
  <c r="C167" i="1" s="1"/>
  <c r="B168" i="1" s="1"/>
  <c r="H166" i="1"/>
  <c r="K168" i="1" l="1"/>
  <c r="I168" i="1"/>
  <c r="J168" i="1"/>
  <c r="G168" i="1"/>
  <c r="C168" i="1" s="1"/>
  <c r="B169" i="1" s="1"/>
  <c r="H167" i="1"/>
  <c r="J169" i="1" l="1"/>
  <c r="K169" i="1"/>
  <c r="I169" i="1"/>
  <c r="G169" i="1"/>
  <c r="C169" i="1" s="1"/>
  <c r="B170" i="1" s="1"/>
  <c r="H168" i="1"/>
  <c r="I170" i="1" l="1"/>
  <c r="J170" i="1"/>
  <c r="K170" i="1"/>
  <c r="G170" i="1"/>
  <c r="C170" i="1" s="1"/>
  <c r="B171" i="1" s="1"/>
  <c r="H169" i="1"/>
  <c r="J171" i="1" l="1"/>
  <c r="I171" i="1"/>
  <c r="K171" i="1"/>
  <c r="G171" i="1"/>
  <c r="C171" i="1" s="1"/>
  <c r="B172" i="1" s="1"/>
  <c r="H170" i="1"/>
  <c r="I172" i="1" l="1"/>
  <c r="J172" i="1"/>
  <c r="K172" i="1"/>
  <c r="G172" i="1"/>
  <c r="C172" i="1" s="1"/>
  <c r="B173" i="1" s="1"/>
  <c r="H171" i="1"/>
  <c r="I173" i="1" l="1"/>
  <c r="J173" i="1"/>
  <c r="K173" i="1"/>
  <c r="G173" i="1"/>
  <c r="C173" i="1" s="1"/>
  <c r="B174" i="1" s="1"/>
  <c r="H172" i="1"/>
  <c r="K174" i="1" l="1"/>
  <c r="I174" i="1"/>
  <c r="J174" i="1"/>
  <c r="G174" i="1"/>
  <c r="C174" i="1" s="1"/>
  <c r="B175" i="1" s="1"/>
  <c r="H173" i="1"/>
  <c r="J175" i="1" l="1"/>
  <c r="K175" i="1"/>
  <c r="I175" i="1"/>
  <c r="G175" i="1"/>
  <c r="C175" i="1" s="1"/>
  <c r="B176" i="1" s="1"/>
  <c r="H174" i="1"/>
  <c r="K176" i="1" l="1"/>
  <c r="I176" i="1"/>
  <c r="J176" i="1"/>
  <c r="G176" i="1"/>
  <c r="C176" i="1" s="1"/>
  <c r="B177" i="1" s="1"/>
  <c r="H175" i="1"/>
  <c r="J177" i="1" l="1"/>
  <c r="K177" i="1"/>
  <c r="I177" i="1"/>
  <c r="H176" i="1"/>
  <c r="G177" i="1"/>
  <c r="C177" i="1" s="1"/>
  <c r="B178" i="1" s="1"/>
  <c r="I178" i="1" l="1"/>
  <c r="J178" i="1"/>
  <c r="K178" i="1"/>
  <c r="H177" i="1"/>
  <c r="G178" i="1"/>
  <c r="C178" i="1" s="1"/>
  <c r="B179" i="1" s="1"/>
  <c r="J179" i="1" l="1"/>
  <c r="K179" i="1"/>
  <c r="I179" i="1"/>
  <c r="G179" i="1"/>
  <c r="C179" i="1" s="1"/>
  <c r="B180" i="1" s="1"/>
  <c r="H178" i="1"/>
  <c r="I180" i="1" l="1"/>
  <c r="K180" i="1"/>
  <c r="J180" i="1"/>
  <c r="G180" i="1"/>
  <c r="C180" i="1" s="1"/>
  <c r="B181" i="1" s="1"/>
  <c r="H179" i="1"/>
  <c r="I181" i="1" l="1"/>
  <c r="K181" i="1"/>
  <c r="J181" i="1"/>
  <c r="H180" i="1"/>
  <c r="G181" i="1"/>
  <c r="C181" i="1" s="1"/>
  <c r="B182" i="1" s="1"/>
  <c r="K182" i="1" l="1"/>
  <c r="J182" i="1"/>
  <c r="I182" i="1"/>
  <c r="H181" i="1"/>
  <c r="G182" i="1"/>
  <c r="C182" i="1" s="1"/>
  <c r="B183" i="1" s="1"/>
  <c r="I183" i="1" l="1"/>
  <c r="K183" i="1"/>
  <c r="J183" i="1"/>
  <c r="G183" i="1"/>
  <c r="C183" i="1" s="1"/>
  <c r="B184" i="1" s="1"/>
  <c r="H182" i="1"/>
  <c r="I184" i="1" l="1"/>
  <c r="J184" i="1"/>
  <c r="K184" i="1"/>
  <c r="H183" i="1"/>
  <c r="G184" i="1"/>
  <c r="C184" i="1" s="1"/>
  <c r="B185" i="1" s="1"/>
  <c r="J185" i="1" l="1"/>
  <c r="K185" i="1"/>
  <c r="I185" i="1"/>
  <c r="H184" i="1"/>
  <c r="G185" i="1"/>
  <c r="C185" i="1" s="1"/>
  <c r="B186" i="1" s="1"/>
  <c r="J186" i="1" l="1"/>
  <c r="K186" i="1"/>
  <c r="I186" i="1"/>
  <c r="G186" i="1"/>
  <c r="C186" i="1" s="1"/>
  <c r="B187" i="1" s="1"/>
  <c r="H185" i="1"/>
  <c r="I187" i="1" l="1"/>
  <c r="K187" i="1"/>
  <c r="J187" i="1"/>
  <c r="G187" i="1"/>
  <c r="C187" i="1" s="1"/>
  <c r="B188" i="1" s="1"/>
  <c r="H186" i="1"/>
  <c r="I188" i="1" l="1"/>
  <c r="J188" i="1"/>
  <c r="K188" i="1"/>
  <c r="G188" i="1"/>
  <c r="C188" i="1" s="1"/>
  <c r="B189" i="1" s="1"/>
  <c r="H187" i="1"/>
  <c r="J189" i="1" l="1"/>
  <c r="K189" i="1"/>
  <c r="I189" i="1"/>
  <c r="H188" i="1"/>
  <c r="G189" i="1"/>
  <c r="C189" i="1" s="1"/>
  <c r="B190" i="1" s="1"/>
  <c r="K190" i="1" l="1"/>
  <c r="J190" i="1"/>
  <c r="I190" i="1"/>
  <c r="H189" i="1"/>
  <c r="G190" i="1"/>
  <c r="C190" i="1" s="1"/>
  <c r="B191" i="1" s="1"/>
  <c r="I191" i="1" l="1"/>
  <c r="K191" i="1"/>
  <c r="J191" i="1"/>
  <c r="G191" i="1"/>
  <c r="C191" i="1" s="1"/>
  <c r="B192" i="1" s="1"/>
  <c r="H190" i="1"/>
  <c r="I192" i="1" l="1"/>
  <c r="J192" i="1"/>
  <c r="K192" i="1"/>
  <c r="G192" i="1"/>
  <c r="C192" i="1" s="1"/>
  <c r="B193" i="1" s="1"/>
  <c r="H191" i="1"/>
  <c r="J193" i="1" l="1"/>
  <c r="I193" i="1"/>
  <c r="K193" i="1"/>
  <c r="H192" i="1"/>
  <c r="G193" i="1"/>
  <c r="C193" i="1" s="1"/>
  <c r="B194" i="1" s="1"/>
  <c r="J194" i="1" l="1"/>
  <c r="K194" i="1"/>
  <c r="I194" i="1"/>
  <c r="G194" i="1"/>
  <c r="C194" i="1" s="1"/>
  <c r="B195" i="1" s="1"/>
  <c r="H193" i="1"/>
  <c r="I195" i="1" l="1"/>
  <c r="K195" i="1"/>
  <c r="J195" i="1"/>
  <c r="G195" i="1"/>
  <c r="C195" i="1" s="1"/>
  <c r="B196" i="1" s="1"/>
  <c r="H194" i="1"/>
  <c r="I196" i="1" l="1"/>
  <c r="J196" i="1"/>
  <c r="K196" i="1"/>
  <c r="G196" i="1"/>
  <c r="C196" i="1" s="1"/>
  <c r="B197" i="1" s="1"/>
  <c r="H195" i="1"/>
  <c r="K197" i="1" l="1"/>
  <c r="I197" i="1"/>
  <c r="J197" i="1"/>
  <c r="H196" i="1"/>
  <c r="G197" i="1"/>
  <c r="C197" i="1" s="1"/>
  <c r="B198" i="1" s="1"/>
  <c r="K198" i="1" l="1"/>
  <c r="I198" i="1"/>
  <c r="J198" i="1"/>
  <c r="G198" i="1"/>
  <c r="C198" i="1" s="1"/>
  <c r="B199" i="1" s="1"/>
  <c r="H197" i="1"/>
  <c r="I199" i="1" l="1"/>
  <c r="J199" i="1"/>
  <c r="K199" i="1"/>
  <c r="G199" i="1"/>
  <c r="C199" i="1" s="1"/>
  <c r="B200" i="1" s="1"/>
  <c r="H198" i="1"/>
  <c r="I200" i="1" l="1"/>
  <c r="J200" i="1"/>
  <c r="K200" i="1"/>
  <c r="G200" i="1"/>
  <c r="C200" i="1" s="1"/>
  <c r="B201" i="1" s="1"/>
  <c r="H199" i="1"/>
  <c r="J201" i="1" l="1"/>
  <c r="K201" i="1"/>
  <c r="I201" i="1"/>
  <c r="G201" i="1"/>
  <c r="C201" i="1" s="1"/>
  <c r="B202" i="1" s="1"/>
  <c r="H200" i="1"/>
  <c r="J202" i="1" l="1"/>
  <c r="K202" i="1"/>
  <c r="I202" i="1"/>
  <c r="G202" i="1"/>
  <c r="C202" i="1" s="1"/>
  <c r="B203" i="1" s="1"/>
  <c r="H201" i="1"/>
  <c r="I203" i="1" l="1"/>
  <c r="K203" i="1"/>
  <c r="J203" i="1"/>
  <c r="G203" i="1"/>
  <c r="C203" i="1" s="1"/>
  <c r="B204" i="1" s="1"/>
  <c r="H202" i="1"/>
  <c r="I204" i="1" l="1"/>
  <c r="J204" i="1"/>
  <c r="K204" i="1"/>
  <c r="G204" i="1"/>
  <c r="C204" i="1" s="1"/>
  <c r="B205" i="1" s="1"/>
  <c r="H203" i="1"/>
  <c r="K205" i="1" l="1"/>
  <c r="I205" i="1"/>
  <c r="J205" i="1"/>
  <c r="G205" i="1"/>
  <c r="C205" i="1" s="1"/>
  <c r="B206" i="1" s="1"/>
  <c r="H204" i="1"/>
  <c r="K206" i="1" l="1"/>
  <c r="J206" i="1"/>
  <c r="I206" i="1"/>
  <c r="G206" i="1"/>
  <c r="C206" i="1" s="1"/>
  <c r="B207" i="1" s="1"/>
  <c r="H205" i="1"/>
  <c r="I207" i="1" l="1"/>
  <c r="J207" i="1"/>
  <c r="K207" i="1"/>
  <c r="G207" i="1"/>
  <c r="C207" i="1" s="1"/>
  <c r="B208" i="1" s="1"/>
  <c r="H206" i="1"/>
  <c r="I208" i="1" l="1"/>
  <c r="J208" i="1"/>
  <c r="K208" i="1"/>
  <c r="G208" i="1"/>
  <c r="C208" i="1" s="1"/>
  <c r="B209" i="1" s="1"/>
  <c r="H207" i="1"/>
  <c r="J209" i="1" l="1"/>
  <c r="K209" i="1"/>
  <c r="I209" i="1"/>
  <c r="G209" i="1"/>
  <c r="C209" i="1" s="1"/>
  <c r="B210" i="1" s="1"/>
  <c r="H208" i="1"/>
  <c r="J210" i="1" l="1"/>
  <c r="I210" i="1"/>
  <c r="K210" i="1"/>
  <c r="G210" i="1"/>
  <c r="C210" i="1" s="1"/>
  <c r="B211" i="1" s="1"/>
  <c r="H209" i="1"/>
  <c r="I211" i="1" l="1"/>
  <c r="K211" i="1"/>
  <c r="J211" i="1"/>
  <c r="G211" i="1"/>
  <c r="C211" i="1" s="1"/>
  <c r="B212" i="1" s="1"/>
  <c r="H210" i="1"/>
  <c r="I212" i="1" l="1"/>
  <c r="J212" i="1"/>
  <c r="K212" i="1"/>
  <c r="G212" i="1"/>
  <c r="C212" i="1" s="1"/>
  <c r="B213" i="1" s="1"/>
  <c r="H211" i="1"/>
  <c r="J213" i="1" l="1"/>
  <c r="K213" i="1"/>
  <c r="I213" i="1"/>
  <c r="G213" i="1"/>
  <c r="C213" i="1" s="1"/>
  <c r="B214" i="1" s="1"/>
  <c r="H212" i="1"/>
  <c r="K214" i="1" l="1"/>
  <c r="J214" i="1"/>
  <c r="I214" i="1"/>
  <c r="G214" i="1"/>
  <c r="C214" i="1" s="1"/>
  <c r="B215" i="1" s="1"/>
  <c r="H213" i="1"/>
  <c r="I215" i="1" l="1"/>
  <c r="J215" i="1"/>
  <c r="K215" i="1"/>
  <c r="G215" i="1"/>
  <c r="C215" i="1" s="1"/>
  <c r="B216" i="1" s="1"/>
  <c r="H214" i="1"/>
  <c r="I216" i="1" l="1"/>
  <c r="J216" i="1"/>
  <c r="K216" i="1"/>
  <c r="G216" i="1"/>
  <c r="C216" i="1" s="1"/>
  <c r="B217" i="1" s="1"/>
  <c r="H215" i="1"/>
  <c r="J217" i="1" l="1"/>
  <c r="I217" i="1"/>
  <c r="K217" i="1"/>
  <c r="G217" i="1"/>
  <c r="C217" i="1" s="1"/>
  <c r="B218" i="1" s="1"/>
  <c r="H216" i="1"/>
  <c r="J218" i="1" l="1"/>
  <c r="I218" i="1"/>
  <c r="K218" i="1"/>
  <c r="G218" i="1"/>
  <c r="C218" i="1" s="1"/>
  <c r="B219" i="1" s="1"/>
  <c r="H217" i="1"/>
  <c r="I219" i="1" l="1"/>
  <c r="J219" i="1"/>
  <c r="K219" i="1"/>
  <c r="G219" i="1"/>
  <c r="C219" i="1" s="1"/>
  <c r="B220" i="1" s="1"/>
  <c r="H218" i="1"/>
  <c r="I220" i="1" l="1"/>
  <c r="J220" i="1"/>
  <c r="K220" i="1"/>
  <c r="G220" i="1"/>
  <c r="C220" i="1" s="1"/>
  <c r="B221" i="1" s="1"/>
  <c r="H219" i="1"/>
  <c r="I221" i="1" l="1"/>
  <c r="J221" i="1"/>
  <c r="K221" i="1"/>
  <c r="G221" i="1"/>
  <c r="C221" i="1" s="1"/>
  <c r="B222" i="1" s="1"/>
  <c r="H220" i="1"/>
  <c r="K222" i="1" l="1"/>
  <c r="J222" i="1"/>
  <c r="I222" i="1"/>
  <c r="G222" i="1"/>
  <c r="C222" i="1" s="1"/>
  <c r="B223" i="1" s="1"/>
  <c r="H221" i="1"/>
  <c r="I223" i="1" l="1"/>
  <c r="K223" i="1"/>
  <c r="J223" i="1"/>
  <c r="G223" i="1"/>
  <c r="C223" i="1" s="1"/>
  <c r="B224" i="1" s="1"/>
  <c r="H222" i="1"/>
  <c r="I224" i="1" l="1"/>
  <c r="J224" i="1"/>
  <c r="K224" i="1"/>
  <c r="G224" i="1"/>
  <c r="C224" i="1" s="1"/>
  <c r="B225" i="1" s="1"/>
  <c r="H223" i="1"/>
  <c r="J225" i="1" l="1"/>
  <c r="K225" i="1"/>
  <c r="I225" i="1"/>
  <c r="G225" i="1"/>
  <c r="C225" i="1" s="1"/>
  <c r="B226" i="1" s="1"/>
  <c r="H224" i="1"/>
  <c r="K226" i="1" l="1"/>
  <c r="I226" i="1"/>
  <c r="J226" i="1"/>
  <c r="G226" i="1"/>
  <c r="C226" i="1" s="1"/>
  <c r="B227" i="1" s="1"/>
  <c r="H225" i="1"/>
  <c r="I227" i="1" l="1"/>
  <c r="J227" i="1"/>
  <c r="K227" i="1"/>
  <c r="G227" i="1"/>
  <c r="C227" i="1" s="1"/>
  <c r="B228" i="1" s="1"/>
  <c r="H226" i="1"/>
  <c r="I228" i="1" l="1"/>
  <c r="J228" i="1"/>
  <c r="K228" i="1"/>
  <c r="G228" i="1"/>
  <c r="C228" i="1" s="1"/>
  <c r="B229" i="1" s="1"/>
  <c r="H227" i="1"/>
  <c r="I229" i="1" l="1"/>
  <c r="J229" i="1"/>
  <c r="K229" i="1"/>
  <c r="G229" i="1"/>
  <c r="C229" i="1" s="1"/>
  <c r="B230" i="1" s="1"/>
  <c r="H228" i="1"/>
  <c r="K230" i="1" l="1"/>
  <c r="J230" i="1"/>
  <c r="I230" i="1"/>
  <c r="G230" i="1"/>
  <c r="C230" i="1" s="1"/>
  <c r="B231" i="1" s="1"/>
  <c r="H229" i="1"/>
  <c r="I231" i="1" l="1"/>
  <c r="K231" i="1"/>
  <c r="J231" i="1"/>
  <c r="G231" i="1"/>
  <c r="C231" i="1" s="1"/>
  <c r="B232" i="1" s="1"/>
  <c r="H230" i="1"/>
  <c r="I232" i="1" l="1"/>
  <c r="J232" i="1"/>
  <c r="K232" i="1"/>
  <c r="G232" i="1"/>
  <c r="C232" i="1" s="1"/>
  <c r="B233" i="1" s="1"/>
  <c r="H231" i="1"/>
  <c r="J233" i="1" l="1"/>
  <c r="K233" i="1"/>
  <c r="I233" i="1"/>
  <c r="G233" i="1"/>
  <c r="C233" i="1" s="1"/>
  <c r="B234" i="1" s="1"/>
  <c r="H232" i="1"/>
  <c r="K234" i="1" l="1"/>
  <c r="I234" i="1"/>
  <c r="J234" i="1"/>
  <c r="G234" i="1"/>
  <c r="C234" i="1" s="1"/>
  <c r="B235" i="1" s="1"/>
  <c r="H233" i="1"/>
  <c r="I235" i="1" l="1"/>
  <c r="J235" i="1"/>
  <c r="K235" i="1"/>
  <c r="G235" i="1"/>
  <c r="C235" i="1" s="1"/>
  <c r="B236" i="1" s="1"/>
  <c r="H234" i="1"/>
  <c r="I236" i="1" l="1"/>
  <c r="J236" i="1"/>
  <c r="K236" i="1"/>
  <c r="G236" i="1"/>
  <c r="C236" i="1" s="1"/>
  <c r="B237" i="1" s="1"/>
  <c r="H235" i="1"/>
  <c r="J237" i="1" l="1"/>
  <c r="I237" i="1"/>
  <c r="K237" i="1"/>
  <c r="G237" i="1"/>
  <c r="C237" i="1" s="1"/>
  <c r="B238" i="1" s="1"/>
  <c r="H236" i="1"/>
  <c r="K238" i="1" l="1"/>
  <c r="J238" i="1"/>
  <c r="I238" i="1"/>
  <c r="G238" i="1"/>
  <c r="C238" i="1" s="1"/>
  <c r="B239" i="1" s="1"/>
  <c r="H237" i="1"/>
  <c r="K239" i="1" l="1"/>
  <c r="I239" i="1"/>
  <c r="J239" i="1"/>
  <c r="G239" i="1"/>
  <c r="C239" i="1" s="1"/>
  <c r="B240" i="1" s="1"/>
  <c r="H238" i="1"/>
  <c r="J240" i="1" l="1"/>
  <c r="I240" i="1"/>
  <c r="K240" i="1"/>
  <c r="G240" i="1"/>
  <c r="C240" i="1" s="1"/>
  <c r="B241" i="1" s="1"/>
  <c r="H239" i="1"/>
  <c r="J241" i="1" l="1"/>
  <c r="I241" i="1"/>
  <c r="K241" i="1"/>
  <c r="G241" i="1"/>
  <c r="C241" i="1" s="1"/>
  <c r="B242" i="1" s="1"/>
  <c r="H240" i="1"/>
  <c r="J242" i="1" l="1"/>
  <c r="K242" i="1"/>
  <c r="I242" i="1"/>
  <c r="G242" i="1"/>
  <c r="C242" i="1" s="1"/>
  <c r="B243" i="1" s="1"/>
  <c r="H241" i="1"/>
  <c r="I243" i="1" l="1"/>
  <c r="K243" i="1"/>
  <c r="J243" i="1"/>
  <c r="G243" i="1"/>
  <c r="C243" i="1" s="1"/>
  <c r="B244" i="1" s="1"/>
  <c r="H242" i="1"/>
  <c r="I244" i="1" l="1"/>
  <c r="J244" i="1"/>
  <c r="K244" i="1"/>
  <c r="G244" i="1"/>
  <c r="C244" i="1" s="1"/>
  <c r="B245" i="1" s="1"/>
  <c r="H243" i="1"/>
  <c r="J245" i="1" l="1"/>
  <c r="I245" i="1"/>
  <c r="K245" i="1"/>
  <c r="G245" i="1"/>
  <c r="C245" i="1" s="1"/>
  <c r="B246" i="1" s="1"/>
  <c r="H244" i="1"/>
  <c r="K246" i="1" l="1"/>
  <c r="I246" i="1"/>
  <c r="J246" i="1"/>
  <c r="G246" i="1"/>
  <c r="C246" i="1" s="1"/>
  <c r="B247" i="1" s="1"/>
  <c r="H245" i="1"/>
  <c r="I247" i="1" l="1"/>
  <c r="K247" i="1"/>
  <c r="J247" i="1"/>
  <c r="G247" i="1"/>
  <c r="C247" i="1" s="1"/>
  <c r="B248" i="1" s="1"/>
  <c r="H246" i="1"/>
  <c r="J248" i="1" l="1"/>
  <c r="I248" i="1"/>
  <c r="K248" i="1"/>
  <c r="G248" i="1"/>
  <c r="C248" i="1" s="1"/>
  <c r="B249" i="1" s="1"/>
  <c r="H247" i="1"/>
  <c r="J249" i="1" l="1"/>
  <c r="K249" i="1"/>
  <c r="I249" i="1"/>
  <c r="G249" i="1"/>
  <c r="C249" i="1" s="1"/>
  <c r="B250" i="1" s="1"/>
  <c r="H248" i="1"/>
  <c r="J250" i="1" l="1"/>
  <c r="K250" i="1"/>
  <c r="I250" i="1"/>
  <c r="G250" i="1"/>
  <c r="C250" i="1" s="1"/>
  <c r="B251" i="1" s="1"/>
  <c r="H249" i="1"/>
  <c r="I251" i="1" l="1"/>
  <c r="K251" i="1"/>
  <c r="J251" i="1"/>
  <c r="G251" i="1"/>
  <c r="C251" i="1" s="1"/>
  <c r="B252" i="1" s="1"/>
  <c r="H250" i="1"/>
  <c r="I252" i="1" l="1"/>
  <c r="J252" i="1"/>
  <c r="K252" i="1"/>
  <c r="G252" i="1"/>
  <c r="C252" i="1" s="1"/>
  <c r="B253" i="1" s="1"/>
  <c r="H251" i="1"/>
  <c r="J253" i="1" l="1"/>
  <c r="I253" i="1"/>
  <c r="K253" i="1"/>
  <c r="G253" i="1"/>
  <c r="C253" i="1" s="1"/>
  <c r="B254" i="1" s="1"/>
  <c r="H252" i="1"/>
  <c r="K254" i="1" l="1"/>
  <c r="J254" i="1"/>
  <c r="I254" i="1"/>
  <c r="G254" i="1"/>
  <c r="C254" i="1" s="1"/>
  <c r="B255" i="1" s="1"/>
  <c r="H253" i="1"/>
  <c r="I255" i="1" l="1"/>
  <c r="K255" i="1"/>
  <c r="J255" i="1"/>
  <c r="G255" i="1"/>
  <c r="C255" i="1" s="1"/>
  <c r="B256" i="1" s="1"/>
  <c r="H254" i="1"/>
  <c r="J256" i="1" l="1"/>
  <c r="I256" i="1"/>
  <c r="K256" i="1"/>
  <c r="G256" i="1"/>
  <c r="C256" i="1" s="1"/>
  <c r="B257" i="1" s="1"/>
  <c r="H255" i="1"/>
  <c r="J257" i="1" l="1"/>
  <c r="K257" i="1"/>
  <c r="I257" i="1"/>
  <c r="G257" i="1"/>
  <c r="C257" i="1" s="1"/>
  <c r="B258" i="1" s="1"/>
  <c r="H256" i="1"/>
  <c r="K258" i="1" l="1"/>
  <c r="I258" i="1"/>
  <c r="J258" i="1"/>
  <c r="G258" i="1"/>
  <c r="C258" i="1" s="1"/>
  <c r="B259" i="1" s="1"/>
  <c r="H257" i="1"/>
  <c r="I259" i="1" l="1"/>
  <c r="J259" i="1"/>
  <c r="K259" i="1"/>
  <c r="G259" i="1"/>
  <c r="C259" i="1" s="1"/>
  <c r="B260" i="1" s="1"/>
  <c r="H258" i="1"/>
  <c r="I260" i="1" l="1"/>
  <c r="J260" i="1"/>
  <c r="K260" i="1"/>
  <c r="G260" i="1"/>
  <c r="C260" i="1" s="1"/>
  <c r="H259" i="1"/>
  <c r="H260" i="1" l="1"/>
</calcChain>
</file>

<file path=xl/sharedStrings.xml><?xml version="1.0" encoding="utf-8"?>
<sst xmlns="http://schemas.openxmlformats.org/spreadsheetml/2006/main" count="25" uniqueCount="23">
  <si>
    <t>I I</t>
  </si>
  <si>
    <r>
      <rPr>
        <b/>
        <sz val="11"/>
        <color rgb="FF0070C0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</t>
    </r>
  </si>
  <si>
    <t>S S</t>
  </si>
  <si>
    <t>q = f(S)</t>
  </si>
  <si>
    <t>dq</t>
  </si>
  <si>
    <t>A Dom</t>
  </si>
  <si>
    <t>q0</t>
  </si>
  <si>
    <t>W0</t>
  </si>
  <si>
    <t>W1</t>
  </si>
  <si>
    <t>W2</t>
  </si>
  <si>
    <t>Wbar</t>
  </si>
  <si>
    <t>f[AA+AB]</t>
  </si>
  <si>
    <t>f(AA)</t>
  </si>
  <si>
    <t>f(AB)</t>
  </si>
  <si>
    <t>f(BB)</t>
  </si>
  <si>
    <t>Natural Selection in a variable environment</t>
  </si>
  <si>
    <r>
      <rPr>
        <b/>
        <sz val="14"/>
        <color rgb="FF0070C0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S</t>
    </r>
  </si>
  <si>
    <t>Genotype</t>
  </si>
  <si>
    <t>Std</t>
  </si>
  <si>
    <t>Env</t>
  </si>
  <si>
    <t>© 2021 by Steven M Carr: Not to be reproduced or redistributed without written permission, scarr [at] mun.ca</t>
  </si>
  <si>
    <t>Poor</t>
  </si>
  <si>
    <t>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</si>
</sst>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0" xfId="1"/>
    <xf numFmtId="9" fontId="1" fillId="0" borderId="0" xfId="0" applyNumberFormat="1" applyFont="1"/>
    <xf numFmtId="166" fontId="0" fillId="3" borderId="0" xfId="0" applyNumberFormat="1" applyFill="1"/>
    <xf numFmtId="166" fontId="1" fillId="3" borderId="0" xfId="0" applyNumberFormat="1" applyFont="1" applyFill="1"/>
    <xf numFmtId="166" fontId="1" fillId="4" borderId="0" xfId="0" applyNumberFormat="1" applyFont="1" applyFill="1"/>
    <xf numFmtId="166" fontId="1" fillId="5" borderId="0" xfId="0" applyNumberFormat="1" applyFont="1" applyFill="1"/>
    <xf numFmtId="166" fontId="0" fillId="5" borderId="0" xfId="0" applyNumberFormat="1" applyFill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164" fontId="8" fillId="0" borderId="0" xfId="0" applyNumberFormat="1" applyFont="1"/>
    <xf numFmtId="166" fontId="0" fillId="4" borderId="0" xfId="0" applyNumberFormat="1" applyFill="1"/>
    <xf numFmtId="0" fontId="1" fillId="0" borderId="0" xfId="0" applyFont="1" applyAlignment="1">
      <alignment horizontal="right"/>
    </xf>
    <xf numFmtId="2" fontId="0" fillId="0" borderId="0" xfId="0" applyNumberFormat="1"/>
    <xf numFmtId="0" fontId="7" fillId="0" borderId="0" xfId="0" applyFont="1"/>
    <xf numFmtId="2" fontId="9" fillId="0" borderId="0" xfId="0" applyNumberFormat="1" applyFont="1"/>
    <xf numFmtId="0" fontId="13" fillId="0" borderId="0" xfId="0" applyFont="1"/>
    <xf numFmtId="164" fontId="14" fillId="2" borderId="0" xfId="0" applyNumberFormat="1" applyFont="1" applyFill="1" applyAlignment="1">
      <alignment horizontal="left"/>
    </xf>
    <xf numFmtId="0" fontId="15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horizontal="right"/>
    </xf>
    <xf numFmtId="164" fontId="10" fillId="6" borderId="0" xfId="0" applyNumberFormat="1" applyFont="1" applyFill="1" applyAlignment="1">
      <alignment horizontal="right"/>
    </xf>
    <xf numFmtId="0" fontId="10" fillId="7" borderId="0" xfId="1" quotePrefix="1" applyFont="1" applyFill="1" applyAlignment="1">
      <alignment horizontal="right"/>
    </xf>
    <xf numFmtId="0" fontId="10" fillId="8" borderId="0" xfId="1" applyFont="1" applyFill="1" applyAlignment="1">
      <alignment horizontal="right"/>
    </xf>
    <xf numFmtId="0" fontId="10" fillId="9" borderId="0" xfId="1" applyFont="1" applyFill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3" fillId="0" borderId="0" xfId="0" applyFont="1" applyFill="1"/>
    <xf numFmtId="164" fontId="1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1" applyBorder="1"/>
    <xf numFmtId="9" fontId="1" fillId="0" borderId="3" xfId="0" applyNumberFormat="1" applyFont="1" applyBorder="1"/>
    <xf numFmtId="9" fontId="1" fillId="0" borderId="8" xfId="0" applyNumberFormat="1" applyFont="1" applyBorder="1"/>
    <xf numFmtId="0" fontId="4" fillId="0" borderId="4" xfId="1" applyBorder="1"/>
    <xf numFmtId="9" fontId="1" fillId="0" borderId="6" xfId="0" applyNumberFormat="1" applyFont="1" applyBorder="1"/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1" fillId="0" borderId="7" xfId="1" applyFont="1" applyBorder="1" applyAlignment="1">
      <alignment wrapText="1"/>
    </xf>
    <xf numFmtId="166" fontId="0" fillId="10" borderId="0" xfId="0" applyNumberFormat="1" applyFill="1"/>
    <xf numFmtId="165" fontId="18" fillId="0" borderId="0" xfId="1" applyNumberFormat="1" applyFont="1"/>
  </cellXfs>
  <cellStyles count="2">
    <cellStyle name="Normal" xfId="0" builtinId="0"/>
    <cellStyle name="Normal 2" xfId="1" xr:uid="{08290E3B-B973-4BFA-AEDE-16A221495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8071468017094E-2"/>
          <c:y val="7.8125125905424211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'GSM in variable environ'!$B$8</c:f>
              <c:strCache>
                <c:ptCount val="1"/>
                <c:pt idx="0">
                  <c:v>q = f(S)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'GSM in variable environ'!$A$10:$A$203</c:f>
              <c:numCache>
                <c:formatCode>General</c:formatCode>
                <c:ptCount val="1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</c:numCache>
            </c:numRef>
          </c:xVal>
          <c:yVal>
            <c:numRef>
              <c:f>'GSM in variable environ'!$B$9:$B$202</c:f>
              <c:numCache>
                <c:formatCode>0.00000</c:formatCode>
                <c:ptCount val="19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0.51896690879741725</c:v>
                </c:pt>
                <c:pt idx="14">
                  <c:v>0.55979226919782921</c:v>
                </c:pt>
                <c:pt idx="15">
                  <c:v>0.59985499113568197</c:v>
                </c:pt>
                <c:pt idx="16">
                  <c:v>0.63837772324221331</c:v>
                </c:pt>
                <c:pt idx="17">
                  <c:v>0.67496725546580305</c:v>
                </c:pt>
                <c:pt idx="18">
                  <c:v>0.70932907699380465</c:v>
                </c:pt>
                <c:pt idx="19">
                  <c:v>0.74126451895018286</c:v>
                </c:pt>
                <c:pt idx="20">
                  <c:v>0.77066493190872642</c:v>
                </c:pt>
                <c:pt idx="21">
                  <c:v>0.79750106824066658</c:v>
                </c:pt>
                <c:pt idx="22">
                  <c:v>0.82180971754382959</c:v>
                </c:pt>
                <c:pt idx="23">
                  <c:v>0.82285019456710695</c:v>
                </c:pt>
                <c:pt idx="24">
                  <c:v>0.79923410510347459</c:v>
                </c:pt>
                <c:pt idx="25">
                  <c:v>0.77323029207879601</c:v>
                </c:pt>
                <c:pt idx="26">
                  <c:v>0.74503131125160471</c:v>
                </c:pt>
                <c:pt idx="27">
                  <c:v>0.71473709079666004</c:v>
                </c:pt>
                <c:pt idx="28">
                  <c:v>0.68251336501124882</c:v>
                </c:pt>
                <c:pt idx="29">
                  <c:v>0.64859346563744413</c:v>
                </c:pt>
                <c:pt idx="30">
                  <c:v>0.61327415255208517</c:v>
                </c:pt>
                <c:pt idx="31">
                  <c:v>0.57690643599940883</c:v>
                </c:pt>
                <c:pt idx="32">
                  <c:v>0.5398818433166569</c:v>
                </c:pt>
                <c:pt idx="33">
                  <c:v>0.54173331799296076</c:v>
                </c:pt>
                <c:pt idx="34">
                  <c:v>0.58181640121927025</c:v>
                </c:pt>
                <c:pt idx="35">
                  <c:v>0.62108763263906219</c:v>
                </c:pt>
                <c:pt idx="36">
                  <c:v>0.65859804805323363</c:v>
                </c:pt>
                <c:pt idx="37">
                  <c:v>0.69400268226127537</c:v>
                </c:pt>
                <c:pt idx="38">
                  <c:v>0.72705958938366499</c:v>
                </c:pt>
                <c:pt idx="39">
                  <c:v>0.75762028046498153</c:v>
                </c:pt>
                <c:pt idx="40">
                  <c:v>0.78562095807266041</c:v>
                </c:pt>
                <c:pt idx="41">
                  <c:v>0.81107015121496662</c:v>
                </c:pt>
                <c:pt idx="42">
                  <c:v>0.8340346470396941</c:v>
                </c:pt>
                <c:pt idx="43">
                  <c:v>0.83501602106865669</c:v>
                </c:pt>
                <c:pt idx="44">
                  <c:v>0.81263358300406086</c:v>
                </c:pt>
                <c:pt idx="45">
                  <c:v>0.78788709912491861</c:v>
                </c:pt>
                <c:pt idx="46">
                  <c:v>0.76092030235568142</c:v>
                </c:pt>
                <c:pt idx="47">
                  <c:v>0.73179657795150199</c:v>
                </c:pt>
                <c:pt idx="48">
                  <c:v>0.7006429169686329</c:v>
                </c:pt>
                <c:pt idx="49">
                  <c:v>0.66765396443335723</c:v>
                </c:pt>
                <c:pt idx="50">
                  <c:v>0.63309067981623035</c:v>
                </c:pt>
                <c:pt idx="51">
                  <c:v>0.59727405874081985</c:v>
                </c:pt>
                <c:pt idx="52">
                  <c:v>0.56057397350533589</c:v>
                </c:pt>
                <c:pt idx="53">
                  <c:v>0.56240352320849563</c:v>
                </c:pt>
                <c:pt idx="54">
                  <c:v>0.60188111249994836</c:v>
                </c:pt>
                <c:pt idx="55">
                  <c:v>0.64030660075635015</c:v>
                </c:pt>
                <c:pt idx="56">
                  <c:v>0.67678800857769383</c:v>
                </c:pt>
                <c:pt idx="57">
                  <c:v>0.71102927606496191</c:v>
                </c:pt>
                <c:pt idx="58">
                  <c:v>0.7428364676849446</c:v>
                </c:pt>
                <c:pt idx="59">
                  <c:v>0.7721053007123454</c:v>
                </c:pt>
                <c:pt idx="60">
                  <c:v>0.79881025867810829</c:v>
                </c:pt>
                <c:pt idx="61">
                  <c:v>0.82299113739199703</c:v>
                </c:pt>
                <c:pt idx="62">
                  <c:v>0.84473875117947617</c:v>
                </c:pt>
                <c:pt idx="63">
                  <c:v>0.86418115784016425</c:v>
                </c:pt>
                <c:pt idx="64">
                  <c:v>0.8814712890207187</c:v>
                </c:pt>
                <c:pt idx="65">
                  <c:v>0.89677645618151391</c:v>
                </c:pt>
                <c:pt idx="66">
                  <c:v>0.91026988097317607</c:v>
                </c:pt>
                <c:pt idx="67">
                  <c:v>0.922124178950124</c:v>
                </c:pt>
                <c:pt idx="68">
                  <c:v>0.93250659457563501</c:v>
                </c:pt>
                <c:pt idx="69">
                  <c:v>0.9415757230714682</c:v>
                </c:pt>
                <c:pt idx="70">
                  <c:v>0.94947943983855643</c:v>
                </c:pt>
                <c:pt idx="71">
                  <c:v>0.9563537729470527</c:v>
                </c:pt>
                <c:pt idx="72">
                  <c:v>0.96232248488090666</c:v>
                </c:pt>
                <c:pt idx="73">
                  <c:v>0.96749716683801756</c:v>
                </c:pt>
                <c:pt idx="74">
                  <c:v>0.97197768642535887</c:v>
                </c:pt>
                <c:pt idx="75">
                  <c:v>0.97585286414163919</c:v>
                </c:pt>
                <c:pt idx="76">
                  <c:v>0.97920128398877482</c:v>
                </c:pt>
                <c:pt idx="77">
                  <c:v>0.98209216841781322</c:v>
                </c:pt>
                <c:pt idx="78">
                  <c:v>0.98458626777965852</c:v>
                </c:pt>
                <c:pt idx="79">
                  <c:v>0.98673673004183671</c:v>
                </c:pt>
                <c:pt idx="80">
                  <c:v>0.98858992841035043</c:v>
                </c:pt>
                <c:pt idx="81">
                  <c:v>0.99018623333389411</c:v>
                </c:pt>
                <c:pt idx="82">
                  <c:v>0.99156072178702281</c:v>
                </c:pt>
                <c:pt idx="83">
                  <c:v>0.99274382126773975</c:v>
                </c:pt>
                <c:pt idx="84">
                  <c:v>0.9937618890516523</c:v>
                </c:pt>
                <c:pt idx="85">
                  <c:v>0.99463772928141547</c:v>
                </c:pt>
                <c:pt idx="86">
                  <c:v>0.99539105172222497</c:v>
                </c:pt>
                <c:pt idx="87">
                  <c:v>0.99603887670251279</c:v>
                </c:pt>
                <c:pt idx="88">
                  <c:v>0.99659589105168545</c:v>
                </c:pt>
                <c:pt idx="89">
                  <c:v>0.99707475986941019</c:v>
                </c:pt>
                <c:pt idx="90">
                  <c:v>0.99748639880623835</c:v>
                </c:pt>
                <c:pt idx="91">
                  <c:v>0.99784021127046629</c:v>
                </c:pt>
                <c:pt idx="92">
                  <c:v>0.99814429464898424</c:v>
                </c:pt>
                <c:pt idx="93">
                  <c:v>0.99815704388980009</c:v>
                </c:pt>
                <c:pt idx="94">
                  <c:v>0.9978408426154417</c:v>
                </c:pt>
                <c:pt idx="95">
                  <c:v>0.99747050573776153</c:v>
                </c:pt>
                <c:pt idx="96">
                  <c:v>0.99703685745837878</c:v>
                </c:pt>
                <c:pt idx="97">
                  <c:v>0.99652915183299529</c:v>
                </c:pt>
                <c:pt idx="98">
                  <c:v>0.99593484778217278</c:v>
                </c:pt>
                <c:pt idx="99">
                  <c:v>0.99523931990421866</c:v>
                </c:pt>
                <c:pt idx="100">
                  <c:v>0.99442552668138695</c:v>
                </c:pt>
                <c:pt idx="101">
                  <c:v>0.99347363131562794</c:v>
                </c:pt>
                <c:pt idx="102">
                  <c:v>0.99236057050189286</c:v>
                </c:pt>
                <c:pt idx="103">
                  <c:v>0.99105956683203134</c:v>
                </c:pt>
                <c:pt idx="104">
                  <c:v>0.98953958136123976</c:v>
                </c:pt>
                <c:pt idx="105">
                  <c:v>0.98776470435183528</c:v>
                </c:pt>
                <c:pt idx="106">
                  <c:v>0.98569348458222961</c:v>
                </c:pt>
                <c:pt idx="107">
                  <c:v>0.98327820118420406</c:v>
                </c:pt>
                <c:pt idx="108">
                  <c:v>0.98046408713220135</c:v>
                </c:pt>
                <c:pt idx="109">
                  <c:v>0.97718852070776796</c:v>
                </c:pt>
                <c:pt idx="110">
                  <c:v>0.97338021100926253</c:v>
                </c:pt>
                <c:pt idx="111">
                  <c:v>0.96895841639770808</c:v>
                </c:pt>
                <c:pt idx="112">
                  <c:v>0.96383225113375737</c:v>
                </c:pt>
                <c:pt idx="113">
                  <c:v>0.95790015565373099</c:v>
                </c:pt>
                <c:pt idx="114">
                  <c:v>0.95104962985652852</c:v>
                </c:pt>
                <c:pt idx="115">
                  <c:v>0.94315735565679837</c:v>
                </c:pt>
                <c:pt idx="116">
                  <c:v>0.9340898630728417</c:v>
                </c:pt>
                <c:pt idx="117">
                  <c:v>0.9237049199069054</c:v>
                </c:pt>
                <c:pt idx="118">
                  <c:v>0.91185384328949004</c:v>
                </c:pt>
                <c:pt idx="119">
                  <c:v>0.89838493430787314</c:v>
                </c:pt>
                <c:pt idx="120">
                  <c:v>0.88314821463400839</c:v>
                </c:pt>
                <c:pt idx="121">
                  <c:v>0.86600158500070323</c:v>
                </c:pt>
                <c:pt idx="122">
                  <c:v>0.84681841845098593</c:v>
                </c:pt>
                <c:pt idx="123">
                  <c:v>0.82549643922604043</c:v>
                </c:pt>
                <c:pt idx="124">
                  <c:v>0.8019675223530276</c:v>
                </c:pt>
                <c:pt idx="125">
                  <c:v>0.77620779503712289</c:v>
                </c:pt>
                <c:pt idx="126">
                  <c:v>0.74824716305582306</c:v>
                </c:pt>
                <c:pt idx="127">
                  <c:v>0.718177176795183</c:v>
                </c:pt>
                <c:pt idx="128">
                  <c:v>0.68615605822867254</c:v>
                </c:pt>
                <c:pt idx="129">
                  <c:v>0.65240979524721054</c:v>
                </c:pt>
                <c:pt idx="130">
                  <c:v>0.61722851174447479</c:v>
                </c:pt>
                <c:pt idx="131">
                  <c:v>0.58095783190916261</c:v>
                </c:pt>
                <c:pt idx="132">
                  <c:v>0.5439856065980464</c:v>
                </c:pt>
                <c:pt idx="133">
                  <c:v>0.5067250369132632</c:v>
                </c:pt>
                <c:pt idx="134">
                  <c:v>0.46959577009933434</c:v>
                </c:pt>
                <c:pt idx="135">
                  <c:v>0.43300483064242318</c:v>
                </c:pt>
                <c:pt idx="136">
                  <c:v>0.39732922109904112</c:v>
                </c:pt>
                <c:pt idx="137">
                  <c:v>0.36290170027978225</c:v>
                </c:pt>
                <c:pt idx="138">
                  <c:v>0.33000071106029782</c:v>
                </c:pt>
                <c:pt idx="139">
                  <c:v>0.2988448157202232</c:v>
                </c:pt>
                <c:pt idx="140">
                  <c:v>0.26959143031945743</c:v>
                </c:pt>
                <c:pt idx="141">
                  <c:v>0.24233922244278192</c:v>
                </c:pt>
                <c:pt idx="142">
                  <c:v>0.21713328930771963</c:v>
                </c:pt>
                <c:pt idx="143">
                  <c:v>0.21847035270620144</c:v>
                </c:pt>
                <c:pt idx="144">
                  <c:v>0.24917012801099903</c:v>
                </c:pt>
                <c:pt idx="145">
                  <c:v>0.28279967815915341</c:v>
                </c:pt>
                <c:pt idx="146">
                  <c:v>0.31886921333968277</c:v>
                </c:pt>
                <c:pt idx="147">
                  <c:v>0.35704717130080721</c:v>
                </c:pt>
                <c:pt idx="148">
                  <c:v>0.39690564405130246</c:v>
                </c:pt>
                <c:pt idx="149">
                  <c:v>0.43793481889205921</c:v>
                </c:pt>
                <c:pt idx="150">
                  <c:v>0.47956901682870573</c:v>
                </c:pt>
                <c:pt idx="151">
                  <c:v>0.52121868276098349</c:v>
                </c:pt>
                <c:pt idx="152">
                  <c:v>0.56230439441415181</c:v>
                </c:pt>
                <c:pt idx="153">
                  <c:v>0.52598674812620694</c:v>
                </c:pt>
                <c:pt idx="154">
                  <c:v>0.48874700506596125</c:v>
                </c:pt>
                <c:pt idx="155">
                  <c:v>0.45182854750640478</c:v>
                </c:pt>
                <c:pt idx="156">
                  <c:v>0.41563514594678042</c:v>
                </c:pt>
                <c:pt idx="157">
                  <c:v>0.38052406786981974</c:v>
                </c:pt>
                <c:pt idx="158">
                  <c:v>0.34680281564367249</c:v>
                </c:pt>
                <c:pt idx="159">
                  <c:v>0.31472132460895952</c:v>
                </c:pt>
                <c:pt idx="160">
                  <c:v>0.28446853261016714</c:v>
                </c:pt>
                <c:pt idx="161">
                  <c:v>0.25617298300346875</c:v>
                </c:pt>
                <c:pt idx="162">
                  <c:v>0.22990668403354073</c:v>
                </c:pt>
                <c:pt idx="163">
                  <c:v>0.20569128611795656</c:v>
                </c:pt>
                <c:pt idx="164">
                  <c:v>0.18350563661010261</c:v>
                </c:pt>
                <c:pt idx="165">
                  <c:v>0.16329388221207031</c:v>
                </c:pt>
                <c:pt idx="166">
                  <c:v>0.14497346171576825</c:v>
                </c:pt>
                <c:pt idx="167">
                  <c:v>0.1284425226651143</c:v>
                </c:pt>
                <c:pt idx="168">
                  <c:v>0.11358647413170092</c:v>
                </c:pt>
                <c:pt idx="169">
                  <c:v>0.1002835366663257</c:v>
                </c:pt>
                <c:pt idx="170">
                  <c:v>8.840926310266578E-2</c:v>
                </c:pt>
                <c:pt idx="171">
                  <c:v>7.7840081140259684E-2</c:v>
                </c:pt>
                <c:pt idx="172">
                  <c:v>6.8455955558153397E-2</c:v>
                </c:pt>
                <c:pt idx="173">
                  <c:v>6.0142291179699645E-2</c:v>
                </c:pt>
                <c:pt idx="174">
                  <c:v>5.2791204003543195E-2</c:v>
                </c:pt>
                <c:pt idx="175">
                  <c:v>4.6302283047929688E-2</c:v>
                </c:pt>
                <c:pt idx="176">
                  <c:v>4.0582954026102971E-2</c:v>
                </c:pt>
                <c:pt idx="177">
                  <c:v>3.5548541355025519E-2</c:v>
                </c:pt>
                <c:pt idx="178">
                  <c:v>3.1122109502665699E-2</c:v>
                </c:pt>
                <c:pt idx="179">
                  <c:v>2.7234149753277936E-2</c:v>
                </c:pt>
                <c:pt idx="180">
                  <c:v>2.3822164936340554E-2</c:v>
                </c:pt>
                <c:pt idx="181">
                  <c:v>2.0830192903970045E-2</c:v>
                </c:pt>
                <c:pt idx="182">
                  <c:v>1.8208299647010623E-2</c:v>
                </c:pt>
                <c:pt idx="183">
                  <c:v>1.8353549358128735E-2</c:v>
                </c:pt>
                <c:pt idx="184">
                  <c:v>2.1837422961730076E-2</c:v>
                </c:pt>
                <c:pt idx="185">
                  <c:v>2.5967765454521147E-2</c:v>
                </c:pt>
                <c:pt idx="186">
                  <c:v>3.0852147543029427E-2</c:v>
                </c:pt>
                <c:pt idx="187">
                  <c:v>3.6617157716439384E-2</c:v>
                </c:pt>
                <c:pt idx="188">
                  <c:v>4.3406205267067254E-2</c:v>
                </c:pt>
                <c:pt idx="189">
                  <c:v>5.1379964871629553E-2</c:v>
                </c:pt>
                <c:pt idx="190">
                  <c:v>6.0716025530630463E-2</c:v>
                </c:pt>
                <c:pt idx="191">
                  <c:v>7.1607387210444073E-2</c:v>
                </c:pt>
                <c:pt idx="192">
                  <c:v>8.4259391750392154E-2</c:v>
                </c:pt>
                <c:pt idx="193">
                  <c:v>9.8884640341562843E-2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21-4EE1-BDDA-651958620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65600"/>
        <c:axId val="739476880"/>
      </c:scatterChart>
      <c:valAx>
        <c:axId val="772265600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76880"/>
        <c:crosses val="autoZero"/>
        <c:crossBetween val="midCat"/>
        <c:majorUnit val="20"/>
      </c:valAx>
      <c:valAx>
        <c:axId val="73947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72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43647321862546E-2"/>
          <c:y val="7.395510905964342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tx>
            <c:v>f(AA+AB) A dom</c:v>
          </c:tx>
          <c:marker>
            <c:symbol val="none"/>
          </c:marker>
          <c:yVal>
            <c:numRef>
              <c:f>'[1]GSM '!$H$9:$H$259</c:f>
              <c:numCache>
                <c:formatCode>General</c:formatCode>
                <c:ptCount val="251"/>
                <c:pt idx="0">
                  <c:v>6.073494825127175E-2</c:v>
                </c:pt>
                <c:pt idx="1">
                  <c:v>7.9656089169511793E-2</c:v>
                </c:pt>
                <c:pt idx="2">
                  <c:v>0.10393529102156568</c:v>
                </c:pt>
                <c:pt idx="3">
                  <c:v>0.13472033443820891</c:v>
                </c:pt>
                <c:pt idx="4">
                  <c:v>0.17316172617758527</c:v>
                </c:pt>
                <c:pt idx="5">
                  <c:v>0.22024158568942695</c:v>
                </c:pt>
                <c:pt idx="6">
                  <c:v>0.27652183319970708</c:v>
                </c:pt>
                <c:pt idx="7">
                  <c:v>0.34183452060439529</c:v>
                </c:pt>
                <c:pt idx="8">
                  <c:v>0.41498720896793018</c:v>
                </c:pt>
                <c:pt idx="9">
                  <c:v>0.49360902698648673</c:v>
                </c:pt>
                <c:pt idx="10">
                  <c:v>0.57427651960326143</c:v>
                </c:pt>
                <c:pt idx="11">
                  <c:v>0.65298542310894614</c:v>
                </c:pt>
                <c:pt idx="12">
                  <c:v>0.7258756494555596</c:v>
                </c:pt>
                <c:pt idx="13">
                  <c:v>0.78996046174217049</c:v>
                </c:pt>
                <c:pt idx="14">
                  <c:v>0.84358347641160714</c:v>
                </c:pt>
                <c:pt idx="15">
                  <c:v>0.88646717551440557</c:v>
                </c:pt>
                <c:pt idx="16">
                  <c:v>0.919419813394734</c:v>
                </c:pt>
                <c:pt idx="17">
                  <c:v>0.94388980274262413</c:v>
                </c:pt>
                <c:pt idx="18">
                  <c:v>0.96154797444091744</c:v>
                </c:pt>
                <c:pt idx="19">
                  <c:v>0.9739939383112981</c:v>
                </c:pt>
                <c:pt idx="20">
                  <c:v>0.98259976790184522</c:v>
                </c:pt>
                <c:pt idx="21">
                  <c:v>0.98845904654567152</c:v>
                </c:pt>
                <c:pt idx="22">
                  <c:v>0.99239912377535655</c:v>
                </c:pt>
                <c:pt idx="23">
                  <c:v>0.99502242725453349</c:v>
                </c:pt>
                <c:pt idx="24">
                  <c:v>0.99675519800776002</c:v>
                </c:pt>
                <c:pt idx="25">
                  <c:v>0.99789250221096182</c:v>
                </c:pt>
                <c:pt idx="26">
                  <c:v>0.99863519701677106</c:v>
                </c:pt>
                <c:pt idx="27">
                  <c:v>0.99911824005626515</c:v>
                </c:pt>
                <c:pt idx="28">
                  <c:v>0.99943139334915698</c:v>
                </c:pt>
                <c:pt idx="29">
                  <c:v>0.99963388465956815</c:v>
                </c:pt>
                <c:pt idx="30">
                  <c:v>0.99976454974916562</c:v>
                </c:pt>
                <c:pt idx="31">
                  <c:v>0.99984872735353791</c:v>
                </c:pt>
                <c:pt idx="32">
                  <c:v>0.99990288516857473</c:v>
                </c:pt>
                <c:pt idx="33">
                  <c:v>0.99993769229136775</c:v>
                </c:pt>
                <c:pt idx="34">
                  <c:v>0.99996004392561888</c:v>
                </c:pt>
                <c:pt idx="35">
                  <c:v>0.99997438751763645</c:v>
                </c:pt>
                <c:pt idx="36">
                  <c:v>0.9999835871961662</c:v>
                </c:pt>
                <c:pt idx="37">
                  <c:v>0.999989485135659</c:v>
                </c:pt>
                <c:pt idx="38">
                  <c:v>0.99999326501869723</c:v>
                </c:pt>
                <c:pt idx="39">
                  <c:v>0.99999568681017936</c:v>
                </c:pt>
                <c:pt idx="40">
                  <c:v>0.99999723812313646</c:v>
                </c:pt>
                <c:pt idx="41">
                  <c:v>0.99999823166353974</c:v>
                </c:pt>
                <c:pt idx="42">
                  <c:v>0.99999886788806347</c:v>
                </c:pt>
                <c:pt idx="43">
                  <c:v>0.99999927525548116</c:v>
                </c:pt>
                <c:pt idx="44">
                  <c:v>0.99999953606472924</c:v>
                </c:pt>
                <c:pt idx="45">
                  <c:v>0.99999970303084196</c:v>
                </c:pt>
                <c:pt idx="46">
                  <c:v>0.99999980991383541</c:v>
                </c:pt>
                <c:pt idx="47">
                  <c:v>0.99999987833159043</c:v>
                </c:pt>
                <c:pt idx="48">
                  <c:v>0.99999992212542599</c:v>
                </c:pt>
                <c:pt idx="49">
                  <c:v>0.99999995015679488</c:v>
                </c:pt>
                <c:pt idx="50">
                  <c:v>0.99999996809856806</c:v>
                </c:pt>
                <c:pt idx="51">
                  <c:v>0.99999997958217168</c:v>
                </c:pt>
                <c:pt idx="52">
                  <c:v>0.99999998693212311</c:v>
                </c:pt>
                <c:pt idx="53">
                  <c:v>0.9999999916363197</c:v>
                </c:pt>
                <c:pt idx="54">
                  <c:v>0.9999999946471223</c:v>
                </c:pt>
                <c:pt idx="55">
                  <c:v>0.99999999657409566</c:v>
                </c:pt>
                <c:pt idx="56">
                  <c:v>0.99999999780738913</c:v>
                </c:pt>
                <c:pt idx="57">
                  <c:v>0.99999999859671262</c:v>
                </c:pt>
                <c:pt idx="58">
                  <c:v>0.99999999910188764</c:v>
                </c:pt>
                <c:pt idx="59">
                  <c:v>0.9999999994252039</c:v>
                </c:pt>
                <c:pt idx="60">
                  <c:v>0.99999999963212804</c:v>
                </c:pt>
                <c:pt idx="61">
                  <c:v>0.999999999764561</c:v>
                </c:pt>
                <c:pt idx="62">
                  <c:v>0.99999999984931842</c:v>
                </c:pt>
                <c:pt idx="63">
                  <c:v>0.99999999990356347</c:v>
                </c:pt>
                <c:pt idx="64">
                  <c:v>0.99999999993828048</c:v>
                </c:pt>
                <c:pt idx="65">
                  <c:v>0.99999999996049949</c:v>
                </c:pt>
                <c:pt idx="66">
                  <c:v>0.99999999997471967</c:v>
                </c:pt>
                <c:pt idx="67">
                  <c:v>0.99999999998382061</c:v>
                </c:pt>
                <c:pt idx="68">
                  <c:v>0.99999999998964517</c:v>
                </c:pt>
                <c:pt idx="69">
                  <c:v>0.99999999999337286</c:v>
                </c:pt>
                <c:pt idx="70">
                  <c:v>0.99999999999575861</c:v>
                </c:pt>
                <c:pt idx="71">
                  <c:v>0.99999999999728562</c:v>
                </c:pt>
                <c:pt idx="72">
                  <c:v>0.99999999999826272</c:v>
                </c:pt>
                <c:pt idx="73">
                  <c:v>0.99999999999888833</c:v>
                </c:pt>
                <c:pt idx="74">
                  <c:v>0.99999999999928835</c:v>
                </c:pt>
                <c:pt idx="75">
                  <c:v>0.99999999999954459</c:v>
                </c:pt>
                <c:pt idx="76">
                  <c:v>0.99999999999970857</c:v>
                </c:pt>
                <c:pt idx="77">
                  <c:v>0.99999999999981348</c:v>
                </c:pt>
                <c:pt idx="78">
                  <c:v>0.99999999999988054</c:v>
                </c:pt>
                <c:pt idx="79">
                  <c:v>0.99999999999992362</c:v>
                </c:pt>
                <c:pt idx="80">
                  <c:v>0.99999999999995115</c:v>
                </c:pt>
                <c:pt idx="81">
                  <c:v>0.99999999999996869</c:v>
                </c:pt>
                <c:pt idx="82">
                  <c:v>0.9999999999999799</c:v>
                </c:pt>
                <c:pt idx="83">
                  <c:v>0.99999999999998712</c:v>
                </c:pt>
                <c:pt idx="84">
                  <c:v>0.9999999999999919</c:v>
                </c:pt>
                <c:pt idx="85">
                  <c:v>0.99999999999999456</c:v>
                </c:pt>
                <c:pt idx="86">
                  <c:v>0.99999999999999656</c:v>
                </c:pt>
                <c:pt idx="87">
                  <c:v>0.99999999999999789</c:v>
                </c:pt>
                <c:pt idx="88">
                  <c:v>0.99999999999999856</c:v>
                </c:pt>
                <c:pt idx="89">
                  <c:v>0.99999999999999911</c:v>
                </c:pt>
                <c:pt idx="90">
                  <c:v>0.99999999999999944</c:v>
                </c:pt>
                <c:pt idx="91">
                  <c:v>0.99999999999999956</c:v>
                </c:pt>
                <c:pt idx="92">
                  <c:v>0.99999999999999967</c:v>
                </c:pt>
                <c:pt idx="93">
                  <c:v>0.99999999999999989</c:v>
                </c:pt>
                <c:pt idx="94">
                  <c:v>0.99999999999999989</c:v>
                </c:pt>
                <c:pt idx="95">
                  <c:v>0.99999999999999989</c:v>
                </c:pt>
                <c:pt idx="96">
                  <c:v>0.99999999999999989</c:v>
                </c:pt>
                <c:pt idx="97">
                  <c:v>1</c:v>
                </c:pt>
                <c:pt idx="98">
                  <c:v>0.99999999999999989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0.99999999999999989</c:v>
                </c:pt>
                <c:pt idx="105">
                  <c:v>0.99999999999999989</c:v>
                </c:pt>
                <c:pt idx="106">
                  <c:v>0.99999999999999989</c:v>
                </c:pt>
                <c:pt idx="107">
                  <c:v>1</c:v>
                </c:pt>
                <c:pt idx="108">
                  <c:v>1</c:v>
                </c:pt>
                <c:pt idx="109">
                  <c:v>0.99999999999999989</c:v>
                </c:pt>
                <c:pt idx="110">
                  <c:v>1</c:v>
                </c:pt>
                <c:pt idx="111">
                  <c:v>0.99999999999999989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0.99999999999999989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0.99999999999999989</c:v>
                </c:pt>
                <c:pt idx="123">
                  <c:v>1</c:v>
                </c:pt>
                <c:pt idx="124">
                  <c:v>1</c:v>
                </c:pt>
                <c:pt idx="125">
                  <c:v>0.99999999999999989</c:v>
                </c:pt>
                <c:pt idx="126">
                  <c:v>0.99999999999999989</c:v>
                </c:pt>
                <c:pt idx="127">
                  <c:v>1</c:v>
                </c:pt>
                <c:pt idx="128">
                  <c:v>1</c:v>
                </c:pt>
                <c:pt idx="129">
                  <c:v>0.99999999999999989</c:v>
                </c:pt>
                <c:pt idx="130">
                  <c:v>0.99999999999999989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0.99999999999999989</c:v>
                </c:pt>
                <c:pt idx="138">
                  <c:v>1</c:v>
                </c:pt>
                <c:pt idx="139">
                  <c:v>0.99999999999999989</c:v>
                </c:pt>
                <c:pt idx="140">
                  <c:v>1</c:v>
                </c:pt>
                <c:pt idx="141">
                  <c:v>1</c:v>
                </c:pt>
                <c:pt idx="142">
                  <c:v>0.99999999999999989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0.99999999999999989</c:v>
                </c:pt>
                <c:pt idx="150">
                  <c:v>0.99999999999999989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0.99999999999999989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0.99999999999999989</c:v>
                </c:pt>
                <c:pt idx="163">
                  <c:v>1</c:v>
                </c:pt>
                <c:pt idx="164">
                  <c:v>1</c:v>
                </c:pt>
                <c:pt idx="165">
                  <c:v>0.99999999999999989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0.99999999999999989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0.99999999999999989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0.99999999999999989</c:v>
                </c:pt>
                <c:pt idx="179">
                  <c:v>0.99999999999999989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90-4833-B4FA-A89091756665}"/>
            </c:ext>
          </c:extLst>
        </c:ser>
        <c:ser>
          <c:idx val="2"/>
          <c:order val="1"/>
          <c:tx>
            <c:v>f(AA)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yVal>
            <c:numRef>
              <c:f>'GSM in variable environ'!$I$10:$I$210</c:f>
              <c:numCache>
                <c:formatCode>0.0000</c:formatCode>
                <c:ptCount val="20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0.23139283483191231</c:v>
                </c:pt>
                <c:pt idx="13">
                  <c:v>0.19378284625799647</c:v>
                </c:pt>
                <c:pt idx="14">
                  <c:v>0.16011602811902514</c:v>
                </c:pt>
                <c:pt idx="15">
                  <c:v>0.13077067104748527</c:v>
                </c:pt>
                <c:pt idx="16">
                  <c:v>0.10564628501943253</c:v>
                </c:pt>
                <c:pt idx="17">
                  <c:v>8.4489585481273541E-2</c:v>
                </c:pt>
                <c:pt idx="18">
                  <c:v>6.6944049154080282E-2</c:v>
                </c:pt>
                <c:pt idx="19">
                  <c:v>5.2594573456429088E-2</c:v>
                </c:pt>
                <c:pt idx="20">
                  <c:v>4.1005817363671176E-2</c:v>
                </c:pt>
                <c:pt idx="21">
                  <c:v>3.1751776761809791E-2</c:v>
                </c:pt>
                <c:pt idx="22">
                  <c:v>3.138205356491186E-2</c:v>
                </c:pt>
                <c:pt idx="23">
                  <c:v>4.0306944553602689E-2</c:v>
                </c:pt>
                <c:pt idx="24">
                  <c:v>5.1424500430668166E-2</c:v>
                </c:pt>
                <c:pt idx="25">
                  <c:v>6.5009032242076076E-2</c:v>
                </c:pt>
                <c:pt idx="26">
                  <c:v>8.1374927367152974E-2</c:v>
                </c:pt>
                <c:pt idx="27">
                  <c:v>0.10079776339648053</c:v>
                </c:pt>
                <c:pt idx="28">
                  <c:v>0.12348655239270216</c:v>
                </c:pt>
                <c:pt idx="29">
                  <c:v>0.1495568810843079</c:v>
                </c:pt>
                <c:pt idx="30">
                  <c:v>0.17900816389872234</c:v>
                </c:pt>
                <c:pt idx="31">
                  <c:v>0.21170871810967748</c:v>
                </c:pt>
                <c:pt idx="32">
                  <c:v>0.21000835183774083</c:v>
                </c:pt>
                <c:pt idx="33">
                  <c:v>0.17487752228920236</c:v>
                </c:pt>
                <c:pt idx="34">
                  <c:v>0.14357458213907029</c:v>
                </c:pt>
                <c:pt idx="35">
                  <c:v>0.11655529279306218</c:v>
                </c:pt>
                <c:pt idx="36">
                  <c:v>9.3634358463294001E-2</c:v>
                </c:pt>
                <c:pt idx="37">
                  <c:v>7.4496467747413558E-2</c:v>
                </c:pt>
                <c:pt idx="38">
                  <c:v>5.8747928441874216E-2</c:v>
                </c:pt>
                <c:pt idx="39">
                  <c:v>4.5958373617684026E-2</c:v>
                </c:pt>
                <c:pt idx="40">
                  <c:v>3.5694487761935581E-2</c:v>
                </c:pt>
                <c:pt idx="41">
                  <c:v>2.754449838323892E-2</c:v>
                </c:pt>
                <c:pt idx="42">
                  <c:v>2.7219713304017935E-2</c:v>
                </c:pt>
                <c:pt idx="43">
                  <c:v>3.5106174217896156E-2</c:v>
                </c:pt>
                <c:pt idx="44">
                  <c:v>4.4991882717642102E-2</c:v>
                </c:pt>
                <c:pt idx="45">
                  <c:v>5.7159101825698791E-2</c:v>
                </c:pt>
                <c:pt idx="46">
                  <c:v>7.1933075598524743E-2</c:v>
                </c:pt>
                <c:pt idx="47">
                  <c:v>8.961466316104881E-2</c:v>
                </c:pt>
                <c:pt idx="48">
                  <c:v>0.11045388735686418</c:v>
                </c:pt>
                <c:pt idx="49">
                  <c:v>0.13462244923771599</c:v>
                </c:pt>
                <c:pt idx="50">
                  <c:v>0.16218818376309263</c:v>
                </c:pt>
                <c:pt idx="51">
                  <c:v>0.19309523276088925</c:v>
                </c:pt>
                <c:pt idx="52">
                  <c:v>0.19149067650033763</c:v>
                </c:pt>
                <c:pt idx="53">
                  <c:v>0.15849864858427878</c:v>
                </c:pt>
                <c:pt idx="54">
                  <c:v>0.12937934145945168</c:v>
                </c:pt>
                <c:pt idx="55">
                  <c:v>0.10446599139917291</c:v>
                </c:pt>
                <c:pt idx="56">
                  <c:v>8.3504079291539995E-2</c:v>
                </c:pt>
                <c:pt idx="57">
                  <c:v>6.6133082352756542E-2</c:v>
                </c:pt>
                <c:pt idx="58">
                  <c:v>5.1935993963410518E-2</c:v>
                </c:pt>
                <c:pt idx="59">
                  <c:v>4.0477312013169703E-2</c:v>
                </c:pt>
                <c:pt idx="60">
                  <c:v>3.1332137441778873E-2</c:v>
                </c:pt>
                <c:pt idx="61">
                  <c:v>2.4106055385308613E-2</c:v>
                </c:pt>
                <c:pt idx="62">
                  <c:v>1.8446757885638376E-2</c:v>
                </c:pt>
                <c:pt idx="63">
                  <c:v>1.4049055326410001E-2</c:v>
                </c:pt>
                <c:pt idx="64">
                  <c:v>1.0655099998446917E-2</c:v>
                </c:pt>
                <c:pt idx="65">
                  <c:v>8.0514942605679901E-3</c:v>
                </c:pt>
                <c:pt idx="66">
                  <c:v>6.0646435041923109E-3</c:v>
                </c:pt>
                <c:pt idx="67">
                  <c:v>4.5553597757777018E-3</c:v>
                </c:pt>
                <c:pt idx="68">
                  <c:v>3.4133961346217738E-3</c:v>
                </c:pt>
                <c:pt idx="69">
                  <c:v>2.5523269990260396E-3</c:v>
                </c:pt>
                <c:pt idx="70">
                  <c:v>1.9049931359574283E-3</c:v>
                </c:pt>
                <c:pt idx="71">
                  <c:v>1.4195951455495074E-3</c:v>
                </c:pt>
                <c:pt idx="72">
                  <c:v>1.0564341635556651E-3</c:v>
                </c:pt>
                <c:pt idx="73">
                  <c:v>7.8525005807551676E-4</c:v>
                </c:pt>
                <c:pt idx="74">
                  <c:v>5.8308417016213459E-4</c:v>
                </c:pt>
                <c:pt idx="75">
                  <c:v>4.3258658771559477E-4</c:v>
                </c:pt>
                <c:pt idx="76">
                  <c:v>3.2069043197596644E-4</c:v>
                </c:pt>
                <c:pt idx="77">
                  <c:v>2.375831409603931E-4</c:v>
                </c:pt>
                <c:pt idx="78">
                  <c:v>1.7591432998311692E-4</c:v>
                </c:pt>
                <c:pt idx="79">
                  <c:v>1.3018973368092833E-4</c:v>
                </c:pt>
                <c:pt idx="80">
                  <c:v>9.6310016176771204E-5</c:v>
                </c:pt>
                <c:pt idx="81">
                  <c:v>7.1221416756031406E-5</c:v>
                </c:pt>
                <c:pt idx="82">
                  <c:v>5.2652129794506032E-5</c:v>
                </c:pt>
                <c:pt idx="83">
                  <c:v>3.8914028203895403E-5</c:v>
                </c:pt>
                <c:pt idx="84">
                  <c:v>2.8753947259389025E-5</c:v>
                </c:pt>
                <c:pt idx="85">
                  <c:v>2.1242404227205386E-5</c:v>
                </c:pt>
                <c:pt idx="86">
                  <c:v>1.5690497777895967E-5</c:v>
                </c:pt>
                <c:pt idx="87">
                  <c:v>1.1587957731995225E-5</c:v>
                </c:pt>
                <c:pt idx="88">
                  <c:v>8.5570298216131028E-6</c:v>
                </c:pt>
                <c:pt idx="89">
                  <c:v>6.3181909612799906E-6</c:v>
                </c:pt>
                <c:pt idx="90">
                  <c:v>4.6646873562208247E-6</c:v>
                </c:pt>
                <c:pt idx="91">
                  <c:v>3.443642349788515E-6</c:v>
                </c:pt>
                <c:pt idx="92">
                  <c:v>3.3964872241231881E-6</c:v>
                </c:pt>
                <c:pt idx="93">
                  <c:v>4.6619606112926244E-6</c:v>
                </c:pt>
                <c:pt idx="94">
                  <c:v>6.3983412226973631E-6</c:v>
                </c:pt>
                <c:pt idx="95">
                  <c:v>8.7802137219654748E-6</c:v>
                </c:pt>
                <c:pt idx="96">
                  <c:v>1.2046786998399984E-5</c:v>
                </c:pt>
                <c:pt idx="97">
                  <c:v>1.6525462554105541E-5</c:v>
                </c:pt>
                <c:pt idx="98">
                  <c:v>2.2664074974368672E-5</c:v>
                </c:pt>
                <c:pt idx="99">
                  <c:v>3.1074752779928779E-5</c:v>
                </c:pt>
                <c:pt idx="100">
                  <c:v>4.2593488204352342E-5</c:v>
                </c:pt>
                <c:pt idx="101">
                  <c:v>5.8360883056549538E-5</c:v>
                </c:pt>
                <c:pt idx="102">
                  <c:v>7.9931345230914214E-5</c:v>
                </c:pt>
                <c:pt idx="103">
                  <c:v>1.094203580981226E-4</c:v>
                </c:pt>
                <c:pt idx="104">
                  <c:v>1.4970245959799861E-4</c:v>
                </c:pt>
                <c:pt idx="105">
                  <c:v>2.0467638339890197E-4</c:v>
                </c:pt>
                <c:pt idx="106">
                  <c:v>2.7961855563595454E-4</c:v>
                </c:pt>
                <c:pt idx="107">
                  <c:v>3.8165189157822108E-4</c:v>
                </c:pt>
                <c:pt idx="108">
                  <c:v>5.2036358749993111E-4</c:v>
                </c:pt>
                <c:pt idx="109">
                  <c:v>7.0861316591138779E-4</c:v>
                </c:pt>
                <c:pt idx="110">
                  <c:v>9.6357991253807874E-4</c:v>
                </c:pt>
                <c:pt idx="111">
                  <c:v>1.3081060580515953E-3</c:v>
                </c:pt>
                <c:pt idx="112">
                  <c:v>1.7723968939800789E-3</c:v>
                </c:pt>
                <c:pt idx="113">
                  <c:v>2.3961387371828637E-3</c:v>
                </c:pt>
                <c:pt idx="114">
                  <c:v>3.2310862159277125E-3</c:v>
                </c:pt>
                <c:pt idx="115">
                  <c:v>4.3441461497567566E-3</c:v>
                </c:pt>
                <c:pt idx="116">
                  <c:v>5.8209392464117207E-3</c:v>
                </c:pt>
                <c:pt idx="117">
                  <c:v>7.7697449428337801E-3</c:v>
                </c:pt>
                <c:pt idx="118">
                  <c:v>1.0325621575615257E-2</c:v>
                </c:pt>
                <c:pt idx="119">
                  <c:v>1.3654339743219772E-2</c:v>
                </c:pt>
                <c:pt idx="120">
                  <c:v>1.7955575222323761E-2</c:v>
                </c:pt>
                <c:pt idx="121">
                  <c:v>2.3464596925857246E-2</c:v>
                </c:pt>
                <c:pt idx="122">
                  <c:v>3.0451492722791001E-2</c:v>
                </c:pt>
                <c:pt idx="123">
                  <c:v>3.9216862202998623E-2</c:v>
                </c:pt>
                <c:pt idx="124">
                  <c:v>5.0082951002146395E-2</c:v>
                </c:pt>
                <c:pt idx="125">
                  <c:v>6.3379490909441338E-2</c:v>
                </c:pt>
                <c:pt idx="126">
                  <c:v>7.9424103679133537E-2</c:v>
                </c:pt>
                <c:pt idx="127">
                  <c:v>9.8498019786564389E-2</c:v>
                </c:pt>
                <c:pt idx="128">
                  <c:v>0.1208189504400861</c:v>
                </c:pt>
                <c:pt idx="129">
                  <c:v>0.14651401222134966</c:v>
                </c:pt>
                <c:pt idx="130">
                  <c:v>0.17559633863826962</c:v>
                </c:pt>
                <c:pt idx="131">
                  <c:v>0.20794912698975171</c:v>
                </c:pt>
                <c:pt idx="132">
                  <c:v>0.24332018920822154</c:v>
                </c:pt>
                <c:pt idx="133">
                  <c:v>0.28132864709651823</c:v>
                </c:pt>
                <c:pt idx="134">
                  <c:v>0.32148352207482717</c:v>
                </c:pt>
                <c:pt idx="135">
                  <c:v>0.36321206774108844</c:v>
                </c:pt>
                <c:pt idx="136">
                  <c:v>0.40589424350639236</c:v>
                </c:pt>
                <c:pt idx="137">
                  <c:v>0.44889904717970652</c:v>
                </c:pt>
                <c:pt idx="138">
                  <c:v>0.49161859244240769</c:v>
                </c:pt>
                <c:pt idx="139">
                  <c:v>0.53349667866277606</c:v>
                </c:pt>
                <c:pt idx="140">
                  <c:v>0.57404985384860829</c:v>
                </c:pt>
                <c:pt idx="141">
                  <c:v>0.61288028671015071</c:v>
                </c:pt>
                <c:pt idx="142">
                  <c:v>0.61078858959916926</c:v>
                </c:pt>
                <c:pt idx="143">
                  <c:v>0.56374549667101959</c:v>
                </c:pt>
                <c:pt idx="144">
                  <c:v>0.51437630164861392</c:v>
                </c:pt>
                <c:pt idx="145">
                  <c:v>0.46393914853650259</c:v>
                </c:pt>
                <c:pt idx="146">
                  <c:v>0.41338833993229357</c:v>
                </c:pt>
                <c:pt idx="147">
                  <c:v>0.36372280217717429</c:v>
                </c:pt>
                <c:pt idx="148">
                  <c:v>0.31591726781390228</c:v>
                </c:pt>
                <c:pt idx="149">
                  <c:v>0.27084840824464002</c:v>
                </c:pt>
                <c:pt idx="150">
                  <c:v>0.22923154973712778</c:v>
                </c:pt>
                <c:pt idx="151">
                  <c:v>0.19157744314916239</c:v>
                </c:pt>
                <c:pt idx="152">
                  <c:v>0.22468856295196799</c:v>
                </c:pt>
                <c:pt idx="153">
                  <c:v>0.26137962482902427</c:v>
                </c:pt>
                <c:pt idx="154">
                  <c:v>0.30049194132893792</c:v>
                </c:pt>
                <c:pt idx="155">
                  <c:v>0.34148228265264063</c:v>
                </c:pt>
                <c:pt idx="156">
                  <c:v>0.38375043048855573</c:v>
                </c:pt>
                <c:pt idx="157">
                  <c:v>0.42666656165103417</c:v>
                </c:pt>
                <c:pt idx="158">
                  <c:v>0.46960686294569903</c:v>
                </c:pt>
                <c:pt idx="159">
                  <c:v>0.51198528082504746</c:v>
                </c:pt>
                <c:pt idx="160">
                  <c:v>0.55327863121395804</c:v>
                </c:pt>
                <c:pt idx="161">
                  <c:v>0.5930437152962168</c:v>
                </c:pt>
                <c:pt idx="162">
                  <c:v>0.63092633294894607</c:v>
                </c:pt>
                <c:pt idx="163">
                  <c:v>0.66666304544747368</c:v>
                </c:pt>
                <c:pt idx="164">
                  <c:v>0.70007712754374885</c:v>
                </c:pt>
                <c:pt idx="165">
                  <c:v>0.73107038117031675</c:v>
                </c:pt>
                <c:pt idx="166">
                  <c:v>0.75961243629834985</c:v>
                </c:pt>
                <c:pt idx="167">
                  <c:v>0.78572893884226958</c:v>
                </c:pt>
                <c:pt idx="168">
                  <c:v>0.8094897143936548</c:v>
                </c:pt>
                <c:pt idx="169">
                  <c:v>0.83099767159702476</c:v>
                </c:pt>
                <c:pt idx="170">
                  <c:v>0.85037891595140291</c:v>
                </c:pt>
                <c:pt idx="171">
                  <c:v>0.86777430673507305</c:v>
                </c:pt>
                <c:pt idx="172">
                  <c:v>0.88333251282894454</c:v>
                </c:pt>
                <c:pt idx="173">
                  <c:v>0.89720450321305734</c:v>
                </c:pt>
                <c:pt idx="174">
                  <c:v>0.90953933531959119</c:v>
                </c:pt>
                <c:pt idx="175">
                  <c:v>0.92048106810527874</c:v>
                </c:pt>
                <c:pt idx="176">
                  <c:v>0.93016661608241891</c:v>
                </c:pt>
                <c:pt idx="177">
                  <c:v>0.93872436669456449</c:v>
                </c:pt>
                <c:pt idx="178">
                  <c:v>0.94627339940622801</c:v>
                </c:pt>
                <c:pt idx="179">
                  <c:v>0.95292316566957302</c:v>
                </c:pt>
                <c:pt idx="180">
                  <c:v>0.95877351112847653</c:v>
                </c:pt>
                <c:pt idx="181">
                  <c:v>0.96391494288201407</c:v>
                </c:pt>
                <c:pt idx="182">
                  <c:v>0.96362975405778384</c:v>
                </c:pt>
                <c:pt idx="183">
                  <c:v>0.95680202711814932</c:v>
                </c:pt>
                <c:pt idx="184">
                  <c:v>0.94873879393365868</c:v>
                </c:pt>
                <c:pt idx="185">
                  <c:v>0.93924755992195796</c:v>
                </c:pt>
                <c:pt idx="186">
                  <c:v>0.92810650080635182</c:v>
                </c:pt>
                <c:pt idx="187">
                  <c:v>0.91507168812155215</c:v>
                </c:pt>
                <c:pt idx="188">
                  <c:v>0.89987997104695083</c:v>
                </c:pt>
                <c:pt idx="189">
                  <c:v>0.88225438469497519</c:v>
                </c:pt>
                <c:pt idx="190">
                  <c:v>0.86191284348221819</c:v>
                </c:pt>
                <c:pt idx="191">
                  <c:v>0.83858086159736167</c:v>
                </c:pt>
                <c:pt idx="192">
                  <c:v>0.81200889141235455</c:v>
                </c:pt>
                <c:pt idx="193">
                  <c:v>0.78199450353793631</c:v>
                </c:pt>
                <c:pt idx="194">
                  <c:v>0.74840897982608723</c:v>
                </c:pt>
                <c:pt idx="195">
                  <c:v>0.71122691794927173</c:v>
                </c:pt>
                <c:pt idx="196">
                  <c:v>0.67055619788518839</c:v>
                </c:pt>
                <c:pt idx="197">
                  <c:v>0.62666431229899178</c:v>
                </c:pt>
                <c:pt idx="198">
                  <c:v>0.57999595400806836</c:v>
                </c:pt>
                <c:pt idx="199">
                  <c:v>0.53117636435898741</c:v>
                </c:pt>
                <c:pt idx="200">
                  <c:v>0.48099577839523722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90-4833-B4FA-A89091756665}"/>
            </c:ext>
          </c:extLst>
        </c:ser>
        <c:ser>
          <c:idx val="3"/>
          <c:order val="2"/>
          <c:tx>
            <c:v>f(AB)</c:v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yVal>
            <c:numRef>
              <c:f>'GSM in variable environ'!$J$10:$J$210</c:f>
              <c:numCache>
                <c:formatCode>0.0000</c:formatCode>
                <c:ptCount val="20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0.49928051274134089</c:v>
                </c:pt>
                <c:pt idx="13">
                  <c:v>0.49284976908834865</c:v>
                </c:pt>
                <c:pt idx="14">
                  <c:v>0.48005796149058577</c:v>
                </c:pt>
                <c:pt idx="15">
                  <c:v>0.46170321142060283</c:v>
                </c:pt>
                <c:pt idx="16">
                  <c:v>0.43877291902952881</c:v>
                </c:pt>
                <c:pt idx="17">
                  <c:v>0.41236267504984359</c:v>
                </c:pt>
                <c:pt idx="18">
                  <c:v>0.38358286379147372</c:v>
                </c:pt>
                <c:pt idx="19">
                  <c:v>0.35348098926968896</c:v>
                </c:pt>
                <c:pt idx="20">
                  <c:v>0.32298622879132449</c:v>
                </c:pt>
                <c:pt idx="21">
                  <c:v>0.29287701138872124</c:v>
                </c:pt>
                <c:pt idx="22">
                  <c:v>0.29153550373596238</c:v>
                </c:pt>
                <c:pt idx="23">
                  <c:v>0.32091790068584547</c:v>
                </c:pt>
                <c:pt idx="24">
                  <c:v>0.35069041498107162</c:v>
                </c:pt>
                <c:pt idx="25">
                  <c:v>0.37991931301263843</c:v>
                </c:pt>
                <c:pt idx="26">
                  <c:v>0.40777596367237395</c:v>
                </c:pt>
                <c:pt idx="27">
                  <c:v>0.43337774318454131</c:v>
                </c:pt>
                <c:pt idx="28">
                  <c:v>0.45583996393970744</c:v>
                </c:pt>
                <c:pt idx="29">
                  <c:v>0.47433793272721386</c:v>
                </c:pt>
                <c:pt idx="30">
                  <c:v>0.48817080020373765</c:v>
                </c:pt>
                <c:pt idx="31">
                  <c:v>0.49681887714733125</c:v>
                </c:pt>
                <c:pt idx="32">
                  <c:v>0.49651666033859682</c:v>
                </c:pt>
                <c:pt idx="33">
                  <c:v>0.48661215298305477</c:v>
                </c:pt>
                <c:pt idx="34">
                  <c:v>0.47067557044373504</c:v>
                </c:pt>
                <c:pt idx="35">
                  <c:v>0.44969331830740839</c:v>
                </c:pt>
                <c:pt idx="36">
                  <c:v>0.42472591855086128</c:v>
                </c:pt>
                <c:pt idx="37">
                  <c:v>0.39688788573784289</c:v>
                </c:pt>
                <c:pt idx="38">
                  <c:v>0.36726358218628852</c:v>
                </c:pt>
                <c:pt idx="39">
                  <c:v>0.33684133661931115</c:v>
                </c:pt>
                <c:pt idx="40">
                  <c:v>0.30647072204619563</c:v>
                </c:pt>
                <c:pt idx="41">
                  <c:v>0.27684170915413397</c:v>
                </c:pt>
                <c:pt idx="42">
                  <c:v>0.27552853125465077</c:v>
                </c:pt>
                <c:pt idx="43">
                  <c:v>0.30452048555608596</c:v>
                </c:pt>
                <c:pt idx="44">
                  <c:v>0.33424203631487859</c:v>
                </c:pt>
                <c:pt idx="45">
                  <c:v>0.3638411916372396</c:v>
                </c:pt>
                <c:pt idx="46">
                  <c:v>0.39254069289994653</c:v>
                </c:pt>
                <c:pt idx="47">
                  <c:v>0.41948483974063655</c:v>
                </c:pt>
                <c:pt idx="48">
                  <c:v>0.44378429641955719</c:v>
                </c:pt>
                <c:pt idx="49">
                  <c:v>0.46457374189210732</c:v>
                </c:pt>
                <c:pt idx="50">
                  <c:v>0.48107551499217505</c:v>
                </c:pt>
                <c:pt idx="51">
                  <c:v>0.49266158746754973</c:v>
                </c:pt>
                <c:pt idx="52">
                  <c:v>0.49221160058233349</c:v>
                </c:pt>
                <c:pt idx="53">
                  <c:v>0.47924047783154572</c:v>
                </c:pt>
                <c:pt idx="54">
                  <c:v>0.46062811556839633</c:v>
                </c:pt>
                <c:pt idx="55">
                  <c:v>0.43749200004626648</c:v>
                </c:pt>
                <c:pt idx="56">
                  <c:v>0.41093328928699618</c:v>
                </c:pt>
                <c:pt idx="57">
                  <c:v>0.38206089992459769</c:v>
                </c:pt>
                <c:pt idx="58">
                  <c:v>0.35191741064848814</c:v>
                </c:pt>
                <c:pt idx="59">
                  <c:v>0.32142485861744402</c:v>
                </c:pt>
                <c:pt idx="60">
                  <c:v>0.29135345033244819</c:v>
                </c:pt>
                <c:pt idx="61">
                  <c:v>0.26231038687043046</c:v>
                </c:pt>
                <c:pt idx="62">
                  <c:v>0.23474416854839475</c:v>
                </c:pt>
                <c:pt idx="63">
                  <c:v>0.20895931130574261</c:v>
                </c:pt>
                <c:pt idx="64">
                  <c:v>0.18513688764007832</c:v>
                </c:pt>
                <c:pt idx="65">
                  <c:v>0.16335724953251188</c:v>
                </c:pt>
                <c:pt idx="66">
                  <c:v>0.14362235509136739</c:v>
                </c:pt>
                <c:pt idx="67">
                  <c:v>0.12587609129717459</c:v>
                </c:pt>
                <c:pt idx="68">
                  <c:v>0.11002176158782007</c:v>
                </c:pt>
                <c:pt idx="69">
                  <c:v>9.5936466324835074E-2</c:v>
                </c:pt>
                <c:pt idx="70">
                  <c:v>8.3482467833979737E-2</c:v>
                </c:pt>
                <c:pt idx="71">
                  <c:v>7.2515839947087671E-2</c:v>
                </c:pt>
                <c:pt idx="72">
                  <c:v>6.2892797996853544E-2</c:v>
                </c:pt>
                <c:pt idx="73">
                  <c:v>5.4474127033131231E-2</c:v>
                </c:pt>
                <c:pt idx="74">
                  <c:v>4.7128103376397355E-2</c:v>
                </c:pt>
                <c:pt idx="75">
                  <c:v>4.0732258847019177E-2</c:v>
                </c:pt>
                <c:pt idx="76">
                  <c:v>3.5174282300421633E-2</c:v>
                </c:pt>
                <c:pt idx="77">
                  <c:v>3.0352298158762173E-2</c:v>
                </c:pt>
                <c:pt idx="78">
                  <c:v>2.6174711256360353E-2</c:v>
                </c:pt>
                <c:pt idx="79">
                  <c:v>2.255976371193729E-2</c:v>
                </c:pt>
                <c:pt idx="80">
                  <c:v>1.9434913299858247E-2</c:v>
                </c:pt>
                <c:pt idx="81">
                  <c:v>1.6736113592442307E-2</c:v>
                </c:pt>
                <c:pt idx="82">
                  <c:v>1.4407053204931497E-2</c:v>
                </c:pt>
                <c:pt idx="83">
                  <c:v>1.2398393840287604E-2</c:v>
                </c:pt>
                <c:pt idx="84">
                  <c:v>1.0667033542650277E-2</c:v>
                </c:pt>
                <c:pt idx="85">
                  <c:v>9.1754117470956437E-3</c:v>
                </c:pt>
                <c:pt idx="86">
                  <c:v>7.8908655994186332E-3</c:v>
                </c:pt>
                <c:pt idx="87">
                  <c:v>6.7850419811651191E-3</c:v>
                </c:pt>
                <c:pt idx="88">
                  <c:v>5.8333662015363982E-3</c:v>
                </c:pt>
                <c:pt idx="89">
                  <c:v>5.0145660056007393E-3</c:v>
                </c:pt>
                <c:pt idx="90">
                  <c:v>4.3102480843549727E-3</c:v>
                </c:pt>
                <c:pt idx="91">
                  <c:v>3.7045234173319376E-3</c:v>
                </c:pt>
                <c:pt idx="92">
                  <c:v>3.6791192459515766E-3</c:v>
                </c:pt>
                <c:pt idx="93">
                  <c:v>4.308990847894008E-3</c:v>
                </c:pt>
                <c:pt idx="94">
                  <c:v>5.0461918420315532E-3</c:v>
                </c:pt>
                <c:pt idx="95">
                  <c:v>5.9087246557985133E-3</c:v>
                </c:pt>
                <c:pt idx="96">
                  <c:v>6.9176027600126285E-3</c:v>
                </c:pt>
                <c:pt idx="97">
                  <c:v>8.0972535105462238E-3</c:v>
                </c:pt>
                <c:pt idx="98">
                  <c:v>9.4760320416139507E-3</c:v>
                </c:pt>
                <c:pt idx="99">
                  <c:v>1.1086797131666241E-2</c:v>
                </c:pt>
                <c:pt idx="100">
                  <c:v>1.2967550392335422E-2</c:v>
                </c:pt>
                <c:pt idx="101">
                  <c:v>1.5162137230101186E-2</c:v>
                </c:pt>
                <c:pt idx="102">
                  <c:v>1.7721003645475502E-2</c:v>
                </c:pt>
                <c:pt idx="103">
                  <c:v>2.070199656132423E-2</c:v>
                </c:pt>
                <c:pt idx="104">
                  <c:v>2.417118637713345E-2</c:v>
                </c:pt>
                <c:pt idx="105">
                  <c:v>2.8203678068742983E-2</c:v>
                </c:pt>
                <c:pt idx="106">
                  <c:v>3.2884360520319969E-2</c:v>
                </c:pt>
                <c:pt idx="107">
                  <c:v>3.8308521952440867E-2</c:v>
                </c:pt>
                <c:pt idx="108">
                  <c:v>4.4582231409464219E-2</c:v>
                </c:pt>
                <c:pt idx="109">
                  <c:v>5.1822351649652161E-2</c:v>
                </c:pt>
                <c:pt idx="110">
                  <c:v>6.0156007379507687E-2</c:v>
                </c:pt>
                <c:pt idx="111">
                  <c:v>6.9719285616382076E-2</c:v>
                </c:pt>
                <c:pt idx="112">
                  <c:v>8.0654894904577862E-2</c:v>
                </c:pt>
                <c:pt idx="113">
                  <c:v>9.3108462812577231E-2</c:v>
                </c:pt>
                <c:pt idx="114">
                  <c:v>0.10722311625454783</c:v>
                </c:pt>
                <c:pt idx="115">
                  <c:v>0.12313198155480309</c:v>
                </c:pt>
                <c:pt idx="116">
                  <c:v>0.14094828169336576</c:v>
                </c:pt>
                <c:pt idx="117">
                  <c:v>0.16075282353535236</c:v>
                </c:pt>
                <c:pt idx="118">
                  <c:v>0.18257888823302321</c:v>
                </c:pt>
                <c:pt idx="119">
                  <c:v>0.20639489124554369</c:v>
                </c:pt>
                <c:pt idx="120">
                  <c:v>0.23208567955394602</c:v>
                </c:pt>
                <c:pt idx="121">
                  <c:v>0.25943396924631362</c:v>
                </c:pt>
                <c:pt idx="122">
                  <c:v>0.28810413610233715</c:v>
                </c:pt>
                <c:pt idx="123">
                  <c:v>0.31763123088794754</c:v>
                </c:pt>
                <c:pt idx="124">
                  <c:v>0.34741850792146139</c:v>
                </c:pt>
                <c:pt idx="125">
                  <c:v>0.3767466920694712</c:v>
                </c:pt>
                <c:pt idx="126">
                  <c:v>0.40479743905136689</c:v>
                </c:pt>
                <c:pt idx="127">
                  <c:v>0.43069184396952614</c:v>
                </c:pt>
                <c:pt idx="128">
                  <c:v>0.45354250862540674</c:v>
                </c:pt>
                <c:pt idx="129">
                  <c:v>0.47251495206835109</c:v>
                </c:pt>
                <c:pt idx="130">
                  <c:v>0.48689165890513553</c:v>
                </c:pt>
                <c:pt idx="131">
                  <c:v>0.49613053282440378</c:v>
                </c:pt>
                <c:pt idx="132">
                  <c:v>0.4999095477570305</c:v>
                </c:pt>
                <c:pt idx="133">
                  <c:v>0.49815116560829498</c:v>
                </c:pt>
                <c:pt idx="134">
                  <c:v>0.49102329456549915</c:v>
                </c:pt>
                <c:pt idx="135">
                  <c:v>0.47891742231974083</c:v>
                </c:pt>
                <c:pt idx="136">
                  <c:v>0.46240811242765062</c:v>
                </c:pt>
                <c:pt idx="137">
                  <c:v>0.44220048351999131</c:v>
                </c:pt>
                <c:pt idx="138">
                  <c:v>0.41907318367473806</c:v>
                </c:pt>
                <c:pt idx="139">
                  <c:v>0.39382378203553309</c:v>
                </c:pt>
                <c:pt idx="140">
                  <c:v>0.36722184741721953</c:v>
                </c:pt>
                <c:pt idx="141">
                  <c:v>0.33997284796425953</c:v>
                </c:pt>
                <c:pt idx="142">
                  <c:v>0.34148211538925877</c:v>
                </c:pt>
                <c:pt idx="143">
                  <c:v>0.37416875063596278</c:v>
                </c:pt>
                <c:pt idx="144">
                  <c:v>0.40564804038446534</c:v>
                </c:pt>
                <c:pt idx="145">
                  <c:v>0.43438327624762929</c:v>
                </c:pt>
                <c:pt idx="146">
                  <c:v>0.4591289775337985</c:v>
                </c:pt>
                <c:pt idx="147">
                  <c:v>0.4787431075430465</c:v>
                </c:pt>
                <c:pt idx="148">
                  <c:v>0.49229582658807702</c:v>
                </c:pt>
                <c:pt idx="149">
                  <c:v>0.49916514985330862</c:v>
                </c:pt>
                <c:pt idx="150">
                  <c:v>0.49909953500377746</c:v>
                </c:pt>
                <c:pt idx="151">
                  <c:v>0.4922363248733716</c:v>
                </c:pt>
                <c:pt idx="152">
                  <c:v>0.49864937784365015</c:v>
                </c:pt>
                <c:pt idx="153">
                  <c:v>0.49974674021002902</c:v>
                </c:pt>
                <c:pt idx="154">
                  <c:v>0.49535902232931461</c:v>
                </c:pt>
                <c:pt idx="155">
                  <c:v>0.4857651428011579</c:v>
                </c:pt>
                <c:pt idx="156">
                  <c:v>0.47145100328324913</c:v>
                </c:pt>
                <c:pt idx="157">
                  <c:v>0.45306124541058684</c:v>
                </c:pt>
                <c:pt idx="158">
                  <c:v>0.4313436248906829</c:v>
                </c:pt>
                <c:pt idx="159">
                  <c:v>0.40709237312957081</c:v>
                </c:pt>
                <c:pt idx="160">
                  <c:v>0.38109677156514654</c:v>
                </c:pt>
                <c:pt idx="161">
                  <c:v>0.35409920134048478</c:v>
                </c:pt>
                <c:pt idx="162">
                  <c:v>0.32676476186619502</c:v>
                </c:pt>
                <c:pt idx="163">
                  <c:v>0.29966263588484715</c:v>
                </c:pt>
                <c:pt idx="164">
                  <c:v>0.27325798048836164</c:v>
                </c:pt>
                <c:pt idx="165">
                  <c:v>0.24791231422782983</c:v>
                </c:pt>
                <c:pt idx="166">
                  <c:v>0.22389008207307182</c:v>
                </c:pt>
                <c:pt idx="167">
                  <c:v>0.2013691740520587</c:v>
                </c:pt>
                <c:pt idx="168">
                  <c:v>0.18045349788003881</c:v>
                </c:pt>
                <c:pt idx="169">
                  <c:v>0.16118613060061879</c:v>
                </c:pt>
                <c:pt idx="170">
                  <c:v>0.14356200581667494</c:v>
                </c:pt>
                <c:pt idx="171">
                  <c:v>0.12753947541354704</c:v>
                </c:pt>
                <c:pt idx="172">
                  <c:v>0.11305039198271175</c:v>
                </c:pt>
                <c:pt idx="173">
                  <c:v>0.10000858556679895</c:v>
                </c:pt>
                <c:pt idx="174">
                  <c:v>8.8316763264958173E-2</c:v>
                </c:pt>
                <c:pt idx="175">
                  <c:v>7.7871955737236362E-2</c:v>
                </c:pt>
                <c:pt idx="176">
                  <c:v>6.8569685125111121E-2</c:v>
                </c:pt>
                <c:pt idx="177">
                  <c:v>6.0307047605539572E-2</c:v>
                </c:pt>
                <c:pt idx="178">
                  <c:v>5.2984901680987934E-2</c:v>
                </c:pt>
                <c:pt idx="179">
                  <c:v>4.6509338788172677E-2</c:v>
                </c:pt>
                <c:pt idx="180">
                  <c:v>4.0792591935106884E-2</c:v>
                </c:pt>
                <c:pt idx="181">
                  <c:v>3.5753514941950587E-2</c:v>
                </c:pt>
                <c:pt idx="182">
                  <c:v>3.6033393168174936E-2</c:v>
                </c:pt>
                <c:pt idx="183">
                  <c:v>4.272109984024116E-2</c:v>
                </c:pt>
                <c:pt idx="184">
                  <c:v>5.0586881223640245E-2</c:v>
                </c:pt>
                <c:pt idx="185">
                  <c:v>5.9800585070025142E-2</c:v>
                </c:pt>
                <c:pt idx="186">
                  <c:v>7.0552682954417578E-2</c:v>
                </c:pt>
                <c:pt idx="187">
                  <c:v>8.3044213222760954E-2</c:v>
                </c:pt>
                <c:pt idx="188">
                  <c:v>9.7480128162839338E-2</c:v>
                </c:pt>
                <c:pt idx="189">
                  <c:v>0.11405917954878858</c:v>
                </c:pt>
                <c:pt idx="190">
                  <c:v>0.13295953861467519</c:v>
                </c:pt>
                <c:pt idx="191">
                  <c:v>0.15431949330449218</c:v>
                </c:pt>
                <c:pt idx="192">
                  <c:v>0.17821293649216521</c:v>
                </c:pt>
                <c:pt idx="193">
                  <c:v>0.20462005491373089</c:v>
                </c:pt>
                <c:pt idx="194">
                  <c:v>0.23339472071528528</c:v>
                </c:pt>
                <c:pt idx="195">
                  <c:v>0.26423157395033731</c:v>
                </c:pt>
                <c:pt idx="196">
                  <c:v>0.29663752150660272</c:v>
                </c:pt>
                <c:pt idx="197">
                  <c:v>0.32991401290138828</c:v>
                </c:pt>
                <c:pt idx="198">
                  <c:v>0.36315740049970069</c:v>
                </c:pt>
                <c:pt idx="199">
                  <c:v>0.39528421422630633</c:v>
                </c:pt>
                <c:pt idx="200">
                  <c:v>0.42508562692388135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90-4833-B4FA-A89091756665}"/>
            </c:ext>
          </c:extLst>
        </c:ser>
        <c:ser>
          <c:idx val="4"/>
          <c:order val="3"/>
          <c:tx>
            <c:v>f(BB)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'GSM in variable environ'!$K$10:$K$210</c:f>
              <c:numCache>
                <c:formatCode>0.0000</c:formatCode>
                <c:ptCount val="20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0.2693266524267468</c:v>
                </c:pt>
                <c:pt idx="13">
                  <c:v>0.31336738465365488</c:v>
                </c:pt>
                <c:pt idx="14">
                  <c:v>0.35982601039038908</c:v>
                </c:pt>
                <c:pt idx="15">
                  <c:v>0.40752611753191187</c:v>
                </c:pt>
                <c:pt idx="16">
                  <c:v>0.45558079595103862</c:v>
                </c:pt>
                <c:pt idx="17">
                  <c:v>0.5031477394688828</c:v>
                </c:pt>
                <c:pt idx="18">
                  <c:v>0.54947308705444597</c:v>
                </c:pt>
                <c:pt idx="19">
                  <c:v>0.59392443727388189</c:v>
                </c:pt>
                <c:pt idx="20">
                  <c:v>0.6360079538450043</c:v>
                </c:pt>
                <c:pt idx="21">
                  <c:v>0.67537121184946902</c:v>
                </c:pt>
                <c:pt idx="22">
                  <c:v>0.67708244269912576</c:v>
                </c:pt>
                <c:pt idx="23">
                  <c:v>0.63877515476055191</c:v>
                </c:pt>
                <c:pt idx="24">
                  <c:v>0.59788508458826017</c:v>
                </c:pt>
                <c:pt idx="25">
                  <c:v>0.55507165474528553</c:v>
                </c:pt>
                <c:pt idx="26">
                  <c:v>0.51084910896047309</c:v>
                </c:pt>
                <c:pt idx="27">
                  <c:v>0.46582449341897814</c:v>
                </c:pt>
                <c:pt idx="28">
                  <c:v>0.42067348366759044</c:v>
                </c:pt>
                <c:pt idx="29">
                  <c:v>0.37610518618847821</c:v>
                </c:pt>
                <c:pt idx="30">
                  <c:v>0.33282103589753997</c:v>
                </c:pt>
                <c:pt idx="31">
                  <c:v>0.29147240474299124</c:v>
                </c:pt>
                <c:pt idx="32">
                  <c:v>0.29347498782366233</c:v>
                </c:pt>
                <c:pt idx="33">
                  <c:v>0.33851032472774284</c:v>
                </c:pt>
                <c:pt idx="34">
                  <c:v>0.38574984741719465</c:v>
                </c:pt>
                <c:pt idx="35">
                  <c:v>0.43375138889952941</c:v>
                </c:pt>
                <c:pt idx="36">
                  <c:v>0.48163972298584473</c:v>
                </c:pt>
                <c:pt idx="37">
                  <c:v>0.52861564651474358</c:v>
                </c:pt>
                <c:pt idx="38">
                  <c:v>0.57398848937183733</c:v>
                </c:pt>
                <c:pt idx="39">
                  <c:v>0.61720028976300489</c:v>
                </c:pt>
                <c:pt idx="40">
                  <c:v>0.65783479019186886</c:v>
                </c:pt>
                <c:pt idx="41">
                  <c:v>0.69561379246262711</c:v>
                </c:pt>
                <c:pt idx="42">
                  <c:v>0.69725175544133133</c:v>
                </c:pt>
                <c:pt idx="43">
                  <c:v>0.6603733402260179</c:v>
                </c:pt>
                <c:pt idx="44">
                  <c:v>0.62076608096747932</c:v>
                </c:pt>
                <c:pt idx="45">
                  <c:v>0.57899970653706168</c:v>
                </c:pt>
                <c:pt idx="46">
                  <c:v>0.53552623150152878</c:v>
                </c:pt>
                <c:pt idx="47">
                  <c:v>0.49090049709831463</c:v>
                </c:pt>
                <c:pt idx="48">
                  <c:v>0.44576181622357863</c:v>
                </c:pt>
                <c:pt idx="49">
                  <c:v>0.40080380887017669</c:v>
                </c:pt>
                <c:pt idx="50">
                  <c:v>0.35673630124473232</c:v>
                </c:pt>
                <c:pt idx="51">
                  <c:v>0.31424317977156102</c:v>
                </c:pt>
                <c:pt idx="52">
                  <c:v>0.31629772291732888</c:v>
                </c:pt>
                <c:pt idx="53">
                  <c:v>0.36226087358417547</c:v>
                </c:pt>
                <c:pt idx="54">
                  <c:v>0.40999254297215199</c:v>
                </c:pt>
                <c:pt idx="55">
                  <c:v>0.45804200855456056</c:v>
                </c:pt>
                <c:pt idx="56">
                  <c:v>0.50556263142146385</c:v>
                </c:pt>
                <c:pt idx="57">
                  <c:v>0.5518060177226457</c:v>
                </c:pt>
                <c:pt idx="58">
                  <c:v>0.59614659538810133</c:v>
                </c:pt>
                <c:pt idx="59">
                  <c:v>0.6380978293693863</c:v>
                </c:pt>
                <c:pt idx="60">
                  <c:v>0.67731441222577293</c:v>
                </c:pt>
                <c:pt idx="61">
                  <c:v>0.71358355774426097</c:v>
                </c:pt>
                <c:pt idx="62">
                  <c:v>0.74680907356596693</c:v>
                </c:pt>
                <c:pt idx="63">
                  <c:v>0.77699163336784738</c:v>
                </c:pt>
                <c:pt idx="64">
                  <c:v>0.80420801236147477</c:v>
                </c:pt>
                <c:pt idx="65">
                  <c:v>0.82859125620692009</c:v>
                </c:pt>
                <c:pt idx="66">
                  <c:v>0.85031300140444033</c:v>
                </c:pt>
                <c:pt idx="67">
                  <c:v>0.86956854892704771</c:v>
                </c:pt>
                <c:pt idx="68">
                  <c:v>0.88656484227755816</c:v>
                </c:pt>
                <c:pt idx="69">
                  <c:v>0.90151120667613893</c:v>
                </c:pt>
                <c:pt idx="70">
                  <c:v>0.91461253903006279</c:v>
                </c:pt>
                <c:pt idx="71">
                  <c:v>0.92606456490736277</c:v>
                </c:pt>
                <c:pt idx="72">
                  <c:v>0.93605076783959085</c:v>
                </c:pt>
                <c:pt idx="73">
                  <c:v>0.94474062290879324</c:v>
                </c:pt>
                <c:pt idx="74">
                  <c:v>0.95228881245344055</c:v>
                </c:pt>
                <c:pt idx="75">
                  <c:v>0.95883515456526525</c:v>
                </c:pt>
                <c:pt idx="76">
                  <c:v>0.96450502726760234</c:v>
                </c:pt>
                <c:pt idx="77">
                  <c:v>0.96941011870027738</c:v>
                </c:pt>
                <c:pt idx="78">
                  <c:v>0.97364937441365651</c:v>
                </c:pt>
                <c:pt idx="79">
                  <c:v>0.97731004655438181</c:v>
                </c:pt>
                <c:pt idx="80">
                  <c:v>0.98046877668396504</c:v>
                </c:pt>
                <c:pt idx="81">
                  <c:v>0.98319266499080171</c:v>
                </c:pt>
                <c:pt idx="82">
                  <c:v>0.98554029466527404</c:v>
                </c:pt>
                <c:pt idx="83">
                  <c:v>0.98756269213150849</c:v>
                </c:pt>
                <c:pt idx="84">
                  <c:v>0.98930421251009037</c:v>
                </c:pt>
                <c:pt idx="85">
                  <c:v>0.99080334584867713</c:v>
                </c:pt>
                <c:pt idx="86">
                  <c:v>0.99209344390280352</c:v>
                </c:pt>
                <c:pt idx="87">
                  <c:v>0.99320337006110293</c:v>
                </c:pt>
                <c:pt idx="88">
                  <c:v>0.99415807676864199</c:v>
                </c:pt>
                <c:pt idx="89">
                  <c:v>0.99497911580343801</c:v>
                </c:pt>
                <c:pt idx="90">
                  <c:v>0.99568508722828886</c:v>
                </c:pt>
                <c:pt idx="91">
                  <c:v>0.99629203294031832</c:v>
                </c:pt>
                <c:pt idx="92">
                  <c:v>0.99631748426682432</c:v>
                </c:pt>
                <c:pt idx="93">
                  <c:v>0.99568634719149474</c:v>
                </c:pt>
                <c:pt idx="94">
                  <c:v>0.99494740981674579</c:v>
                </c:pt>
                <c:pt idx="95">
                  <c:v>0.99408249513047953</c:v>
                </c:pt>
                <c:pt idx="96">
                  <c:v>0.99307035045298897</c:v>
                </c:pt>
                <c:pt idx="97">
                  <c:v>0.99188622102689972</c:v>
                </c:pt>
                <c:pt idx="98">
                  <c:v>0.99050130388341173</c:v>
                </c:pt>
                <c:pt idx="99">
                  <c:v>0.98888212811555387</c:v>
                </c:pt>
                <c:pt idx="100">
                  <c:v>0.98698985611946022</c:v>
                </c:pt>
                <c:pt idx="101">
                  <c:v>0.98477950188684227</c:v>
                </c:pt>
                <c:pt idx="102">
                  <c:v>0.98219906500929355</c:v>
                </c:pt>
                <c:pt idx="103">
                  <c:v>0.97918858308057766</c:v>
                </c:pt>
                <c:pt idx="104">
                  <c:v>0.97567911116326855</c:v>
                </c:pt>
                <c:pt idx="105">
                  <c:v>0.97159164554785815</c:v>
                </c:pt>
                <c:pt idx="106">
                  <c:v>0.96683602092404408</c:v>
                </c:pt>
                <c:pt idx="107">
                  <c:v>0.96130982615598093</c:v>
                </c:pt>
                <c:pt idx="108">
                  <c:v>0.95489740500303588</c:v>
                </c:pt>
                <c:pt idx="109">
                  <c:v>0.94746903518443648</c:v>
                </c:pt>
                <c:pt idx="110">
                  <c:v>0.93888041270795419</c:v>
                </c:pt>
                <c:pt idx="111">
                  <c:v>0.92897260832556638</c:v>
                </c:pt>
                <c:pt idx="112">
                  <c:v>0.9175727082014421</c:v>
                </c:pt>
                <c:pt idx="113">
                  <c:v>0.90449539845023996</c:v>
                </c:pt>
                <c:pt idx="114">
                  <c:v>0.88954579752952445</c:v>
                </c:pt>
                <c:pt idx="115">
                  <c:v>0.87252387229544015</c:v>
                </c:pt>
                <c:pt idx="116">
                  <c:v>0.85323077906022249</c:v>
                </c:pt>
                <c:pt idx="117">
                  <c:v>0.83147743152181386</c:v>
                </c:pt>
                <c:pt idx="118">
                  <c:v>0.80709549019136151</c:v>
                </c:pt>
                <c:pt idx="119">
                  <c:v>0.7799507690112365</c:v>
                </c:pt>
                <c:pt idx="120">
                  <c:v>0.74995874522373018</c:v>
                </c:pt>
                <c:pt idx="121">
                  <c:v>0.71710143382782909</c:v>
                </c:pt>
                <c:pt idx="122">
                  <c:v>0.68144437117487189</c:v>
                </c:pt>
                <c:pt idx="123">
                  <c:v>0.64315190690905377</c:v>
                </c:pt>
                <c:pt idx="124">
                  <c:v>0.60249854107639222</c:v>
                </c:pt>
                <c:pt idx="125">
                  <c:v>0.55987381702108752</c:v>
                </c:pt>
                <c:pt idx="126">
                  <c:v>0.51577845726949956</c:v>
                </c:pt>
                <c:pt idx="127">
                  <c:v>0.47081013624390944</c:v>
                </c:pt>
                <c:pt idx="128">
                  <c:v>0.4256385409345072</c:v>
                </c:pt>
                <c:pt idx="129">
                  <c:v>0.38097103571029928</c:v>
                </c:pt>
                <c:pt idx="130">
                  <c:v>0.33751200245659485</c:v>
                </c:pt>
                <c:pt idx="131">
                  <c:v>0.29592034018584451</c:v>
                </c:pt>
                <c:pt idx="132">
                  <c:v>0.25677026303474798</c:v>
                </c:pt>
                <c:pt idx="133">
                  <c:v>0.22052018729518688</c:v>
                </c:pt>
                <c:pt idx="134">
                  <c:v>0.18749318335967358</c:v>
                </c:pt>
                <c:pt idx="135">
                  <c:v>0.15787050993917071</c:v>
                </c:pt>
                <c:pt idx="136">
                  <c:v>0.13169764406595691</c:v>
                </c:pt>
                <c:pt idx="137">
                  <c:v>0.10890046930030217</c:v>
                </c:pt>
                <c:pt idx="138">
                  <c:v>8.9308223882854157E-2</c:v>
                </c:pt>
                <c:pt idx="139">
                  <c:v>7.2679539301690868E-2</c:v>
                </c:pt>
                <c:pt idx="140">
                  <c:v>5.8728298734172131E-2</c:v>
                </c:pt>
                <c:pt idx="141">
                  <c:v>4.7146865325589871E-2</c:v>
                </c:pt>
                <c:pt idx="142">
                  <c:v>4.7729295011572061E-2</c:v>
                </c:pt>
                <c:pt idx="143">
                  <c:v>6.2085752693017644E-2</c:v>
                </c:pt>
                <c:pt idx="144">
                  <c:v>7.9975657966920757E-2</c:v>
                </c:pt>
                <c:pt idx="145">
                  <c:v>0.10167757521586812</c:v>
                </c:pt>
                <c:pt idx="146">
                  <c:v>0.12748268253390796</c:v>
                </c:pt>
                <c:pt idx="147">
                  <c:v>0.15753409027977922</c:v>
                </c:pt>
                <c:pt idx="148">
                  <c:v>0.1917869055980207</c:v>
                </c:pt>
                <c:pt idx="149">
                  <c:v>0.22998644190205145</c:v>
                </c:pt>
                <c:pt idx="150">
                  <c:v>0.27166891525909476</c:v>
                </c:pt>
                <c:pt idx="151">
                  <c:v>0.31618623197746598</c:v>
                </c:pt>
                <c:pt idx="152">
                  <c:v>0.27666205920438186</c:v>
                </c:pt>
                <c:pt idx="153">
                  <c:v>0.23887363496094674</c:v>
                </c:pt>
                <c:pt idx="154">
                  <c:v>0.20414903634174747</c:v>
                </c:pt>
                <c:pt idx="155">
                  <c:v>0.17275257454620147</c:v>
                </c:pt>
                <c:pt idx="156">
                  <c:v>0.14479856622819517</c:v>
                </c:pt>
                <c:pt idx="157">
                  <c:v>0.12027219293837908</c:v>
                </c:pt>
                <c:pt idx="158">
                  <c:v>9.904951216361807E-2</c:v>
                </c:pt>
                <c:pt idx="159">
                  <c:v>8.0922346045381718E-2</c:v>
                </c:pt>
                <c:pt idx="160">
                  <c:v>6.5624597220895489E-2</c:v>
                </c:pt>
                <c:pt idx="161">
                  <c:v>5.2857083363298328E-2</c:v>
                </c:pt>
                <c:pt idx="162">
                  <c:v>4.2308905184859073E-2</c:v>
                </c:pt>
                <c:pt idx="163">
                  <c:v>3.3674318667679032E-2</c:v>
                </c:pt>
                <c:pt idx="164">
                  <c:v>2.666489196788949E-2</c:v>
                </c:pt>
                <c:pt idx="165">
                  <c:v>2.1017304601853321E-2</c:v>
                </c:pt>
                <c:pt idx="166">
                  <c:v>1.6497481628578402E-2</c:v>
                </c:pt>
                <c:pt idx="167">
                  <c:v>1.2901887105671563E-2</c:v>
                </c:pt>
                <c:pt idx="168">
                  <c:v>1.005678772630629E-2</c:v>
                </c:pt>
                <c:pt idx="169">
                  <c:v>7.8161978023563814E-3</c:v>
                </c:pt>
                <c:pt idx="170">
                  <c:v>6.0590782319222113E-3</c:v>
                </c:pt>
                <c:pt idx="171">
                  <c:v>4.6862178513798732E-3</c:v>
                </c:pt>
                <c:pt idx="172">
                  <c:v>3.6170951883437775E-3</c:v>
                </c:pt>
                <c:pt idx="173">
                  <c:v>2.7869112201437149E-3</c:v>
                </c:pt>
                <c:pt idx="174">
                  <c:v>2.1439014154505968E-3</c:v>
                </c:pt>
                <c:pt idx="175">
                  <c:v>1.6469761574847874E-3</c:v>
                </c:pt>
                <c:pt idx="176">
                  <c:v>1.2636987924699596E-3</c:v>
                </c:pt>
                <c:pt idx="177">
                  <c:v>9.6858569989591466E-4</c:v>
                </c:pt>
                <c:pt idx="178">
                  <c:v>7.4169891278396869E-4</c:v>
                </c:pt>
                <c:pt idx="179">
                  <c:v>5.6749554225421332E-4</c:v>
                </c:pt>
                <c:pt idx="180">
                  <c:v>4.3389693641660406E-4</c:v>
                </c:pt>
                <c:pt idx="181">
                  <c:v>3.3154217603532715E-4</c:v>
                </c:pt>
                <c:pt idx="182">
                  <c:v>3.3685277404126772E-4</c:v>
                </c:pt>
                <c:pt idx="183">
                  <c:v>4.7687304160949596E-4</c:v>
                </c:pt>
                <c:pt idx="184">
                  <c:v>6.7432484270102183E-4</c:v>
                </c:pt>
                <c:pt idx="185">
                  <c:v>9.5185500801685675E-4</c:v>
                </c:pt>
                <c:pt idx="186">
                  <c:v>1.3408162392305964E-3</c:v>
                </c:pt>
                <c:pt idx="187">
                  <c:v>1.8840986556867771E-3</c:v>
                </c:pt>
                <c:pt idx="188">
                  <c:v>2.6399007902098868E-3</c:v>
                </c:pt>
                <c:pt idx="189">
                  <c:v>3.6864357562361701E-3</c:v>
                </c:pt>
                <c:pt idx="190">
                  <c:v>5.1276179031064691E-3</c:v>
                </c:pt>
                <c:pt idx="191">
                  <c:v>7.0996450981460537E-3</c:v>
                </c:pt>
                <c:pt idx="192">
                  <c:v>9.7781720954802382E-3</c:v>
                </c:pt>
                <c:pt idx="193">
                  <c:v>1.3385441548332783E-2</c:v>
                </c:pt>
                <c:pt idx="194">
                  <c:v>1.8196299458627649E-2</c:v>
                </c:pt>
                <c:pt idx="195">
                  <c:v>2.4541508100390956E-2</c:v>
                </c:pt>
                <c:pt idx="196">
                  <c:v>3.2806280608208761E-2</c:v>
                </c:pt>
                <c:pt idx="197">
                  <c:v>4.3421674799620023E-2</c:v>
                </c:pt>
                <c:pt idx="198">
                  <c:v>5.6846645492231028E-2</c:v>
                </c:pt>
                <c:pt idx="199">
                  <c:v>7.3539421414706208E-2</c:v>
                </c:pt>
                <c:pt idx="200">
                  <c:v>9.3918594680881345E-2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90-4833-B4FA-A8909175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22032"/>
        <c:axId val="738303920"/>
      </c:scatterChart>
      <c:valAx>
        <c:axId val="1097622032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8303920"/>
        <c:crosses val="autoZero"/>
        <c:crossBetween val="midCat"/>
        <c:majorUnit val="20"/>
      </c:valAx>
      <c:valAx>
        <c:axId val="738303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97622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365642360976E-2"/>
          <c:y val="7.3955129097396696E-2"/>
          <c:w val="0.89683999960777006"/>
          <c:h val="0.8606767973191540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yVal>
            <c:numRef>
              <c:f>'GSM in variable environ'!$G$10:$G$260</c:f>
              <c:numCache>
                <c:formatCode>0.0000</c:formatCode>
                <c:ptCount val="2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0.92925000000000002</c:v>
                </c:pt>
                <c:pt idx="12">
                  <c:v>0.85924999999999996</c:v>
                </c:pt>
                <c:pt idx="13">
                  <c:v>0.86458006111570351</c:v>
                </c:pt>
                <c:pt idx="14">
                  <c:v>0.87605520276004589</c:v>
                </c:pt>
                <c:pt idx="15">
                  <c:v>0.88731922352838133</c:v>
                </c:pt>
                <c:pt idx="16">
                  <c:v>0.8981532886253516</c:v>
                </c:pt>
                <c:pt idx="17">
                  <c:v>0.9084464123263758</c:v>
                </c:pt>
                <c:pt idx="18">
                  <c:v>0.91811528929773412</c:v>
                </c:pt>
                <c:pt idx="19">
                  <c:v>0.92710353839310566</c:v>
                </c:pt>
                <c:pt idx="20">
                  <c:v>0.93538010537171723</c:v>
                </c:pt>
                <c:pt idx="21">
                  <c:v>0.86952900700152436</c:v>
                </c:pt>
                <c:pt idx="22">
                  <c:v>0.78984386497593806</c:v>
                </c:pt>
                <c:pt idx="23">
                  <c:v>0.78957757805834317</c:v>
                </c:pt>
                <c:pt idx="24">
                  <c:v>0.79562145784883676</c:v>
                </c:pt>
                <c:pt idx="25">
                  <c:v>0.80227608883012946</c:v>
                </c:pt>
                <c:pt idx="26">
                  <c:v>0.80949210562046692</c:v>
                </c:pt>
                <c:pt idx="27">
                  <c:v>0.81724384702815178</c:v>
                </c:pt>
                <c:pt idx="28">
                  <c:v>0.8254888140771508</c:v>
                </c:pt>
                <c:pt idx="29">
                  <c:v>0.83416721828572693</c:v>
                </c:pt>
                <c:pt idx="30">
                  <c:v>0.84320305573931131</c:v>
                </c:pt>
                <c:pt idx="31">
                  <c:v>0.8667438690680942</c:v>
                </c:pt>
                <c:pt idx="32">
                  <c:v>0.87045838853340696</c:v>
                </c:pt>
                <c:pt idx="33">
                  <c:v>0.8709788040258527</c:v>
                </c:pt>
                <c:pt idx="34">
                  <c:v>0.88224710266612338</c:v>
                </c:pt>
                <c:pt idx="35">
                  <c:v>0.8932902869863546</c:v>
                </c:pt>
                <c:pt idx="36">
                  <c:v>0.90384120484380492</c:v>
                </c:pt>
                <c:pt idx="37">
                  <c:v>0.913802390756143</c:v>
                </c:pt>
                <c:pt idx="38">
                  <c:v>0.92310530067394092</c:v>
                </c:pt>
                <c:pt idx="39">
                  <c:v>0.93170766701956675</c:v>
                </c:pt>
                <c:pt idx="40">
                  <c:v>0.93959106855010799</c:v>
                </c:pt>
                <c:pt idx="41">
                  <c:v>0.8696971473268178</c:v>
                </c:pt>
                <c:pt idx="42">
                  <c:v>0.78664865219106705</c:v>
                </c:pt>
                <c:pt idx="43">
                  <c:v>0.78639780077538779</c:v>
                </c:pt>
                <c:pt idx="44">
                  <c:v>0.79211914173544362</c:v>
                </c:pt>
                <c:pt idx="45">
                  <c:v>0.79844504478521805</c:v>
                </c:pt>
                <c:pt idx="46">
                  <c:v>0.80533884658734967</c:v>
                </c:pt>
                <c:pt idx="47">
                  <c:v>0.8127844254745038</c:v>
                </c:pt>
                <c:pt idx="48">
                  <c:v>0.82074940057066259</c:v>
                </c:pt>
                <c:pt idx="49">
                  <c:v>0.82918409119783787</c:v>
                </c:pt>
                <c:pt idx="50">
                  <c:v>0.83802185279043928</c:v>
                </c:pt>
                <c:pt idx="51">
                  <c:v>0.86700510052112678</c:v>
                </c:pt>
                <c:pt idx="52">
                  <c:v>0.87627495576126568</c:v>
                </c:pt>
                <c:pt idx="53">
                  <c:v>0.87678928422129609</c:v>
                </c:pt>
                <c:pt idx="54">
                  <c:v>0.88788897237356967</c:v>
                </c:pt>
                <c:pt idx="55">
                  <c:v>0.89869584075475017</c:v>
                </c:pt>
                <c:pt idx="56">
                  <c:v>0.9089586844103088</c:v>
                </c:pt>
                <c:pt idx="57">
                  <c:v>0.91859375992961079</c:v>
                </c:pt>
                <c:pt idx="58">
                  <c:v>0.92754601696950711</c:v>
                </c:pt>
                <c:pt idx="59">
                  <c:v>0.93578563079484478</c:v>
                </c:pt>
                <c:pt idx="60">
                  <c:v>0.94330497025923976</c:v>
                </c:pt>
                <c:pt idx="61">
                  <c:v>0.95011483288198484</c:v>
                </c:pt>
                <c:pt idx="62">
                  <c:v>0.95624043388799762</c:v>
                </c:pt>
                <c:pt idx="63">
                  <c:v>0.96171753326881204</c:v>
                </c:pt>
                <c:pt idx="64">
                  <c:v>0.9665889525591691</c:v>
                </c:pt>
                <c:pt idx="65">
                  <c:v>0.97090161574318534</c:v>
                </c:pt>
                <c:pt idx="66">
                  <c:v>0.97470415792869614</c:v>
                </c:pt>
                <c:pt idx="67">
                  <c:v>0.97804508310743921</c:v>
                </c:pt>
                <c:pt idx="68">
                  <c:v>0.98097141503010488</c:v>
                </c:pt>
                <c:pt idx="69">
                  <c:v>0.98352776730228864</c:v>
                </c:pt>
                <c:pt idx="70">
                  <c:v>0.985755754361472</c:v>
                </c:pt>
                <c:pt idx="71">
                  <c:v>0.98769366896420474</c:v>
                </c:pt>
                <c:pt idx="72">
                  <c:v>0.98937636033156118</c:v>
                </c:pt>
                <c:pt idx="73">
                  <c:v>0.99083525748248458</c:v>
                </c:pt>
                <c:pt idx="74">
                  <c:v>0.99209849282200924</c:v>
                </c:pt>
                <c:pt idx="75">
                  <c:v>0.99319109077211243</c:v>
                </c:pt>
                <c:pt idx="76">
                  <c:v>0.9941351946714222</c:v>
                </c:pt>
                <c:pt idx="77">
                  <c:v>0.99495031218425523</c:v>
                </c:pt>
                <c:pt idx="78">
                  <c:v>0.99565356509700464</c:v>
                </c:pt>
                <c:pt idx="79">
                  <c:v>0.99625993378612787</c:v>
                </c:pt>
                <c:pt idx="80">
                  <c:v>0.99678249000145258</c:v>
                </c:pt>
                <c:pt idx="81">
                  <c:v>0.99723261411017439</c:v>
                </c:pt>
                <c:pt idx="82">
                  <c:v>0.99762019476535724</c:v>
                </c:pt>
                <c:pt idx="83">
                  <c:v>0.99795381024963248</c:v>
                </c:pt>
                <c:pt idx="84">
                  <c:v>0.99824089162659413</c:v>
                </c:pt>
                <c:pt idx="85">
                  <c:v>0.99848786841130643</c:v>
                </c:pt>
                <c:pt idx="86">
                  <c:v>0.99870029782807168</c:v>
                </c:pt>
                <c:pt idx="87">
                  <c:v>0.9988829789206064</c:v>
                </c:pt>
                <c:pt idx="88">
                  <c:v>0.99904005286453312</c:v>
                </c:pt>
                <c:pt idx="89">
                  <c:v>0.99917509084020351</c:v>
                </c:pt>
                <c:pt idx="90">
                  <c:v>0.99929117078155016</c:v>
                </c:pt>
                <c:pt idx="91">
                  <c:v>0.87197407787055836</c:v>
                </c:pt>
                <c:pt idx="92">
                  <c:v>0.74470728962505739</c:v>
                </c:pt>
                <c:pt idx="93">
                  <c:v>0.74470402562868743</c:v>
                </c:pt>
                <c:pt idx="94">
                  <c:v>0.74478497786130093</c:v>
                </c:pt>
                <c:pt idx="95">
                  <c:v>0.74487978955105172</c:v>
                </c:pt>
                <c:pt idx="96">
                  <c:v>0.74499080980469856</c:v>
                </c:pt>
                <c:pt idx="97">
                  <c:v>0.74512078969525231</c:v>
                </c:pt>
                <c:pt idx="98">
                  <c:v>0.74527293985694254</c:v>
                </c:pt>
                <c:pt idx="99">
                  <c:v>0.74545100451371171</c:v>
                </c:pt>
                <c:pt idx="100">
                  <c:v>0.74565934641281473</c:v>
                </c:pt>
                <c:pt idx="101">
                  <c:v>0.7459030438821096</c:v>
                </c:pt>
                <c:pt idx="102">
                  <c:v>0.74618800121090645</c:v>
                </c:pt>
                <c:pt idx="103">
                  <c:v>0.74652107345522167</c:v>
                </c:pt>
                <c:pt idx="104">
                  <c:v>0.7469102065529255</c:v>
                </c:pt>
                <c:pt idx="105">
                  <c:v>0.74736459325389393</c:v>
                </c:pt>
                <c:pt idx="106">
                  <c:v>0.74789484476178514</c:v>
                </c:pt>
                <c:pt idx="107">
                  <c:v>0.74851317706756293</c:v>
                </c:pt>
                <c:pt idx="108">
                  <c:v>0.74923360963226915</c:v>
                </c:pt>
                <c:pt idx="109">
                  <c:v>0.7500721722317033</c:v>
                </c:pt>
                <c:pt idx="110">
                  <c:v>0.75104711327841112</c:v>
                </c:pt>
                <c:pt idx="111">
                  <c:v>0.75217909965210938</c:v>
                </c:pt>
                <c:pt idx="112">
                  <c:v>0.75349139387841846</c:v>
                </c:pt>
                <c:pt idx="113">
                  <c:v>0.75500998932484653</c:v>
                </c:pt>
                <c:pt idx="114">
                  <c:v>0.7567636779581558</c:v>
                </c:pt>
                <c:pt idx="115">
                  <c:v>0.75878401832695819</c:v>
                </c:pt>
                <c:pt idx="116">
                  <c:v>0.76110516426759556</c:v>
                </c:pt>
                <c:pt idx="117">
                  <c:v>0.76376350824034411</c:v>
                </c:pt>
                <c:pt idx="118">
                  <c:v>0.76679708855874562</c:v>
                </c:pt>
                <c:pt idx="119">
                  <c:v>0.77024470904805242</c:v>
                </c:pt>
                <c:pt idx="120">
                  <c:v>0.77414472541750445</c:v>
                </c:pt>
                <c:pt idx="121">
                  <c:v>0.77853346780055865</c:v>
                </c:pt>
                <c:pt idx="122">
                  <c:v>0.7834432963437501</c:v>
                </c:pt>
                <c:pt idx="123">
                  <c:v>0.78890032826246692</c:v>
                </c:pt>
                <c:pt idx="124">
                  <c:v>0.7949219300594077</c:v>
                </c:pt>
                <c:pt idx="125">
                  <c:v>0.8015141336072158</c:v>
                </c:pt>
                <c:pt idx="126">
                  <c:v>0.80866920075303439</c:v>
                </c:pt>
                <c:pt idx="127">
                  <c:v>0.81636361434971283</c:v>
                </c:pt>
                <c:pt idx="128">
                  <c:v>0.82455679729303488</c:v>
                </c:pt>
                <c:pt idx="129">
                  <c:v>0.83319083908569558</c:v>
                </c:pt>
                <c:pt idx="130">
                  <c:v>0.84219143186987866</c:v>
                </c:pt>
                <c:pt idx="131">
                  <c:v>0.8514700871076919</c:v>
                </c:pt>
                <c:pt idx="132">
                  <c:v>0.860927537798022</c:v>
                </c:pt>
                <c:pt idx="133">
                  <c:v>0.87045806046050722</c:v>
                </c:pt>
                <c:pt idx="134">
                  <c:v>0.8799543132251032</c:v>
                </c:pt>
                <c:pt idx="135">
                  <c:v>0.8893122131617327</c:v>
                </c:pt>
                <c:pt idx="136">
                  <c:v>0.8984353837157153</c:v>
                </c:pt>
                <c:pt idx="137">
                  <c:v>0.90723878716639994</c:v>
                </c:pt>
                <c:pt idx="138">
                  <c:v>0.91565129425417835</c:v>
                </c:pt>
                <c:pt idx="139">
                  <c:v>0.92361710036821809</c:v>
                </c:pt>
                <c:pt idx="140">
                  <c:v>0.93109604247870448</c:v>
                </c:pt>
                <c:pt idx="141">
                  <c:v>0.86233402081546473</c:v>
                </c:pt>
                <c:pt idx="142">
                  <c:v>0.7798444678714872</c:v>
                </c:pt>
                <c:pt idx="143">
                  <c:v>0.78021942805274802</c:v>
                </c:pt>
                <c:pt idx="144">
                  <c:v>0.78882972159577269</c:v>
                </c:pt>
                <c:pt idx="145">
                  <c:v>0.79826388554252981</c:v>
                </c:pt>
                <c:pt idx="146">
                  <c:v>0.80838505731032706</c:v>
                </c:pt>
                <c:pt idx="147">
                  <c:v>0.81910069064675994</c:v>
                </c:pt>
                <c:pt idx="148">
                  <c:v>0.83029111442464454</c:v>
                </c:pt>
                <c:pt idx="149">
                  <c:v>0.84181353619537458</c:v>
                </c:pt>
                <c:pt idx="150">
                  <c:v>0.85350931115393969</c:v>
                </c:pt>
                <c:pt idx="151">
                  <c:v>0.86675095208159969</c:v>
                </c:pt>
                <c:pt idx="152">
                  <c:v>0.85624169871531786</c:v>
                </c:pt>
                <c:pt idx="153">
                  <c:v>0.86553137865810048</c:v>
                </c:pt>
                <c:pt idx="154">
                  <c:v>0.87505624191195708</c:v>
                </c:pt>
                <c:pt idx="155">
                  <c:v>0.88449825031805052</c:v>
                </c:pt>
                <c:pt idx="156">
                  <c:v>0.89375416698096499</c:v>
                </c:pt>
                <c:pt idx="157">
                  <c:v>0.90273267465340057</c:v>
                </c:pt>
                <c:pt idx="158">
                  <c:v>0.91135520409180837</c:v>
                </c:pt>
                <c:pt idx="159">
                  <c:v>0.91955792263473302</c:v>
                </c:pt>
                <c:pt idx="160">
                  <c:v>0.92729260458086893</c:v>
                </c:pt>
                <c:pt idx="161">
                  <c:v>0.93452647058030436</c:v>
                </c:pt>
                <c:pt idx="162">
                  <c:v>0.94124119532674011</c:v>
                </c:pt>
                <c:pt idx="163">
                  <c:v>0.9474313238385812</c:v>
                </c:pt>
                <c:pt idx="164">
                  <c:v>0.95310233688239299</c:v>
                </c:pt>
                <c:pt idx="165">
                  <c:v>0.95826857763076156</c:v>
                </c:pt>
                <c:pt idx="166">
                  <c:v>0.96295120742449936</c:v>
                </c:pt>
                <c:pt idx="167">
                  <c:v>0.96717630964358814</c:v>
                </c:pt>
                <c:pt idx="168">
                  <c:v>0.97097321502288314</c:v>
                </c:pt>
                <c:pt idx="169">
                  <c:v>0.97437308371271592</c:v>
                </c:pt>
                <c:pt idx="170">
                  <c:v>0.97740775063419782</c:v>
                </c:pt>
                <c:pt idx="171">
                  <c:v>0.98010882097427454</c:v>
                </c:pt>
                <c:pt idx="172">
                  <c:v>0.9825069907113001</c:v>
                </c:pt>
                <c:pt idx="173">
                  <c:v>0.98463156114852923</c:v>
                </c:pt>
                <c:pt idx="174">
                  <c:v>0.986510114851186</c:v>
                </c:pt>
                <c:pt idx="175">
                  <c:v>0.98816832164703972</c:v>
                </c:pt>
                <c:pt idx="176">
                  <c:v>0.98962984628552619</c:v>
                </c:pt>
                <c:pt idx="177">
                  <c:v>0.99091633309489735</c:v>
                </c:pt>
                <c:pt idx="178">
                  <c:v>0.99204744694283165</c:v>
                </c:pt>
                <c:pt idx="179">
                  <c:v>0.99304095362322264</c:v>
                </c:pt>
                <c:pt idx="180">
                  <c:v>0.99391282625155708</c:v>
                </c:pt>
                <c:pt idx="181">
                  <c:v>0.85929118880371913</c:v>
                </c:pt>
                <c:pt idx="182">
                  <c:v>0.72409865544333907</c:v>
                </c:pt>
                <c:pt idx="183">
                  <c:v>0.72413933067305014</c:v>
                </c:pt>
                <c:pt idx="184">
                  <c:v>0.72511495530232595</c:v>
                </c:pt>
                <c:pt idx="185">
                  <c:v>0.72627164865210858</c:v>
                </c:pt>
                <c:pt idx="186">
                  <c:v>0.7276395531670562</c:v>
                </c:pt>
                <c:pt idx="187">
                  <c:v>0.72925414497684216</c:v>
                </c:pt>
                <c:pt idx="188">
                  <c:v>0.73115562157343428</c:v>
                </c:pt>
                <c:pt idx="189">
                  <c:v>0.73338903006484657</c:v>
                </c:pt>
                <c:pt idx="190">
                  <c:v>0.73600417358433268</c:v>
                </c:pt>
                <c:pt idx="191">
                  <c:v>0.73905519603682734</c:v>
                </c:pt>
                <c:pt idx="192">
                  <c:v>0.7425997293352079</c:v>
                </c:pt>
                <c:pt idx="193">
                  <c:v>0.74669747746773307</c:v>
                </c:pt>
                <c:pt idx="194">
                  <c:v>0.75140811676300379</c:v>
                </c:pt>
                <c:pt idx="195">
                  <c:v>0.75678842104801436</c:v>
                </c:pt>
                <c:pt idx="196">
                  <c:v>0.76288858412925709</c:v>
                </c:pt>
                <c:pt idx="197">
                  <c:v>0.769747817861831</c:v>
                </c:pt>
                <c:pt idx="198">
                  <c:v>0.77738945242488755</c:v>
                </c:pt>
                <c:pt idx="199">
                  <c:v>0.7858159434532751</c:v>
                </c:pt>
                <c:pt idx="200">
                  <c:v>0.79500436740921532</c:v>
                </c:pt>
                <c:pt idx="201">
                  <c:v>0.80490311287467098</c:v>
                </c:pt>
                <c:pt idx="202">
                  <c:v>0.8154304928732562</c:v>
                </c:pt>
                <c:pt idx="203">
                  <c:v>0.82647586346196622</c:v>
                </c:pt>
                <c:pt idx="204">
                  <c:v>0.83790352356233144</c:v>
                </c:pt>
                <c:pt idx="205">
                  <c:v>0.84955923245870779</c:v>
                </c:pt>
                <c:pt idx="206">
                  <c:v>0.86127871224085562</c:v>
                </c:pt>
                <c:pt idx="207">
                  <c:v>0.87289712897077321</c:v>
                </c:pt>
                <c:pt idx="208">
                  <c:v>0.88425837677533914</c:v>
                </c:pt>
                <c:pt idx="209">
                  <c:v>0.89522306944688423</c:v>
                </c:pt>
                <c:pt idx="210">
                  <c:v>0.90567444029573085</c:v>
                </c:pt>
                <c:pt idx="211">
                  <c:v>0.91552176629433402</c:v>
                </c:pt>
                <c:pt idx="212">
                  <c:v>0.92470135003380927</c:v>
                </c:pt>
                <c:pt idx="213">
                  <c:v>0.93317541858890873</c:v>
                </c:pt>
                <c:pt idx="214">
                  <c:v>0.94092948538225785</c:v>
                </c:pt>
                <c:pt idx="215">
                  <c:v>0.94796877081226105</c:v>
                </c:pt>
                <c:pt idx="216">
                  <c:v>0.95431422293321078</c:v>
                </c:pt>
                <c:pt idx="217">
                  <c:v>0.95999856549639162</c:v>
                </c:pt>
                <c:pt idx="218">
                  <c:v>0.96506266752561887</c:v>
                </c:pt>
                <c:pt idx="219">
                  <c:v>0.96955240452679714</c:v>
                </c:pt>
                <c:pt idx="220">
                  <c:v>0.97351608142188051</c:v>
                </c:pt>
                <c:pt idx="221">
                  <c:v>0.97700241587779224</c:v>
                </c:pt>
                <c:pt idx="222">
                  <c:v>0.98005903580710618</c:v>
                </c:pt>
                <c:pt idx="223">
                  <c:v>0.98273142123924739</c:v>
                </c:pt>
                <c:pt idx="224">
                  <c:v>0.98506221252537984</c:v>
                </c:pt>
                <c:pt idx="225">
                  <c:v>0.98709080854783915</c:v>
                </c:pt>
                <c:pt idx="226">
                  <c:v>0.98885318598841243</c:v>
                </c:pt>
                <c:pt idx="227">
                  <c:v>0.99038188071370004</c:v>
                </c:pt>
                <c:pt idx="228">
                  <c:v>0.99170608295991436</c:v>
                </c:pt>
                <c:pt idx="229">
                  <c:v>0.99285180805842166</c:v>
                </c:pt>
                <c:pt idx="230">
                  <c:v>0.99384211332850203</c:v>
                </c:pt>
                <c:pt idx="231">
                  <c:v>0.99469733924468295</c:v>
                </c:pt>
                <c:pt idx="232">
                  <c:v>0.99543535906021452</c:v>
                </c:pt>
                <c:pt idx="233">
                  <c:v>0.99607182585711096</c:v>
                </c:pt>
                <c:pt idx="234">
                  <c:v>0.99662040967325105</c:v>
                </c:pt>
                <c:pt idx="235">
                  <c:v>0.99709302011854217</c:v>
                </c:pt>
                <c:pt idx="236">
                  <c:v>0.99750001191570825</c:v>
                </c:pt>
                <c:pt idx="237">
                  <c:v>0.99785037224652451</c:v>
                </c:pt>
                <c:pt idx="238">
                  <c:v>0.99815188978596814</c:v>
                </c:pt>
                <c:pt idx="239">
                  <c:v>0.99841130597468553</c:v>
                </c:pt>
                <c:pt idx="240">
                  <c:v>0.99863444950174707</c:v>
                </c:pt>
                <c:pt idx="241">
                  <c:v>0.9988263552129133</c:v>
                </c:pt>
                <c:pt idx="242">
                  <c:v>0.998991368776598</c:v>
                </c:pt>
                <c:pt idx="243">
                  <c:v>0.99913323846955027</c:v>
                </c:pt>
                <c:pt idx="244">
                  <c:v>0.99925519541601593</c:v>
                </c:pt>
                <c:pt idx="245">
                  <c:v>0.99936002354895059</c:v>
                </c:pt>
                <c:pt idx="246">
                  <c:v>0.99945012047494686</c:v>
                </c:pt>
                <c:pt idx="247">
                  <c:v>0.99952755032660523</c:v>
                </c:pt>
                <c:pt idx="248">
                  <c:v>0.99959408958446883</c:v>
                </c:pt>
                <c:pt idx="249">
                  <c:v>0.99965126675028837</c:v>
                </c:pt>
                <c:pt idx="250">
                  <c:v>0.99970039665738331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A8-405F-8E5D-229DCE56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51264"/>
        <c:axId val="732644592"/>
      </c:scatterChart>
      <c:valAx>
        <c:axId val="738451264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FFF58C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44592"/>
        <c:crosses val="autoZero"/>
        <c:crossBetween val="midCat"/>
        <c:majorUnit val="20"/>
      </c:valAx>
      <c:valAx>
        <c:axId val="732644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38451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4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747713</xdr:colOff>
      <xdr:row>9</xdr:row>
      <xdr:rowOff>9525</xdr:rowOff>
    </xdr:from>
    <xdr:to>
      <xdr:col>28</xdr:col>
      <xdr:colOff>569913</xdr:colOff>
      <xdr:row>37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54F83A-B59E-4971-839D-994292A9F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34925</xdr:colOff>
      <xdr:row>39</xdr:row>
      <xdr:rowOff>179387</xdr:rowOff>
    </xdr:from>
    <xdr:to>
      <xdr:col>28</xdr:col>
      <xdr:colOff>609600</xdr:colOff>
      <xdr:row>67</xdr:row>
      <xdr:rowOff>192087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E4CF126-F3DB-4112-95F9-E9646146E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</xdr:colOff>
      <xdr:row>69</xdr:row>
      <xdr:rowOff>25400</xdr:rowOff>
    </xdr:from>
    <xdr:to>
      <xdr:col>28</xdr:col>
      <xdr:colOff>523875</xdr:colOff>
      <xdr:row>97</xdr:row>
      <xdr:rowOff>25400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D090B1C-E270-43BC-A76D-9C5E60D93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0.0005</cdr:x>
      <cdr:y>0.43815</cdr:y>
    </cdr:from>
    <cdr:to>
      <cdr:x>0.041</cdr:x>
      <cdr:y>0.54738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98700"/>
          <a:ext cx="450923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800" b="1"/>
            <a:t>q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0.41445</cdr:y>
    </cdr:from>
    <cdr:to>
      <cdr:x>0.04714</cdr:x>
      <cdr:y>0.52368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215949"/>
          <a:ext cx="464644" cy="58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00B050"/>
              </a:solidFill>
            </a:rPr>
            <a:t>f['A']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0.00589</cdr:x>
      <cdr:y>0.4116</cdr:y>
    </cdr:from>
    <cdr:to>
      <cdr:x>0.04714</cdr:x>
      <cdr:y>0.52132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50" y="2195492"/>
          <a:ext cx="464644" cy="585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1">
              <a:solidFill>
                <a:srgbClr val="C00000"/>
              </a:solidFill>
            </a:rPr>
            <a:t>Wbar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o4250_GSM_on_Fitness_Schedule,_2020Oct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M "/>
      <sheetName val="GSM  (2)"/>
      <sheetName val="GSM  (4)"/>
      <sheetName val="Additive vs Genic selection"/>
      <sheetName val="Fitness from Fecundity schedule"/>
      <sheetName val="GSM  (5)"/>
      <sheetName val="GSM  (3)"/>
    </sheetNames>
    <sheetDataSet>
      <sheetData sheetId="0">
        <row r="9">
          <cell r="H9">
            <v>6.073494825127175E-2</v>
          </cell>
        </row>
        <row r="10">
          <cell r="H10">
            <v>7.9656089169511793E-2</v>
          </cell>
        </row>
        <row r="11">
          <cell r="H11">
            <v>0.10393529102156568</v>
          </cell>
        </row>
        <row r="12">
          <cell r="H12">
            <v>0.13472033443820891</v>
          </cell>
        </row>
        <row r="13">
          <cell r="H13">
            <v>0.17316172617758527</v>
          </cell>
        </row>
        <row r="14">
          <cell r="H14">
            <v>0.22024158568942695</v>
          </cell>
        </row>
        <row r="15">
          <cell r="H15">
            <v>0.27652183319970708</v>
          </cell>
        </row>
        <row r="16">
          <cell r="H16">
            <v>0.34183452060439529</v>
          </cell>
        </row>
        <row r="17">
          <cell r="H17">
            <v>0.41498720896793018</v>
          </cell>
        </row>
        <row r="18">
          <cell r="H18">
            <v>0.49360902698648673</v>
          </cell>
        </row>
        <row r="19">
          <cell r="H19">
            <v>0.57427651960326143</v>
          </cell>
        </row>
        <row r="20">
          <cell r="H20">
            <v>0.65298542310894614</v>
          </cell>
        </row>
        <row r="21">
          <cell r="H21">
            <v>0.7258756494555596</v>
          </cell>
        </row>
        <row r="22">
          <cell r="H22">
            <v>0.78996046174217049</v>
          </cell>
        </row>
        <row r="23">
          <cell r="H23">
            <v>0.84358347641160714</v>
          </cell>
        </row>
        <row r="24">
          <cell r="H24">
            <v>0.88646717551440557</v>
          </cell>
        </row>
        <row r="25">
          <cell r="H25">
            <v>0.919419813394734</v>
          </cell>
        </row>
        <row r="26">
          <cell r="H26">
            <v>0.94388980274262413</v>
          </cell>
        </row>
        <row r="27">
          <cell r="H27">
            <v>0.96154797444091744</v>
          </cell>
        </row>
        <row r="28">
          <cell r="H28">
            <v>0.9739939383112981</v>
          </cell>
        </row>
        <row r="29">
          <cell r="H29">
            <v>0.98259976790184522</v>
          </cell>
        </row>
        <row r="30">
          <cell r="H30">
            <v>0.98845904654567152</v>
          </cell>
        </row>
        <row r="31">
          <cell r="H31">
            <v>0.99239912377535655</v>
          </cell>
        </row>
        <row r="32">
          <cell r="H32">
            <v>0.99502242725453349</v>
          </cell>
        </row>
        <row r="33">
          <cell r="H33">
            <v>0.99675519800776002</v>
          </cell>
        </row>
        <row r="34">
          <cell r="H34">
            <v>0.99789250221096182</v>
          </cell>
        </row>
        <row r="35">
          <cell r="H35">
            <v>0.99863519701677106</v>
          </cell>
        </row>
        <row r="36">
          <cell r="H36">
            <v>0.99911824005626515</v>
          </cell>
        </row>
        <row r="37">
          <cell r="H37">
            <v>0.99943139334915698</v>
          </cell>
        </row>
        <row r="38">
          <cell r="H38">
            <v>0.99963388465956815</v>
          </cell>
        </row>
        <row r="39">
          <cell r="H39">
            <v>0.99976454974916562</v>
          </cell>
        </row>
        <row r="40">
          <cell r="H40">
            <v>0.99984872735353791</v>
          </cell>
        </row>
        <row r="41">
          <cell r="H41">
            <v>0.99990288516857473</v>
          </cell>
        </row>
        <row r="42">
          <cell r="H42">
            <v>0.99993769229136775</v>
          </cell>
        </row>
        <row r="43">
          <cell r="H43">
            <v>0.99996004392561888</v>
          </cell>
        </row>
        <row r="44">
          <cell r="H44">
            <v>0.99997438751763645</v>
          </cell>
        </row>
        <row r="45">
          <cell r="H45">
            <v>0.9999835871961662</v>
          </cell>
        </row>
        <row r="46">
          <cell r="H46">
            <v>0.999989485135659</v>
          </cell>
        </row>
        <row r="47">
          <cell r="H47">
            <v>0.99999326501869723</v>
          </cell>
        </row>
        <row r="48">
          <cell r="H48">
            <v>0.99999568681017936</v>
          </cell>
        </row>
        <row r="49">
          <cell r="H49">
            <v>0.99999723812313646</v>
          </cell>
        </row>
        <row r="50">
          <cell r="H50">
            <v>0.99999823166353974</v>
          </cell>
        </row>
        <row r="51">
          <cell r="H51">
            <v>0.99999886788806347</v>
          </cell>
        </row>
        <row r="52">
          <cell r="H52">
            <v>0.99999927525548116</v>
          </cell>
        </row>
        <row r="53">
          <cell r="H53">
            <v>0.99999953606472924</v>
          </cell>
        </row>
        <row r="54">
          <cell r="H54">
            <v>0.99999970303084196</v>
          </cell>
        </row>
        <row r="55">
          <cell r="H55">
            <v>0.99999980991383541</v>
          </cell>
        </row>
        <row r="56">
          <cell r="H56">
            <v>0.99999987833159043</v>
          </cell>
        </row>
        <row r="57">
          <cell r="H57">
            <v>0.99999992212542599</v>
          </cell>
        </row>
        <row r="58">
          <cell r="H58">
            <v>0.99999995015679488</v>
          </cell>
        </row>
        <row r="59">
          <cell r="H59">
            <v>0.99999996809856806</v>
          </cell>
        </row>
        <row r="60">
          <cell r="H60">
            <v>0.99999997958217168</v>
          </cell>
        </row>
        <row r="61">
          <cell r="H61">
            <v>0.99999998693212311</v>
          </cell>
        </row>
        <row r="62">
          <cell r="H62">
            <v>0.9999999916363197</v>
          </cell>
        </row>
        <row r="63">
          <cell r="H63">
            <v>0.9999999946471223</v>
          </cell>
        </row>
        <row r="64">
          <cell r="H64">
            <v>0.99999999657409566</v>
          </cell>
        </row>
        <row r="65">
          <cell r="H65">
            <v>0.99999999780738913</v>
          </cell>
        </row>
        <row r="66">
          <cell r="H66">
            <v>0.99999999859671262</v>
          </cell>
        </row>
        <row r="67">
          <cell r="H67">
            <v>0.99999999910188764</v>
          </cell>
        </row>
        <row r="68">
          <cell r="H68">
            <v>0.9999999994252039</v>
          </cell>
        </row>
        <row r="69">
          <cell r="H69">
            <v>0.99999999963212804</v>
          </cell>
        </row>
        <row r="70">
          <cell r="H70">
            <v>0.999999999764561</v>
          </cell>
        </row>
        <row r="71">
          <cell r="H71">
            <v>0.99999999984931842</v>
          </cell>
        </row>
        <row r="72">
          <cell r="H72">
            <v>0.99999999990356347</v>
          </cell>
        </row>
        <row r="73">
          <cell r="H73">
            <v>0.99999999993828048</v>
          </cell>
        </row>
        <row r="74">
          <cell r="H74">
            <v>0.99999999996049949</v>
          </cell>
        </row>
        <row r="75">
          <cell r="H75">
            <v>0.99999999997471967</v>
          </cell>
        </row>
        <row r="76">
          <cell r="H76">
            <v>0.99999999998382061</v>
          </cell>
        </row>
        <row r="77">
          <cell r="H77">
            <v>0.99999999998964517</v>
          </cell>
        </row>
        <row r="78">
          <cell r="H78">
            <v>0.99999999999337286</v>
          </cell>
        </row>
        <row r="79">
          <cell r="H79">
            <v>0.99999999999575861</v>
          </cell>
        </row>
        <row r="80">
          <cell r="H80">
            <v>0.99999999999728562</v>
          </cell>
        </row>
        <row r="81">
          <cell r="H81">
            <v>0.99999999999826272</v>
          </cell>
        </row>
        <row r="82">
          <cell r="H82">
            <v>0.99999999999888833</v>
          </cell>
        </row>
        <row r="83">
          <cell r="H83">
            <v>0.99999999999928835</v>
          </cell>
        </row>
        <row r="84">
          <cell r="H84">
            <v>0.99999999999954459</v>
          </cell>
        </row>
        <row r="85">
          <cell r="H85">
            <v>0.99999999999970857</v>
          </cell>
        </row>
        <row r="86">
          <cell r="H86">
            <v>0.99999999999981348</v>
          </cell>
        </row>
        <row r="87">
          <cell r="H87">
            <v>0.99999999999988054</v>
          </cell>
        </row>
        <row r="88">
          <cell r="H88">
            <v>0.99999999999992362</v>
          </cell>
        </row>
        <row r="89">
          <cell r="H89">
            <v>0.99999999999995115</v>
          </cell>
        </row>
        <row r="90">
          <cell r="H90">
            <v>0.99999999999996869</v>
          </cell>
        </row>
        <row r="91">
          <cell r="H91">
            <v>0.9999999999999799</v>
          </cell>
        </row>
        <row r="92">
          <cell r="H92">
            <v>0.99999999999998712</v>
          </cell>
        </row>
        <row r="93">
          <cell r="H93">
            <v>0.9999999999999919</v>
          </cell>
        </row>
        <row r="94">
          <cell r="H94">
            <v>0.99999999999999456</v>
          </cell>
        </row>
        <row r="95">
          <cell r="H95">
            <v>0.99999999999999656</v>
          </cell>
        </row>
        <row r="96">
          <cell r="H96">
            <v>0.99999999999999789</v>
          </cell>
        </row>
        <row r="97">
          <cell r="H97">
            <v>0.99999999999999856</v>
          </cell>
        </row>
        <row r="98">
          <cell r="H98">
            <v>0.99999999999999911</v>
          </cell>
        </row>
        <row r="99">
          <cell r="H99">
            <v>0.99999999999999944</v>
          </cell>
        </row>
        <row r="100">
          <cell r="H100">
            <v>0.99999999999999956</v>
          </cell>
        </row>
        <row r="101">
          <cell r="H101">
            <v>0.99999999999999967</v>
          </cell>
        </row>
        <row r="102">
          <cell r="H102">
            <v>0.99999999999999989</v>
          </cell>
        </row>
        <row r="103">
          <cell r="H103">
            <v>0.99999999999999989</v>
          </cell>
        </row>
        <row r="104">
          <cell r="H104">
            <v>0.99999999999999989</v>
          </cell>
        </row>
        <row r="105">
          <cell r="H105">
            <v>0.99999999999999989</v>
          </cell>
        </row>
        <row r="106">
          <cell r="H106">
            <v>1</v>
          </cell>
        </row>
        <row r="107">
          <cell r="H107">
            <v>0.99999999999999989</v>
          </cell>
        </row>
        <row r="108">
          <cell r="H108">
            <v>1</v>
          </cell>
        </row>
        <row r="109">
          <cell r="H109">
            <v>1</v>
          </cell>
        </row>
        <row r="110">
          <cell r="H110">
            <v>1</v>
          </cell>
        </row>
        <row r="111">
          <cell r="H111">
            <v>1</v>
          </cell>
        </row>
        <row r="112">
          <cell r="H112">
            <v>1</v>
          </cell>
        </row>
        <row r="113">
          <cell r="H113">
            <v>0.99999999999999989</v>
          </cell>
        </row>
        <row r="114">
          <cell r="H114">
            <v>0.99999999999999989</v>
          </cell>
        </row>
        <row r="115">
          <cell r="H115">
            <v>0.99999999999999989</v>
          </cell>
        </row>
        <row r="116">
          <cell r="H116">
            <v>1</v>
          </cell>
        </row>
        <row r="117">
          <cell r="H117">
            <v>1</v>
          </cell>
        </row>
        <row r="118">
          <cell r="H118">
            <v>0.99999999999999989</v>
          </cell>
        </row>
        <row r="119">
          <cell r="H119">
            <v>1</v>
          </cell>
        </row>
        <row r="120">
          <cell r="H120">
            <v>0.99999999999999989</v>
          </cell>
        </row>
        <row r="121">
          <cell r="H121">
            <v>1</v>
          </cell>
        </row>
        <row r="122">
          <cell r="H122">
            <v>1</v>
          </cell>
        </row>
        <row r="123">
          <cell r="H123">
            <v>1</v>
          </cell>
        </row>
        <row r="124">
          <cell r="H124">
            <v>1</v>
          </cell>
        </row>
        <row r="125">
          <cell r="H125">
            <v>1</v>
          </cell>
        </row>
        <row r="126">
          <cell r="H126">
            <v>0.99999999999999989</v>
          </cell>
        </row>
        <row r="127">
          <cell r="H127">
            <v>1</v>
          </cell>
        </row>
        <row r="128">
          <cell r="H128">
            <v>1</v>
          </cell>
        </row>
        <row r="129">
          <cell r="H129">
            <v>1</v>
          </cell>
        </row>
        <row r="130">
          <cell r="H130">
            <v>1</v>
          </cell>
        </row>
        <row r="131">
          <cell r="H131">
            <v>0.99999999999999989</v>
          </cell>
        </row>
        <row r="132">
          <cell r="H132">
            <v>1</v>
          </cell>
        </row>
        <row r="133">
          <cell r="H133">
            <v>1</v>
          </cell>
        </row>
        <row r="134">
          <cell r="H134">
            <v>0.99999999999999989</v>
          </cell>
        </row>
        <row r="135">
          <cell r="H135">
            <v>0.99999999999999989</v>
          </cell>
        </row>
        <row r="136">
          <cell r="H136">
            <v>1</v>
          </cell>
        </row>
        <row r="137">
          <cell r="H137">
            <v>1</v>
          </cell>
        </row>
        <row r="138">
          <cell r="H138">
            <v>0.99999999999999989</v>
          </cell>
        </row>
        <row r="139">
          <cell r="H139">
            <v>0.99999999999999989</v>
          </cell>
        </row>
        <row r="140">
          <cell r="H140">
            <v>1</v>
          </cell>
        </row>
        <row r="141">
          <cell r="H141">
            <v>1</v>
          </cell>
        </row>
        <row r="142">
          <cell r="H142">
            <v>1</v>
          </cell>
        </row>
        <row r="143">
          <cell r="H143">
            <v>1</v>
          </cell>
        </row>
        <row r="144">
          <cell r="H144">
            <v>1</v>
          </cell>
        </row>
        <row r="145">
          <cell r="H145">
            <v>1</v>
          </cell>
        </row>
        <row r="146">
          <cell r="H146">
            <v>0.99999999999999989</v>
          </cell>
        </row>
        <row r="147">
          <cell r="H147">
            <v>1</v>
          </cell>
        </row>
        <row r="148">
          <cell r="H148">
            <v>0.99999999999999989</v>
          </cell>
        </row>
        <row r="149">
          <cell r="H149">
            <v>1</v>
          </cell>
        </row>
        <row r="150">
          <cell r="H150">
            <v>1</v>
          </cell>
        </row>
        <row r="151">
          <cell r="H151">
            <v>0.99999999999999989</v>
          </cell>
        </row>
        <row r="152">
          <cell r="H152">
            <v>1</v>
          </cell>
        </row>
        <row r="153">
          <cell r="H153">
            <v>1</v>
          </cell>
        </row>
        <row r="154">
          <cell r="H154">
            <v>1</v>
          </cell>
        </row>
        <row r="155">
          <cell r="H155">
            <v>1</v>
          </cell>
        </row>
        <row r="156">
          <cell r="H156">
            <v>1</v>
          </cell>
        </row>
        <row r="157">
          <cell r="H157">
            <v>1</v>
          </cell>
        </row>
        <row r="158">
          <cell r="H158">
            <v>0.99999999999999989</v>
          </cell>
        </row>
        <row r="159">
          <cell r="H159">
            <v>0.99999999999999989</v>
          </cell>
        </row>
        <row r="160">
          <cell r="H160">
            <v>1</v>
          </cell>
        </row>
        <row r="161">
          <cell r="H161">
            <v>1</v>
          </cell>
        </row>
        <row r="162">
          <cell r="H162">
            <v>1</v>
          </cell>
        </row>
        <row r="163">
          <cell r="H163">
            <v>1</v>
          </cell>
        </row>
        <row r="164">
          <cell r="H164">
            <v>1</v>
          </cell>
        </row>
        <row r="165">
          <cell r="H165">
            <v>1</v>
          </cell>
        </row>
        <row r="166">
          <cell r="H166">
            <v>0.99999999999999989</v>
          </cell>
        </row>
        <row r="167">
          <cell r="H167">
            <v>1</v>
          </cell>
        </row>
        <row r="168">
          <cell r="H168">
            <v>1</v>
          </cell>
        </row>
        <row r="169">
          <cell r="H169">
            <v>1</v>
          </cell>
        </row>
        <row r="170">
          <cell r="H170">
            <v>1</v>
          </cell>
        </row>
        <row r="171">
          <cell r="H171">
            <v>0.99999999999999989</v>
          </cell>
        </row>
        <row r="172">
          <cell r="H172">
            <v>1</v>
          </cell>
        </row>
        <row r="173">
          <cell r="H173">
            <v>1</v>
          </cell>
        </row>
        <row r="174">
          <cell r="H174">
            <v>0.99999999999999989</v>
          </cell>
        </row>
        <row r="175">
          <cell r="H175">
            <v>1</v>
          </cell>
        </row>
        <row r="176">
          <cell r="H176">
            <v>1</v>
          </cell>
        </row>
        <row r="177">
          <cell r="H177">
            <v>1</v>
          </cell>
        </row>
        <row r="178">
          <cell r="H178">
            <v>0.99999999999999989</v>
          </cell>
        </row>
        <row r="179">
          <cell r="H179">
            <v>1</v>
          </cell>
        </row>
        <row r="180">
          <cell r="H180">
            <v>1</v>
          </cell>
        </row>
        <row r="181">
          <cell r="H181">
            <v>1</v>
          </cell>
        </row>
        <row r="182">
          <cell r="H182">
            <v>1</v>
          </cell>
        </row>
        <row r="183">
          <cell r="H183">
            <v>0.99999999999999989</v>
          </cell>
        </row>
        <row r="184">
          <cell r="H184">
            <v>1</v>
          </cell>
        </row>
        <row r="185">
          <cell r="H185">
            <v>1</v>
          </cell>
        </row>
        <row r="186">
          <cell r="H186">
            <v>1</v>
          </cell>
        </row>
        <row r="187">
          <cell r="H187">
            <v>0.99999999999999989</v>
          </cell>
        </row>
        <row r="188">
          <cell r="H188">
            <v>0.99999999999999989</v>
          </cell>
        </row>
        <row r="189">
          <cell r="H189">
            <v>1</v>
          </cell>
        </row>
        <row r="190">
          <cell r="H190">
            <v>1</v>
          </cell>
        </row>
        <row r="191">
          <cell r="H191">
            <v>1</v>
          </cell>
        </row>
        <row r="192">
          <cell r="H192">
            <v>1</v>
          </cell>
        </row>
        <row r="193">
          <cell r="H193">
            <v>1</v>
          </cell>
        </row>
        <row r="194">
          <cell r="H194">
            <v>1</v>
          </cell>
        </row>
        <row r="195">
          <cell r="H195">
            <v>1</v>
          </cell>
        </row>
        <row r="196">
          <cell r="H196">
            <v>1</v>
          </cell>
        </row>
        <row r="197">
          <cell r="H197">
            <v>1</v>
          </cell>
        </row>
        <row r="198">
          <cell r="H198">
            <v>1</v>
          </cell>
        </row>
        <row r="199">
          <cell r="H199">
            <v>1</v>
          </cell>
        </row>
        <row r="200">
          <cell r="H200">
            <v>1</v>
          </cell>
        </row>
        <row r="201">
          <cell r="H201">
            <v>1</v>
          </cell>
        </row>
        <row r="202">
          <cell r="H202">
            <v>1</v>
          </cell>
        </row>
        <row r="203">
          <cell r="H203">
            <v>1</v>
          </cell>
        </row>
        <row r="204">
          <cell r="H204">
            <v>1</v>
          </cell>
        </row>
        <row r="205">
          <cell r="H205">
            <v>1</v>
          </cell>
        </row>
        <row r="206">
          <cell r="H206">
            <v>1</v>
          </cell>
        </row>
        <row r="207">
          <cell r="H207">
            <v>1</v>
          </cell>
        </row>
        <row r="208">
          <cell r="H208">
            <v>1</v>
          </cell>
        </row>
        <row r="209">
          <cell r="H209">
            <v>1</v>
          </cell>
        </row>
        <row r="210">
          <cell r="H210">
            <v>1</v>
          </cell>
        </row>
        <row r="211">
          <cell r="H211">
            <v>1</v>
          </cell>
        </row>
        <row r="212">
          <cell r="H212">
            <v>1</v>
          </cell>
        </row>
        <row r="213">
          <cell r="H213">
            <v>1</v>
          </cell>
        </row>
        <row r="214">
          <cell r="H214">
            <v>1</v>
          </cell>
        </row>
        <row r="215">
          <cell r="H215">
            <v>1</v>
          </cell>
        </row>
        <row r="216">
          <cell r="H216">
            <v>1</v>
          </cell>
        </row>
        <row r="217">
          <cell r="H217">
            <v>1</v>
          </cell>
        </row>
        <row r="218">
          <cell r="H218">
            <v>1</v>
          </cell>
        </row>
        <row r="219">
          <cell r="H219">
            <v>1</v>
          </cell>
        </row>
        <row r="220">
          <cell r="H220">
            <v>1</v>
          </cell>
        </row>
        <row r="221">
          <cell r="H221">
            <v>1</v>
          </cell>
        </row>
        <row r="222">
          <cell r="H222">
            <v>1</v>
          </cell>
        </row>
        <row r="223">
          <cell r="H223">
            <v>1</v>
          </cell>
        </row>
        <row r="224">
          <cell r="H224">
            <v>1</v>
          </cell>
        </row>
        <row r="225">
          <cell r="H225">
            <v>1</v>
          </cell>
        </row>
        <row r="226">
          <cell r="H226">
            <v>1</v>
          </cell>
        </row>
        <row r="227">
          <cell r="H227">
            <v>1</v>
          </cell>
        </row>
        <row r="228">
          <cell r="H228">
            <v>1</v>
          </cell>
        </row>
        <row r="229">
          <cell r="H229">
            <v>1</v>
          </cell>
        </row>
        <row r="230">
          <cell r="H230">
            <v>1</v>
          </cell>
        </row>
        <row r="231">
          <cell r="H231">
            <v>1</v>
          </cell>
        </row>
        <row r="232">
          <cell r="H232">
            <v>1</v>
          </cell>
        </row>
        <row r="233">
          <cell r="H233">
            <v>1</v>
          </cell>
        </row>
        <row r="234">
          <cell r="H234">
            <v>1</v>
          </cell>
        </row>
        <row r="235">
          <cell r="H235">
            <v>1</v>
          </cell>
        </row>
        <row r="236">
          <cell r="H236">
            <v>1</v>
          </cell>
        </row>
        <row r="237">
          <cell r="H237">
            <v>1</v>
          </cell>
        </row>
        <row r="238">
          <cell r="H238">
            <v>1</v>
          </cell>
        </row>
        <row r="239">
          <cell r="H239">
            <v>1</v>
          </cell>
        </row>
        <row r="240">
          <cell r="H240">
            <v>1</v>
          </cell>
        </row>
        <row r="241">
          <cell r="H241">
            <v>1</v>
          </cell>
        </row>
        <row r="242">
          <cell r="H242">
            <v>1</v>
          </cell>
        </row>
        <row r="243">
          <cell r="H243">
            <v>1</v>
          </cell>
        </row>
        <row r="244">
          <cell r="H244">
            <v>1</v>
          </cell>
        </row>
        <row r="245">
          <cell r="H245">
            <v>1</v>
          </cell>
        </row>
        <row r="246">
          <cell r="H246">
            <v>1</v>
          </cell>
        </row>
        <row r="247">
          <cell r="H247">
            <v>1</v>
          </cell>
        </row>
        <row r="248">
          <cell r="H248">
            <v>1</v>
          </cell>
        </row>
        <row r="249">
          <cell r="H249">
            <v>1</v>
          </cell>
        </row>
        <row r="250">
          <cell r="H250">
            <v>1</v>
          </cell>
        </row>
        <row r="251">
          <cell r="H251">
            <v>1</v>
          </cell>
        </row>
        <row r="252">
          <cell r="H252">
            <v>1</v>
          </cell>
        </row>
        <row r="253">
          <cell r="H253">
            <v>1</v>
          </cell>
        </row>
        <row r="254">
          <cell r="H254">
            <v>1</v>
          </cell>
        </row>
        <row r="255">
          <cell r="H255">
            <v>1</v>
          </cell>
        </row>
        <row r="256">
          <cell r="H256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A8CC-A511-4E46-BFFD-9340CB479D5C}">
  <sheetPr>
    <tabColor theme="5"/>
  </sheetPr>
  <dimension ref="A1:W410"/>
  <sheetViews>
    <sheetView tabSelected="1" topLeftCell="L1" zoomScale="96" zoomScaleNormal="96" workbookViewId="0">
      <pane ySplit="10" topLeftCell="A11" activePane="bottomLeft" state="frozen"/>
      <selection pane="bottomLeft" activeCell="E165" sqref="E165"/>
    </sheetView>
  </sheetViews>
  <sheetFormatPr defaultColWidth="10.53125" defaultRowHeight="15.75" x14ac:dyDescent="0.5"/>
  <cols>
    <col min="1" max="1" width="5.796875" customWidth="1"/>
    <col min="2" max="3" width="8.53125" style="1" customWidth="1"/>
    <col min="4" max="6" width="6.796875" customWidth="1"/>
    <col min="7" max="7" width="7.53125" style="2" customWidth="1"/>
    <col min="8" max="8" width="7.53125" style="1" hidden="1" customWidth="1"/>
    <col min="9" max="11" width="7.53125" style="4" customWidth="1"/>
  </cols>
  <sheetData>
    <row r="1" spans="1:23" s="23" customFormat="1" ht="20" customHeight="1" thickBot="1" x14ac:dyDescent="0.75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41" t="s">
        <v>20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25"/>
    </row>
    <row r="2" spans="1:23" s="42" customFormat="1" ht="19.149999999999999" customHeight="1" x14ac:dyDescent="0.7">
      <c r="A2" s="26"/>
      <c r="B2" s="26"/>
      <c r="D2" s="45" t="s">
        <v>17</v>
      </c>
      <c r="E2" s="46"/>
      <c r="F2" s="47"/>
      <c r="G2" s="26"/>
      <c r="H2" s="26"/>
      <c r="I2" s="26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3" ht="16.149999999999999" thickBot="1" x14ac:dyDescent="0.55000000000000004">
      <c r="A3" s="4"/>
      <c r="D3" s="48" t="s">
        <v>0</v>
      </c>
      <c r="E3" s="49" t="s">
        <v>1</v>
      </c>
      <c r="F3" s="50" t="s">
        <v>2</v>
      </c>
      <c r="G3" s="3"/>
      <c r="H3" s="3"/>
      <c r="I3" s="3"/>
      <c r="O3" s="5"/>
      <c r="P3" s="3"/>
      <c r="Q3" s="3"/>
      <c r="R3" s="3"/>
      <c r="S3" s="3"/>
      <c r="T3" s="5"/>
      <c r="U3" s="3"/>
      <c r="V3" s="3"/>
      <c r="W3" s="3"/>
    </row>
    <row r="4" spans="1:23" x14ac:dyDescent="0.5">
      <c r="A4" s="51"/>
      <c r="B4" s="56" t="s">
        <v>21</v>
      </c>
      <c r="C4" s="52">
        <v>0.25</v>
      </c>
      <c r="D4" s="6">
        <v>0.71899999999999997</v>
      </c>
      <c r="E4" s="6">
        <v>0.85899999999999999</v>
      </c>
      <c r="F4" s="7">
        <v>1</v>
      </c>
      <c r="G4" s="3"/>
      <c r="H4" s="3"/>
      <c r="I4" s="3"/>
      <c r="O4" s="5"/>
      <c r="P4" s="3"/>
      <c r="Q4" s="3"/>
      <c r="R4" s="3"/>
      <c r="S4" s="3"/>
      <c r="T4" s="5"/>
      <c r="U4" s="3"/>
      <c r="V4" s="3"/>
      <c r="W4" s="3"/>
    </row>
    <row r="5" spans="1:23" x14ac:dyDescent="0.5">
      <c r="A5" s="59" t="s">
        <v>19</v>
      </c>
      <c r="B5" s="57" t="s">
        <v>18</v>
      </c>
      <c r="C5" s="53">
        <v>0.5</v>
      </c>
      <c r="D5" s="8">
        <v>1</v>
      </c>
      <c r="E5" s="8">
        <v>1</v>
      </c>
      <c r="F5" s="8">
        <v>1</v>
      </c>
      <c r="G5" s="3"/>
      <c r="H5" s="3"/>
      <c r="I5" s="3"/>
      <c r="O5" s="5"/>
      <c r="P5" s="3"/>
      <c r="Q5" s="3"/>
      <c r="R5" s="3"/>
      <c r="S5" s="3"/>
      <c r="T5" s="5"/>
      <c r="U5" s="3"/>
      <c r="V5" s="3"/>
      <c r="W5" s="3"/>
    </row>
    <row r="6" spans="1:23" ht="16.149999999999999" thickBot="1" x14ac:dyDescent="0.55000000000000004">
      <c r="A6" s="54"/>
      <c r="B6" s="58" t="s">
        <v>22</v>
      </c>
      <c r="C6" s="55">
        <v>0.75</v>
      </c>
      <c r="D6" s="9">
        <v>1</v>
      </c>
      <c r="E6" s="10">
        <v>0.872</v>
      </c>
      <c r="F6" s="10">
        <v>0.74399999999999999</v>
      </c>
      <c r="G6" s="3"/>
      <c r="H6" s="3"/>
      <c r="I6" s="3"/>
      <c r="O6" s="5"/>
      <c r="P6" s="3"/>
      <c r="Q6" s="3"/>
      <c r="R6" s="3"/>
      <c r="S6" s="3"/>
      <c r="T6" s="5"/>
      <c r="U6" s="3"/>
      <c r="V6" s="3"/>
      <c r="W6" s="3"/>
    </row>
    <row r="7" spans="1:23" ht="16.149999999999999" thickBot="1" x14ac:dyDescent="0.55000000000000004">
      <c r="C7" s="5"/>
      <c r="D7" s="3"/>
      <c r="E7" s="3"/>
      <c r="F7" s="3"/>
      <c r="G7" s="3"/>
      <c r="H7" s="3"/>
      <c r="I7" s="3"/>
      <c r="O7" s="5"/>
      <c r="P7" s="3"/>
      <c r="Q7" s="3"/>
      <c r="R7" s="3"/>
      <c r="S7" s="3"/>
      <c r="T7" s="5"/>
      <c r="U7" s="3"/>
      <c r="V7" s="3"/>
      <c r="W7" s="3"/>
    </row>
    <row r="8" spans="1:23" ht="18" x14ac:dyDescent="0.55000000000000004">
      <c r="B8" s="38" t="s">
        <v>3</v>
      </c>
      <c r="C8" s="39" t="s">
        <v>4</v>
      </c>
      <c r="D8" s="35" t="s">
        <v>0</v>
      </c>
      <c r="E8" s="36" t="s">
        <v>16</v>
      </c>
      <c r="F8" s="37" t="s">
        <v>2</v>
      </c>
      <c r="H8" s="11" t="s">
        <v>5</v>
      </c>
      <c r="I8" s="12"/>
      <c r="J8" s="12"/>
      <c r="K8" s="12"/>
      <c r="M8" s="13"/>
      <c r="N8" s="14"/>
      <c r="O8" s="14"/>
      <c r="P8" s="14"/>
      <c r="Q8" s="14"/>
      <c r="R8" s="14"/>
    </row>
    <row r="9" spans="1:23" ht="20" customHeight="1" thickBot="1" x14ac:dyDescent="0.6">
      <c r="A9" s="40" t="s">
        <v>6</v>
      </c>
      <c r="B9" s="15">
        <v>0.5</v>
      </c>
      <c r="C9" s="16">
        <f>((1-B9)*B9) * ( (B9*(F10 - E10) + (1-B9)*(E10 - D10) )) / G10</f>
        <v>0</v>
      </c>
      <c r="D9" s="32" t="s">
        <v>7</v>
      </c>
      <c r="E9" s="33" t="s">
        <v>8</v>
      </c>
      <c r="F9" s="34" t="s">
        <v>9</v>
      </c>
      <c r="G9" s="27" t="s">
        <v>10</v>
      </c>
      <c r="H9" s="28" t="s">
        <v>11</v>
      </c>
      <c r="I9" s="29" t="s">
        <v>12</v>
      </c>
      <c r="J9" s="30" t="s">
        <v>13</v>
      </c>
      <c r="K9" s="31" t="s">
        <v>14</v>
      </c>
    </row>
    <row r="10" spans="1:23" ht="14.25" x14ac:dyDescent="0.45">
      <c r="A10">
        <v>0</v>
      </c>
      <c r="B10" s="17">
        <f>B9+C9</f>
        <v>0.5</v>
      </c>
      <c r="C10" s="17">
        <f t="shared" ref="C10:C11" si="0">((1-B10)*B10) * ( (B10*(F10 - E10) + (1-B10)*(E10 - D10) )) / G10</f>
        <v>0</v>
      </c>
      <c r="D10" s="8">
        <v>1</v>
      </c>
      <c r="E10" s="8">
        <v>1</v>
      </c>
      <c r="F10" s="8">
        <v>1</v>
      </c>
      <c r="G10" s="2">
        <f t="shared" ref="G10:G20" si="1">(((1-B9)^2)*D10) + (2*(1-B9)*(B9)*E10) + ((B9^2)*F10)</f>
        <v>1</v>
      </c>
      <c r="H10" s="1">
        <f t="shared" ref="H10:H73" si="2">(1-B10)^2 + 2*B10*(1-B10)</f>
        <v>0.75</v>
      </c>
      <c r="I10" s="61">
        <f t="shared" ref="I10:I11" si="3">(1-B10)^2</f>
        <v>0.25</v>
      </c>
      <c r="J10" s="61">
        <f t="shared" ref="J10:J11" si="4">2*B10*(1-B10)</f>
        <v>0.5</v>
      </c>
      <c r="K10" s="61">
        <f t="shared" ref="K10:K11" si="5">B10^2</f>
        <v>0.25</v>
      </c>
      <c r="L10" s="19"/>
    </row>
    <row r="11" spans="1:23" ht="14.25" x14ac:dyDescent="0.45">
      <c r="A11">
        <v>1</v>
      </c>
      <c r="B11" s="17">
        <f t="shared" ref="B11" si="6">B10 + C10</f>
        <v>0.5</v>
      </c>
      <c r="C11" s="17">
        <f t="shared" si="0"/>
        <v>0</v>
      </c>
      <c r="D11" s="18">
        <v>1</v>
      </c>
      <c r="E11" s="18">
        <v>1</v>
      </c>
      <c r="F11" s="18">
        <v>1</v>
      </c>
      <c r="G11" s="2">
        <f t="shared" si="1"/>
        <v>1</v>
      </c>
      <c r="H11" s="1">
        <f t="shared" si="2"/>
        <v>0.75</v>
      </c>
      <c r="I11" s="61">
        <f t="shared" si="3"/>
        <v>0.25</v>
      </c>
      <c r="J11" s="61">
        <f t="shared" si="4"/>
        <v>0.5</v>
      </c>
      <c r="K11" s="61">
        <f t="shared" si="5"/>
        <v>0.25</v>
      </c>
    </row>
    <row r="12" spans="1:23" ht="14.25" x14ac:dyDescent="0.45">
      <c r="A12">
        <f t="shared" ref="A12:A75" si="7">A11+1</f>
        <v>2</v>
      </c>
      <c r="B12" s="17">
        <f t="shared" ref="B12:B75" si="8">B11 + C11</f>
        <v>0.5</v>
      </c>
      <c r="C12" s="17">
        <f t="shared" ref="C12:C75" si="9">((1-B12)*B12) * ( (B12*(F12 - E12) + (1-B12)*(E12 - D12) )) / G12</f>
        <v>0</v>
      </c>
      <c r="D12" s="18">
        <v>1</v>
      </c>
      <c r="E12" s="18">
        <v>1</v>
      </c>
      <c r="F12" s="18">
        <v>1</v>
      </c>
      <c r="G12" s="2">
        <f t="shared" si="1"/>
        <v>1</v>
      </c>
      <c r="H12" s="1">
        <f t="shared" si="2"/>
        <v>0.75</v>
      </c>
      <c r="I12" s="61">
        <f t="shared" ref="I12:I75" si="10">(1-B12)^2</f>
        <v>0.25</v>
      </c>
      <c r="J12" s="61">
        <f t="shared" ref="J12:J75" si="11">2*B12*(1-B12)</f>
        <v>0.5</v>
      </c>
      <c r="K12" s="61">
        <f t="shared" ref="K12:K75" si="12">B12^2</f>
        <v>0.25</v>
      </c>
      <c r="L12" s="20"/>
    </row>
    <row r="13" spans="1:23" ht="14.25" x14ac:dyDescent="0.45">
      <c r="A13">
        <f t="shared" si="7"/>
        <v>3</v>
      </c>
      <c r="B13" s="17">
        <f t="shared" si="8"/>
        <v>0.5</v>
      </c>
      <c r="C13" s="17">
        <f t="shared" si="9"/>
        <v>0</v>
      </c>
      <c r="D13" s="18">
        <v>1</v>
      </c>
      <c r="E13" s="18">
        <v>1</v>
      </c>
      <c r="F13" s="18">
        <v>1</v>
      </c>
      <c r="G13" s="2">
        <f t="shared" si="1"/>
        <v>1</v>
      </c>
      <c r="H13" s="1">
        <f t="shared" si="2"/>
        <v>0.75</v>
      </c>
      <c r="I13" s="61">
        <f t="shared" si="10"/>
        <v>0.25</v>
      </c>
      <c r="J13" s="61">
        <f t="shared" si="11"/>
        <v>0.5</v>
      </c>
      <c r="K13" s="61">
        <f t="shared" si="12"/>
        <v>0.25</v>
      </c>
      <c r="L13" s="20"/>
    </row>
    <row r="14" spans="1:23" ht="14.25" x14ac:dyDescent="0.45">
      <c r="A14">
        <f t="shared" si="7"/>
        <v>4</v>
      </c>
      <c r="B14" s="17">
        <f t="shared" si="8"/>
        <v>0.5</v>
      </c>
      <c r="C14" s="17">
        <f t="shared" si="9"/>
        <v>0</v>
      </c>
      <c r="D14" s="18">
        <v>1</v>
      </c>
      <c r="E14" s="18">
        <v>1</v>
      </c>
      <c r="F14" s="18">
        <v>1</v>
      </c>
      <c r="G14" s="2">
        <f t="shared" si="1"/>
        <v>1</v>
      </c>
      <c r="H14" s="1">
        <f t="shared" si="2"/>
        <v>0.75</v>
      </c>
      <c r="I14" s="61">
        <f t="shared" si="10"/>
        <v>0.25</v>
      </c>
      <c r="J14" s="61">
        <f t="shared" si="11"/>
        <v>0.5</v>
      </c>
      <c r="K14" s="61">
        <f t="shared" si="12"/>
        <v>0.25</v>
      </c>
      <c r="L14" s="20"/>
    </row>
    <row r="15" spans="1:23" ht="14.25" x14ac:dyDescent="0.45">
      <c r="A15">
        <f t="shared" si="7"/>
        <v>5</v>
      </c>
      <c r="B15" s="17">
        <f t="shared" si="8"/>
        <v>0.5</v>
      </c>
      <c r="C15" s="17">
        <f t="shared" si="9"/>
        <v>0</v>
      </c>
      <c r="D15" s="18">
        <v>1</v>
      </c>
      <c r="E15" s="18">
        <v>1</v>
      </c>
      <c r="F15" s="18">
        <v>1</v>
      </c>
      <c r="G15" s="2">
        <f t="shared" si="1"/>
        <v>1</v>
      </c>
      <c r="H15" s="1">
        <f t="shared" si="2"/>
        <v>0.75</v>
      </c>
      <c r="I15" s="61">
        <f t="shared" si="10"/>
        <v>0.25</v>
      </c>
      <c r="J15" s="61">
        <f t="shared" si="11"/>
        <v>0.5</v>
      </c>
      <c r="K15" s="61">
        <f t="shared" si="12"/>
        <v>0.25</v>
      </c>
      <c r="L15" s="20"/>
    </row>
    <row r="16" spans="1:23" ht="14.25" x14ac:dyDescent="0.45">
      <c r="A16">
        <f t="shared" si="7"/>
        <v>6</v>
      </c>
      <c r="B16" s="17">
        <f t="shared" si="8"/>
        <v>0.5</v>
      </c>
      <c r="C16" s="17">
        <f t="shared" si="9"/>
        <v>0</v>
      </c>
      <c r="D16" s="18">
        <v>1</v>
      </c>
      <c r="E16" s="18">
        <v>1</v>
      </c>
      <c r="F16" s="18">
        <v>1</v>
      </c>
      <c r="G16" s="2">
        <f t="shared" si="1"/>
        <v>1</v>
      </c>
      <c r="H16" s="1">
        <f t="shared" si="2"/>
        <v>0.75</v>
      </c>
      <c r="I16" s="61">
        <f t="shared" si="10"/>
        <v>0.25</v>
      </c>
      <c r="J16" s="61">
        <f t="shared" si="11"/>
        <v>0.5</v>
      </c>
      <c r="K16" s="61">
        <f t="shared" si="12"/>
        <v>0.25</v>
      </c>
      <c r="L16" s="20"/>
    </row>
    <row r="17" spans="1:12" ht="14.25" x14ac:dyDescent="0.45">
      <c r="A17">
        <f t="shared" si="7"/>
        <v>7</v>
      </c>
      <c r="B17" s="17">
        <f t="shared" si="8"/>
        <v>0.5</v>
      </c>
      <c r="C17" s="17">
        <f t="shared" si="9"/>
        <v>0</v>
      </c>
      <c r="D17" s="18">
        <v>1</v>
      </c>
      <c r="E17" s="18">
        <v>1</v>
      </c>
      <c r="F17" s="18">
        <v>1</v>
      </c>
      <c r="G17" s="2">
        <f t="shared" si="1"/>
        <v>1</v>
      </c>
      <c r="H17" s="1">
        <f t="shared" si="2"/>
        <v>0.75</v>
      </c>
      <c r="I17" s="61">
        <f t="shared" si="10"/>
        <v>0.25</v>
      </c>
      <c r="J17" s="61">
        <f t="shared" si="11"/>
        <v>0.5</v>
      </c>
      <c r="K17" s="61">
        <f t="shared" si="12"/>
        <v>0.25</v>
      </c>
      <c r="L17" s="20"/>
    </row>
    <row r="18" spans="1:12" ht="14.25" x14ac:dyDescent="0.45">
      <c r="A18">
        <f t="shared" si="7"/>
        <v>8</v>
      </c>
      <c r="B18" s="17">
        <f t="shared" si="8"/>
        <v>0.5</v>
      </c>
      <c r="C18" s="17">
        <f t="shared" si="9"/>
        <v>0</v>
      </c>
      <c r="D18" s="18">
        <v>1</v>
      </c>
      <c r="E18" s="18">
        <v>1</v>
      </c>
      <c r="F18" s="18">
        <v>1</v>
      </c>
      <c r="G18" s="2">
        <f t="shared" si="1"/>
        <v>1</v>
      </c>
      <c r="H18" s="1">
        <f t="shared" si="2"/>
        <v>0.75</v>
      </c>
      <c r="I18" s="61">
        <f t="shared" si="10"/>
        <v>0.25</v>
      </c>
      <c r="J18" s="61">
        <f t="shared" si="11"/>
        <v>0.5</v>
      </c>
      <c r="K18" s="61">
        <f t="shared" si="12"/>
        <v>0.25</v>
      </c>
      <c r="L18" s="20"/>
    </row>
    <row r="19" spans="1:12" ht="14.25" x14ac:dyDescent="0.45">
      <c r="A19">
        <f t="shared" si="7"/>
        <v>9</v>
      </c>
      <c r="B19" s="17">
        <f t="shared" si="8"/>
        <v>0.5</v>
      </c>
      <c r="C19" s="17">
        <f t="shared" si="9"/>
        <v>0</v>
      </c>
      <c r="D19" s="18">
        <v>1</v>
      </c>
      <c r="E19" s="18">
        <v>1</v>
      </c>
      <c r="F19" s="18">
        <v>1</v>
      </c>
      <c r="G19" s="2">
        <f t="shared" si="1"/>
        <v>1</v>
      </c>
      <c r="H19" s="1">
        <f t="shared" si="2"/>
        <v>0.75</v>
      </c>
      <c r="I19" s="61">
        <f t="shared" si="10"/>
        <v>0.25</v>
      </c>
      <c r="J19" s="61">
        <f t="shared" si="11"/>
        <v>0.5</v>
      </c>
      <c r="K19" s="61">
        <f t="shared" si="12"/>
        <v>0.25</v>
      </c>
      <c r="L19" s="20"/>
    </row>
    <row r="20" spans="1:12" ht="14.25" x14ac:dyDescent="0.45">
      <c r="A20">
        <f t="shared" si="7"/>
        <v>10</v>
      </c>
      <c r="B20" s="17">
        <f t="shared" si="8"/>
        <v>0.5</v>
      </c>
      <c r="C20" s="17">
        <f t="shared" si="9"/>
        <v>0</v>
      </c>
      <c r="D20" s="18">
        <v>1</v>
      </c>
      <c r="E20" s="18">
        <v>1</v>
      </c>
      <c r="F20" s="18">
        <v>1</v>
      </c>
      <c r="G20" s="2">
        <f t="shared" si="1"/>
        <v>1</v>
      </c>
      <c r="H20" s="1">
        <f t="shared" si="2"/>
        <v>0.75</v>
      </c>
      <c r="I20" s="61">
        <f t="shared" si="10"/>
        <v>0.25</v>
      </c>
      <c r="J20" s="61">
        <f t="shared" si="11"/>
        <v>0.5</v>
      </c>
      <c r="K20" s="61">
        <f t="shared" si="12"/>
        <v>0.25</v>
      </c>
      <c r="L20" s="20"/>
    </row>
    <row r="21" spans="1:12" ht="14.25" x14ac:dyDescent="0.45">
      <c r="A21">
        <f t="shared" si="7"/>
        <v>11</v>
      </c>
      <c r="B21" s="17">
        <f t="shared" si="8"/>
        <v>0.5</v>
      </c>
      <c r="C21" s="17">
        <f t="shared" si="9"/>
        <v>1.8966908797417272E-2</v>
      </c>
      <c r="D21" s="60">
        <v>0.85899999999999999</v>
      </c>
      <c r="E21" s="60">
        <v>0.92900000000000005</v>
      </c>
      <c r="F21" s="60">
        <v>1</v>
      </c>
      <c r="G21" s="2">
        <f>(((1-B20)^2)*D21) + (2*(1-B20)*(B20)*E21) + ((B20^2)*F21)</f>
        <v>0.92925000000000002</v>
      </c>
      <c r="H21" s="1">
        <f t="shared" si="2"/>
        <v>0.75</v>
      </c>
      <c r="I21" s="61">
        <f t="shared" si="10"/>
        <v>0.25</v>
      </c>
      <c r="J21" s="61">
        <f t="shared" si="11"/>
        <v>0.5</v>
      </c>
      <c r="K21" s="61">
        <f t="shared" si="12"/>
        <v>0.25</v>
      </c>
      <c r="L21" s="20"/>
    </row>
    <row r="22" spans="1:12" ht="14.25" x14ac:dyDescent="0.45">
      <c r="A22">
        <f t="shared" si="7"/>
        <v>12</v>
      </c>
      <c r="B22" s="17">
        <f t="shared" si="8"/>
        <v>0.51896690879741725</v>
      </c>
      <c r="C22" s="17">
        <f t="shared" si="9"/>
        <v>4.0825360400411938E-2</v>
      </c>
      <c r="D22" s="6">
        <v>0.71899999999999997</v>
      </c>
      <c r="E22" s="6">
        <v>0.85899999999999999</v>
      </c>
      <c r="F22" s="6">
        <v>1</v>
      </c>
      <c r="G22" s="2">
        <f>(((1-B21)^2)*D22) + (2*(1-B21)*(B21)*E22) + ((B21^2)*F22)</f>
        <v>0.85924999999999996</v>
      </c>
      <c r="H22" s="1">
        <f t="shared" si="2"/>
        <v>0.7306733475732532</v>
      </c>
      <c r="I22" s="61">
        <f t="shared" si="10"/>
        <v>0.23139283483191231</v>
      </c>
      <c r="J22" s="61">
        <f t="shared" si="11"/>
        <v>0.49928051274134089</v>
      </c>
      <c r="K22" s="61">
        <f t="shared" si="12"/>
        <v>0.2693266524267468</v>
      </c>
      <c r="L22" s="20"/>
    </row>
    <row r="23" spans="1:12" ht="14.25" x14ac:dyDescent="0.45">
      <c r="A23">
        <f t="shared" si="7"/>
        <v>13</v>
      </c>
      <c r="B23" s="17">
        <f t="shared" si="8"/>
        <v>0.55979226919782921</v>
      </c>
      <c r="C23" s="17">
        <f t="shared" si="9"/>
        <v>4.0062721937852798E-2</v>
      </c>
      <c r="D23" s="6">
        <v>0.71899999999999997</v>
      </c>
      <c r="E23" s="6">
        <v>0.85899999999999999</v>
      </c>
      <c r="F23" s="6">
        <v>1</v>
      </c>
      <c r="G23" s="2">
        <f>(((1-B22)^2)*D23) + (2*(1-B22)*(B22)*E23) + ((B22^2)*F23)</f>
        <v>0.86458006111570351</v>
      </c>
      <c r="H23" s="1">
        <f t="shared" si="2"/>
        <v>0.68663261534634512</v>
      </c>
      <c r="I23" s="61">
        <f t="shared" si="10"/>
        <v>0.19378284625799647</v>
      </c>
      <c r="J23" s="61">
        <f t="shared" si="11"/>
        <v>0.49284976908834865</v>
      </c>
      <c r="K23" s="61">
        <f t="shared" si="12"/>
        <v>0.31336738465365488</v>
      </c>
      <c r="L23" s="20"/>
    </row>
    <row r="24" spans="1:12" ht="14.25" x14ac:dyDescent="0.45">
      <c r="A24">
        <f t="shared" si="7"/>
        <v>14</v>
      </c>
      <c r="B24" s="17">
        <f t="shared" si="8"/>
        <v>0.59985499113568197</v>
      </c>
      <c r="C24" s="17">
        <f t="shared" si="9"/>
        <v>3.8522732106531385E-2</v>
      </c>
      <c r="D24" s="6">
        <v>0.71899999999999997</v>
      </c>
      <c r="E24" s="6">
        <v>0.85899999999999999</v>
      </c>
      <c r="F24" s="6">
        <v>1</v>
      </c>
      <c r="G24" s="2">
        <f>(((1-B23)^2)*D24) + (2*(1-B23)*(B23)*E24) + ((B23^2)*F24)</f>
        <v>0.87605520276004589</v>
      </c>
      <c r="H24" s="1">
        <f t="shared" si="2"/>
        <v>0.64017398960961092</v>
      </c>
      <c r="I24" s="61">
        <f t="shared" si="10"/>
        <v>0.16011602811902514</v>
      </c>
      <c r="J24" s="61">
        <f t="shared" si="11"/>
        <v>0.48005796149058577</v>
      </c>
      <c r="K24" s="61">
        <f t="shared" si="12"/>
        <v>0.35982601039038908</v>
      </c>
      <c r="L24" s="20"/>
    </row>
    <row r="25" spans="1:12" ht="14.25" x14ac:dyDescent="0.45">
      <c r="A25">
        <f t="shared" si="7"/>
        <v>15</v>
      </c>
      <c r="B25" s="17">
        <f t="shared" si="8"/>
        <v>0.63837772324221331</v>
      </c>
      <c r="C25" s="17">
        <f t="shared" si="9"/>
        <v>3.6589532223589759E-2</v>
      </c>
      <c r="D25" s="6">
        <v>0.71899999999999997</v>
      </c>
      <c r="E25" s="6">
        <v>0.85899999999999999</v>
      </c>
      <c r="F25" s="6">
        <v>1</v>
      </c>
      <c r="G25" s="2">
        <f>(((1-B24)^2)*D25) + (2*(1-B24)*(B24)*E25) + ((B24^2)*F25)</f>
        <v>0.88731922352838133</v>
      </c>
      <c r="H25" s="1">
        <f t="shared" si="2"/>
        <v>0.59247388246808808</v>
      </c>
      <c r="I25" s="61">
        <f t="shared" si="10"/>
        <v>0.13077067104748527</v>
      </c>
      <c r="J25" s="61">
        <f t="shared" si="11"/>
        <v>0.46170321142060283</v>
      </c>
      <c r="K25" s="61">
        <f t="shared" si="12"/>
        <v>0.40752611753191187</v>
      </c>
      <c r="L25" s="20"/>
    </row>
    <row r="26" spans="1:12" ht="14.25" x14ac:dyDescent="0.45">
      <c r="A26">
        <f t="shared" si="7"/>
        <v>16</v>
      </c>
      <c r="B26" s="17">
        <f t="shared" si="8"/>
        <v>0.67496725546580305</v>
      </c>
      <c r="C26" s="17">
        <f t="shared" si="9"/>
        <v>3.4361821528001615E-2</v>
      </c>
      <c r="D26" s="6">
        <v>0.71899999999999997</v>
      </c>
      <c r="E26" s="6">
        <v>0.85899999999999999</v>
      </c>
      <c r="F26" s="6">
        <v>1</v>
      </c>
      <c r="G26" s="2">
        <f>(((1-B25)^2)*D26) + (2*(1-B25)*(B25)*E26) + ((B25^2)*F26)</f>
        <v>0.8981532886253516</v>
      </c>
      <c r="H26" s="1">
        <f t="shared" si="2"/>
        <v>0.54441920404896138</v>
      </c>
      <c r="I26" s="61">
        <f t="shared" si="10"/>
        <v>0.10564628501943253</v>
      </c>
      <c r="J26" s="61">
        <f t="shared" si="11"/>
        <v>0.43877291902952881</v>
      </c>
      <c r="K26" s="61">
        <f t="shared" si="12"/>
        <v>0.45558079595103862</v>
      </c>
      <c r="L26" s="20"/>
    </row>
    <row r="27" spans="1:12" ht="14.25" x14ac:dyDescent="0.45">
      <c r="A27">
        <f t="shared" si="7"/>
        <v>17</v>
      </c>
      <c r="B27" s="17">
        <f t="shared" si="8"/>
        <v>0.70932907699380465</v>
      </c>
      <c r="C27" s="17">
        <f t="shared" si="9"/>
        <v>3.1935441956378159E-2</v>
      </c>
      <c r="D27" s="6">
        <v>0.71899999999999997</v>
      </c>
      <c r="E27" s="6">
        <v>0.85899999999999999</v>
      </c>
      <c r="F27" s="6">
        <v>1</v>
      </c>
      <c r="G27" s="2">
        <f>(((1-B26)^2)*D27) + (2*(1-B26)*(B26)*E27) + ((B26^2)*F27)</f>
        <v>0.9084464123263758</v>
      </c>
      <c r="H27" s="1">
        <f t="shared" si="2"/>
        <v>0.49685226053111714</v>
      </c>
      <c r="I27" s="61">
        <f t="shared" si="10"/>
        <v>8.4489585481273541E-2</v>
      </c>
      <c r="J27" s="61">
        <f t="shared" si="11"/>
        <v>0.41236267504984359</v>
      </c>
      <c r="K27" s="61">
        <f t="shared" si="12"/>
        <v>0.5031477394688828</v>
      </c>
      <c r="L27" s="20"/>
    </row>
    <row r="28" spans="1:12" ht="14.25" x14ac:dyDescent="0.45">
      <c r="A28">
        <f t="shared" si="7"/>
        <v>18</v>
      </c>
      <c r="B28" s="17">
        <f t="shared" si="8"/>
        <v>0.74126451895018286</v>
      </c>
      <c r="C28" s="17">
        <f t="shared" si="9"/>
        <v>2.9400412958543617E-2</v>
      </c>
      <c r="D28" s="6">
        <v>0.71899999999999997</v>
      </c>
      <c r="E28" s="6">
        <v>0.85899999999999999</v>
      </c>
      <c r="F28" s="6">
        <v>1</v>
      </c>
      <c r="G28" s="2">
        <f>(((1-B27)^2)*D28) + (2*(1-B27)*(B27)*E28) + ((B27^2)*F28)</f>
        <v>0.91811528929773412</v>
      </c>
      <c r="H28" s="1">
        <f t="shared" si="2"/>
        <v>0.45052691294555403</v>
      </c>
      <c r="I28" s="61">
        <f t="shared" si="10"/>
        <v>6.6944049154080282E-2</v>
      </c>
      <c r="J28" s="61">
        <f t="shared" si="11"/>
        <v>0.38358286379147372</v>
      </c>
      <c r="K28" s="61">
        <f t="shared" si="12"/>
        <v>0.54947308705444597</v>
      </c>
      <c r="L28" s="20"/>
    </row>
    <row r="29" spans="1:12" ht="14.25" x14ac:dyDescent="0.45">
      <c r="A29">
        <f t="shared" si="7"/>
        <v>19</v>
      </c>
      <c r="B29" s="17">
        <f t="shared" si="8"/>
        <v>0.77066493190872642</v>
      </c>
      <c r="C29" s="17">
        <f t="shared" si="9"/>
        <v>2.6836136331940163E-2</v>
      </c>
      <c r="D29" s="6">
        <v>0.71899999999999997</v>
      </c>
      <c r="E29" s="6">
        <v>0.85899999999999999</v>
      </c>
      <c r="F29" s="6">
        <v>1</v>
      </c>
      <c r="G29" s="2">
        <f>(((1-B28)^2)*D29) + (2*(1-B28)*(B28)*E29) + ((B28^2)*F29)</f>
        <v>0.92710353839310566</v>
      </c>
      <c r="H29" s="1">
        <f t="shared" si="2"/>
        <v>0.40607556272611806</v>
      </c>
      <c r="I29" s="61">
        <f t="shared" si="10"/>
        <v>5.2594573456429088E-2</v>
      </c>
      <c r="J29" s="61">
        <f t="shared" si="11"/>
        <v>0.35348098926968896</v>
      </c>
      <c r="K29" s="61">
        <f t="shared" si="12"/>
        <v>0.59392443727388189</v>
      </c>
      <c r="L29" s="20"/>
    </row>
    <row r="30" spans="1:12" ht="14.25" x14ac:dyDescent="0.45">
      <c r="A30">
        <f t="shared" si="7"/>
        <v>20</v>
      </c>
      <c r="B30" s="17">
        <f t="shared" si="8"/>
        <v>0.79750106824066658</v>
      </c>
      <c r="C30" s="17">
        <f t="shared" si="9"/>
        <v>2.4308649303163045E-2</v>
      </c>
      <c r="D30" s="6">
        <v>0.71899999999999997</v>
      </c>
      <c r="E30" s="6">
        <v>0.85899999999999999</v>
      </c>
      <c r="F30" s="6">
        <v>1</v>
      </c>
      <c r="G30" s="2">
        <f>(((1-B29)^2)*D30) + (2*(1-B29)*(B29)*E30) + ((B29^2)*F30)</f>
        <v>0.93538010537171723</v>
      </c>
      <c r="H30" s="1">
        <f t="shared" si="2"/>
        <v>0.3639920461549957</v>
      </c>
      <c r="I30" s="61">
        <f t="shared" si="10"/>
        <v>4.1005817363671176E-2</v>
      </c>
      <c r="J30" s="61">
        <f t="shared" si="11"/>
        <v>0.32298622879132449</v>
      </c>
      <c r="K30" s="61">
        <f t="shared" si="12"/>
        <v>0.6360079538450043</v>
      </c>
      <c r="L30" s="20"/>
    </row>
    <row r="31" spans="1:12" ht="14.25" x14ac:dyDescent="0.45">
      <c r="A31">
        <f t="shared" si="7"/>
        <v>21</v>
      </c>
      <c r="B31" s="17">
        <f t="shared" si="8"/>
        <v>0.82180971754382959</v>
      </c>
      <c r="C31" s="17">
        <f t="shared" si="9"/>
        <v>1.0404770232774032E-3</v>
      </c>
      <c r="D31" s="60">
        <v>0.85899999999999999</v>
      </c>
      <c r="E31" s="60">
        <v>0.86599999999999999</v>
      </c>
      <c r="F31" s="60">
        <v>0.872</v>
      </c>
      <c r="G31" s="2">
        <f>(((1-B30)^2)*D31) + (2*(1-B30)*(B30)*E31) + ((B30^2)*F31)</f>
        <v>0.86952900700152436</v>
      </c>
      <c r="H31" s="1">
        <f t="shared" si="2"/>
        <v>0.32462878815053103</v>
      </c>
      <c r="I31" s="61">
        <f t="shared" si="10"/>
        <v>3.1751776761809791E-2</v>
      </c>
      <c r="J31" s="61">
        <f t="shared" si="11"/>
        <v>0.29287701138872124</v>
      </c>
      <c r="K31" s="61">
        <f t="shared" si="12"/>
        <v>0.67537121184946902</v>
      </c>
      <c r="L31" s="20"/>
    </row>
    <row r="32" spans="1:12" ht="14.25" x14ac:dyDescent="0.45">
      <c r="A32">
        <f t="shared" si="7"/>
        <v>22</v>
      </c>
      <c r="B32" s="17">
        <f t="shared" si="8"/>
        <v>0.82285019456710695</v>
      </c>
      <c r="C32" s="17">
        <f t="shared" si="9"/>
        <v>-2.3616089463632393E-2</v>
      </c>
      <c r="D32" s="10">
        <v>1</v>
      </c>
      <c r="E32" s="10">
        <v>0.87224013892334418</v>
      </c>
      <c r="F32" s="10">
        <v>0.74423220044653937</v>
      </c>
      <c r="G32" s="2">
        <f>(((1-B31)^2)*D32) + (2*(1-B31)*(B31)*E32) + ((B31^2)*F32)</f>
        <v>0.78984386497593806</v>
      </c>
      <c r="H32" s="1">
        <f t="shared" si="2"/>
        <v>0.32291755730087424</v>
      </c>
      <c r="I32" s="61">
        <f t="shared" si="10"/>
        <v>3.138205356491186E-2</v>
      </c>
      <c r="J32" s="61">
        <f t="shared" si="11"/>
        <v>0.29153550373596238</v>
      </c>
      <c r="K32" s="61">
        <f t="shared" si="12"/>
        <v>0.67708244269912576</v>
      </c>
      <c r="L32" s="20"/>
    </row>
    <row r="33" spans="1:13" ht="14.25" x14ac:dyDescent="0.45">
      <c r="A33">
        <f t="shared" si="7"/>
        <v>23</v>
      </c>
      <c r="B33" s="17">
        <f t="shared" si="8"/>
        <v>0.79923410510347459</v>
      </c>
      <c r="C33" s="17">
        <f t="shared" si="9"/>
        <v>-2.6003813024678579E-2</v>
      </c>
      <c r="D33" s="10">
        <v>1</v>
      </c>
      <c r="E33" s="10">
        <v>0.87224013892334418</v>
      </c>
      <c r="F33" s="10">
        <v>0.74423220044653937</v>
      </c>
      <c r="G33" s="2">
        <f>(((1-B32)^2)*D33) + (2*(1-B32)*(B32)*E33) + ((B32^2)*F33)</f>
        <v>0.78957757805834317</v>
      </c>
      <c r="H33" s="1">
        <f t="shared" si="2"/>
        <v>0.36122484523944814</v>
      </c>
      <c r="I33" s="61">
        <f t="shared" si="10"/>
        <v>4.0306944553602689E-2</v>
      </c>
      <c r="J33" s="61">
        <f t="shared" si="11"/>
        <v>0.32091790068584547</v>
      </c>
      <c r="K33" s="61">
        <f t="shared" si="12"/>
        <v>0.63877515476055191</v>
      </c>
      <c r="L33" s="20"/>
    </row>
    <row r="34" spans="1:13" ht="14.25" x14ac:dyDescent="0.45">
      <c r="A34">
        <f t="shared" si="7"/>
        <v>24</v>
      </c>
      <c r="B34" s="17">
        <f t="shared" si="8"/>
        <v>0.77323029207879601</v>
      </c>
      <c r="C34" s="17">
        <f t="shared" si="9"/>
        <v>-2.8198980827191331E-2</v>
      </c>
      <c r="D34" s="10">
        <v>1</v>
      </c>
      <c r="E34" s="10">
        <v>0.87224013892334418</v>
      </c>
      <c r="F34" s="10">
        <v>0.74423220044653937</v>
      </c>
      <c r="G34" s="2">
        <f>(((1-B33)^2)*D34) + (2*(1-B33)*(B33)*E34) + ((B33^2)*F34)</f>
        <v>0.79562145784883676</v>
      </c>
      <c r="H34" s="1">
        <f t="shared" si="2"/>
        <v>0.40211491541173977</v>
      </c>
      <c r="I34" s="61">
        <f t="shared" si="10"/>
        <v>5.1424500430668166E-2</v>
      </c>
      <c r="J34" s="61">
        <f t="shared" si="11"/>
        <v>0.35069041498107162</v>
      </c>
      <c r="K34" s="61">
        <f t="shared" si="12"/>
        <v>0.59788508458826017</v>
      </c>
      <c r="L34" s="20"/>
    </row>
    <row r="35" spans="1:13" ht="14.25" x14ac:dyDescent="0.45">
      <c r="A35">
        <f t="shared" si="7"/>
        <v>25</v>
      </c>
      <c r="B35" s="17">
        <f t="shared" si="8"/>
        <v>0.74503131125160471</v>
      </c>
      <c r="C35" s="17">
        <f t="shared" si="9"/>
        <v>-3.0294220454944697E-2</v>
      </c>
      <c r="D35" s="10">
        <v>1</v>
      </c>
      <c r="E35" s="10">
        <v>0.87224013892334418</v>
      </c>
      <c r="F35" s="10">
        <v>0.74423220044653937</v>
      </c>
      <c r="G35" s="2">
        <f>(((1-B34)^2)*D35) + (2*(1-B34)*(B34)*E35) + ((B34^2)*F35)</f>
        <v>0.80227608883012946</v>
      </c>
      <c r="H35" s="1">
        <f t="shared" si="2"/>
        <v>0.44492834525471447</v>
      </c>
      <c r="I35" s="61">
        <f t="shared" si="10"/>
        <v>6.5009032242076076E-2</v>
      </c>
      <c r="J35" s="61">
        <f t="shared" si="11"/>
        <v>0.37991931301263843</v>
      </c>
      <c r="K35" s="61">
        <f t="shared" si="12"/>
        <v>0.55507165474528553</v>
      </c>
      <c r="L35" s="20"/>
    </row>
    <row r="36" spans="1:13" ht="14.25" x14ac:dyDescent="0.45">
      <c r="A36">
        <f t="shared" si="7"/>
        <v>26</v>
      </c>
      <c r="B36" s="17">
        <f t="shared" si="8"/>
        <v>0.71473709079666004</v>
      </c>
      <c r="C36" s="17">
        <f t="shared" si="9"/>
        <v>-3.2223725785411224E-2</v>
      </c>
      <c r="D36" s="10">
        <v>1</v>
      </c>
      <c r="E36" s="10">
        <v>0.87224013892334418</v>
      </c>
      <c r="F36" s="10">
        <v>0.74423220044653937</v>
      </c>
      <c r="G36" s="2">
        <f>(((1-B35)^2)*D36) + (2*(1-B35)*(B35)*E36) + ((B35^2)*F36)</f>
        <v>0.80949210562046692</v>
      </c>
      <c r="H36" s="1">
        <f t="shared" si="2"/>
        <v>0.48915089103952691</v>
      </c>
      <c r="I36" s="61">
        <f t="shared" si="10"/>
        <v>8.1374927367152974E-2</v>
      </c>
      <c r="J36" s="61">
        <f t="shared" si="11"/>
        <v>0.40777596367237395</v>
      </c>
      <c r="K36" s="61">
        <f t="shared" si="12"/>
        <v>0.51084910896047309</v>
      </c>
      <c r="L36" s="20"/>
    </row>
    <row r="37" spans="1:13" ht="14.25" x14ac:dyDescent="0.45">
      <c r="A37">
        <f t="shared" si="7"/>
        <v>27</v>
      </c>
      <c r="B37" s="17">
        <f t="shared" si="8"/>
        <v>0.68251336501124882</v>
      </c>
      <c r="C37" s="17">
        <f t="shared" si="9"/>
        <v>-3.3919899373804636E-2</v>
      </c>
      <c r="D37" s="10">
        <v>1</v>
      </c>
      <c r="E37" s="10">
        <v>0.87224013892334418</v>
      </c>
      <c r="F37" s="10">
        <v>0.74423220044653937</v>
      </c>
      <c r="G37" s="2">
        <f>(((1-B36)^2)*D37) + (2*(1-B36)*(B36)*E37) + ((B36^2)*F37)</f>
        <v>0.81724384702815178</v>
      </c>
      <c r="H37" s="1">
        <f t="shared" si="2"/>
        <v>0.53417550658102186</v>
      </c>
      <c r="I37" s="61">
        <f t="shared" si="10"/>
        <v>0.10079776339648053</v>
      </c>
      <c r="J37" s="61">
        <f t="shared" si="11"/>
        <v>0.43337774318454131</v>
      </c>
      <c r="K37" s="61">
        <f t="shared" si="12"/>
        <v>0.46582449341897814</v>
      </c>
      <c r="L37" s="20"/>
    </row>
    <row r="38" spans="1:13" x14ac:dyDescent="0.5">
      <c r="A38">
        <f t="shared" si="7"/>
        <v>28</v>
      </c>
      <c r="B38" s="17">
        <f t="shared" si="8"/>
        <v>0.64859346563744413</v>
      </c>
      <c r="C38" s="17">
        <f t="shared" si="9"/>
        <v>-3.5319313085358912E-2</v>
      </c>
      <c r="D38" s="10">
        <v>1</v>
      </c>
      <c r="E38" s="10">
        <v>0.87224013892334418</v>
      </c>
      <c r="F38" s="10">
        <v>0.74423220044653937</v>
      </c>
      <c r="G38" s="2">
        <f>(((1-B37)^2)*D38) + (2*(1-B37)*(B37)*E38) + ((B37^2)*F38)</f>
        <v>0.8254888140771508</v>
      </c>
      <c r="H38" s="1">
        <f t="shared" si="2"/>
        <v>0.57932651633240961</v>
      </c>
      <c r="I38" s="61">
        <f t="shared" si="10"/>
        <v>0.12348655239270216</v>
      </c>
      <c r="J38" s="61">
        <f t="shared" si="11"/>
        <v>0.45583996393970744</v>
      </c>
      <c r="K38" s="61">
        <f t="shared" si="12"/>
        <v>0.42067348366759044</v>
      </c>
      <c r="L38" s="20"/>
      <c r="M38" s="21"/>
    </row>
    <row r="39" spans="1:13" ht="14.25" x14ac:dyDescent="0.45">
      <c r="A39">
        <f t="shared" si="7"/>
        <v>29</v>
      </c>
      <c r="B39" s="17">
        <f t="shared" si="8"/>
        <v>0.61327415255208517</v>
      </c>
      <c r="C39" s="17">
        <f t="shared" si="9"/>
        <v>-3.6367716552676337E-2</v>
      </c>
      <c r="D39" s="10">
        <v>1</v>
      </c>
      <c r="E39" s="10">
        <v>0.87224013892334418</v>
      </c>
      <c r="F39" s="10">
        <v>0.74423220044653937</v>
      </c>
      <c r="G39" s="2">
        <f>(((1-B38)^2)*D39) + (2*(1-B38)*(B38)*E39) + ((B38^2)*F39)</f>
        <v>0.83416721828572693</v>
      </c>
      <c r="H39" s="1">
        <f t="shared" si="2"/>
        <v>0.62389481381152179</v>
      </c>
      <c r="I39" s="61">
        <f t="shared" si="10"/>
        <v>0.1495568810843079</v>
      </c>
      <c r="J39" s="61">
        <f t="shared" si="11"/>
        <v>0.47433793272721386</v>
      </c>
      <c r="K39" s="61">
        <f t="shared" si="12"/>
        <v>0.37610518618847821</v>
      </c>
      <c r="L39" s="20"/>
    </row>
    <row r="40" spans="1:13" ht="14.25" x14ac:dyDescent="0.45">
      <c r="A40">
        <f t="shared" si="7"/>
        <v>30</v>
      </c>
      <c r="B40" s="17">
        <f t="shared" si="8"/>
        <v>0.57690643599940883</v>
      </c>
      <c r="C40" s="17">
        <f t="shared" si="9"/>
        <v>-3.7024592682751933E-2</v>
      </c>
      <c r="D40" s="10">
        <v>1</v>
      </c>
      <c r="E40" s="10">
        <v>0.87224013892334418</v>
      </c>
      <c r="F40" s="10">
        <v>0.74423220044653937</v>
      </c>
      <c r="G40" s="2">
        <f>(((1-B39)^2)*D40) + (2*(1-B39)*(B39)*E40) + ((B39^2)*F40)</f>
        <v>0.84320305573931131</v>
      </c>
      <c r="H40" s="1">
        <f t="shared" si="2"/>
        <v>0.66717896410246003</v>
      </c>
      <c r="I40" s="61">
        <f t="shared" si="10"/>
        <v>0.17900816389872234</v>
      </c>
      <c r="J40" s="61">
        <f t="shared" si="11"/>
        <v>0.48817080020373765</v>
      </c>
      <c r="K40" s="61">
        <f t="shared" si="12"/>
        <v>0.33282103589753997</v>
      </c>
      <c r="L40" s="20"/>
    </row>
    <row r="41" spans="1:13" ht="14.25" x14ac:dyDescent="0.45">
      <c r="A41">
        <f t="shared" si="7"/>
        <v>31</v>
      </c>
      <c r="B41" s="17">
        <f t="shared" si="8"/>
        <v>0.5398818433166569</v>
      </c>
      <c r="C41" s="17">
        <f t="shared" si="9"/>
        <v>1.8514746763039173E-3</v>
      </c>
      <c r="D41" s="60">
        <v>0.85899999999999999</v>
      </c>
      <c r="E41" s="60">
        <v>0.86599999999999999</v>
      </c>
      <c r="F41" s="60">
        <v>0.872</v>
      </c>
      <c r="G41" s="2">
        <f>(((1-B40)^2)*D41) + (2*(1-B40)*(B40)*E41) + ((B40^2)*F41)</f>
        <v>0.8667438690680942</v>
      </c>
      <c r="H41" s="1">
        <f t="shared" si="2"/>
        <v>0.7085275952570087</v>
      </c>
      <c r="I41" s="61">
        <f t="shared" si="10"/>
        <v>0.21170871810967748</v>
      </c>
      <c r="J41" s="61">
        <f t="shared" si="11"/>
        <v>0.49681887714733125</v>
      </c>
      <c r="K41" s="61">
        <f t="shared" si="12"/>
        <v>0.29147240474299124</v>
      </c>
      <c r="L41" s="20"/>
    </row>
    <row r="42" spans="1:13" ht="14.25" x14ac:dyDescent="0.45">
      <c r="A42">
        <f t="shared" si="7"/>
        <v>32</v>
      </c>
      <c r="B42" s="17">
        <f t="shared" si="8"/>
        <v>0.54173331799296076</v>
      </c>
      <c r="C42" s="17">
        <f t="shared" si="9"/>
        <v>4.0083083226309477E-2</v>
      </c>
      <c r="D42" s="6">
        <v>0.71899999999999997</v>
      </c>
      <c r="E42" s="6">
        <v>0.85899999999999999</v>
      </c>
      <c r="F42" s="6">
        <v>1</v>
      </c>
      <c r="G42" s="2">
        <f>(((1-B41)^2)*D42) + (2*(1-B41)*(B41)*E42) + ((B41^2)*F42)</f>
        <v>0.87045838853340696</v>
      </c>
      <c r="H42" s="1">
        <f t="shared" si="2"/>
        <v>0.70652501217633767</v>
      </c>
      <c r="I42" s="61">
        <f t="shared" si="10"/>
        <v>0.21000835183774083</v>
      </c>
      <c r="J42" s="61">
        <f t="shared" si="11"/>
        <v>0.49651666033859682</v>
      </c>
      <c r="K42" s="61">
        <f t="shared" si="12"/>
        <v>0.29347498782366233</v>
      </c>
      <c r="L42" s="20"/>
    </row>
    <row r="43" spans="1:13" ht="14.25" x14ac:dyDescent="0.45">
      <c r="A43">
        <f t="shared" si="7"/>
        <v>33</v>
      </c>
      <c r="B43" s="17">
        <f t="shared" si="8"/>
        <v>0.58181640121927025</v>
      </c>
      <c r="C43" s="17">
        <f t="shared" si="9"/>
        <v>3.9271231419791996E-2</v>
      </c>
      <c r="D43" s="6">
        <v>0.71899999999999997</v>
      </c>
      <c r="E43" s="6">
        <v>0.85899999999999999</v>
      </c>
      <c r="F43" s="6">
        <v>1</v>
      </c>
      <c r="G43" s="2">
        <f>(((1-B42)^2)*D43) + (2*(1-B42)*(B42)*E43) + ((B42^2)*F43)</f>
        <v>0.8709788040258527</v>
      </c>
      <c r="H43" s="1">
        <f t="shared" si="2"/>
        <v>0.6614896752722571</v>
      </c>
      <c r="I43" s="61">
        <f t="shared" si="10"/>
        <v>0.17487752228920236</v>
      </c>
      <c r="J43" s="61">
        <f t="shared" si="11"/>
        <v>0.48661215298305477</v>
      </c>
      <c r="K43" s="61">
        <f t="shared" si="12"/>
        <v>0.33851032472774284</v>
      </c>
      <c r="L43" s="20"/>
    </row>
    <row r="44" spans="1:13" ht="14.25" x14ac:dyDescent="0.45">
      <c r="A44">
        <f t="shared" si="7"/>
        <v>34</v>
      </c>
      <c r="B44" s="17">
        <f t="shared" si="8"/>
        <v>0.62108763263906219</v>
      </c>
      <c r="C44" s="17">
        <f t="shared" si="9"/>
        <v>3.7510415414171418E-2</v>
      </c>
      <c r="D44" s="6">
        <v>0.71899999999999997</v>
      </c>
      <c r="E44" s="6">
        <v>0.85899999999999999</v>
      </c>
      <c r="F44" s="6">
        <v>1</v>
      </c>
      <c r="G44" s="2">
        <f>(((1-B43)^2)*D44) + (2*(1-B43)*(B43)*E44) + ((B43^2)*F44)</f>
        <v>0.88224710266612338</v>
      </c>
      <c r="H44" s="1">
        <f t="shared" si="2"/>
        <v>0.61425015258280535</v>
      </c>
      <c r="I44" s="61">
        <f t="shared" si="10"/>
        <v>0.14357458213907029</v>
      </c>
      <c r="J44" s="61">
        <f t="shared" si="11"/>
        <v>0.47067557044373504</v>
      </c>
      <c r="K44" s="61">
        <f t="shared" si="12"/>
        <v>0.38574984741719465</v>
      </c>
      <c r="L44" s="20"/>
    </row>
    <row r="45" spans="1:13" ht="14.25" x14ac:dyDescent="0.45">
      <c r="A45">
        <f t="shared" si="7"/>
        <v>35</v>
      </c>
      <c r="B45" s="17">
        <f t="shared" si="8"/>
        <v>0.65859804805323363</v>
      </c>
      <c r="C45" s="17">
        <f t="shared" si="9"/>
        <v>3.5404634208041734E-2</v>
      </c>
      <c r="D45" s="6">
        <v>0.71899999999999997</v>
      </c>
      <c r="E45" s="6">
        <v>0.85899999999999999</v>
      </c>
      <c r="F45" s="6">
        <v>1</v>
      </c>
      <c r="G45" s="2">
        <f>(((1-B44)^2)*D45) + (2*(1-B44)*(B44)*E45) + ((B44^2)*F45)</f>
        <v>0.8932902869863546</v>
      </c>
      <c r="H45" s="1">
        <f t="shared" si="2"/>
        <v>0.56624861110047053</v>
      </c>
      <c r="I45" s="61">
        <f t="shared" si="10"/>
        <v>0.11655529279306218</v>
      </c>
      <c r="J45" s="61">
        <f t="shared" si="11"/>
        <v>0.44969331830740839</v>
      </c>
      <c r="K45" s="61">
        <f t="shared" si="12"/>
        <v>0.43375138889952941</v>
      </c>
      <c r="L45" s="20"/>
    </row>
    <row r="46" spans="1:13" ht="14.25" x14ac:dyDescent="0.45">
      <c r="A46">
        <f t="shared" si="7"/>
        <v>36</v>
      </c>
      <c r="B46" s="17">
        <f t="shared" si="8"/>
        <v>0.69400268226127537</v>
      </c>
      <c r="C46" s="17">
        <f t="shared" si="9"/>
        <v>3.3056907122389609E-2</v>
      </c>
      <c r="D46" s="6">
        <v>0.71899999999999997</v>
      </c>
      <c r="E46" s="6">
        <v>0.85899999999999999</v>
      </c>
      <c r="F46" s="6">
        <v>1</v>
      </c>
      <c r="G46" s="2">
        <f>(((1-B45)^2)*D46) + (2*(1-B45)*(B45)*E46) + ((B45^2)*F46)</f>
        <v>0.90384120484380492</v>
      </c>
      <c r="H46" s="1">
        <f t="shared" si="2"/>
        <v>0.51836027701415532</v>
      </c>
      <c r="I46" s="61">
        <f t="shared" si="10"/>
        <v>9.3634358463294001E-2</v>
      </c>
      <c r="J46" s="61">
        <f t="shared" si="11"/>
        <v>0.42472591855086128</v>
      </c>
      <c r="K46" s="61">
        <f t="shared" si="12"/>
        <v>0.48163972298584473</v>
      </c>
      <c r="L46" s="20"/>
    </row>
    <row r="47" spans="1:13" ht="14.25" x14ac:dyDescent="0.45">
      <c r="A47">
        <f t="shared" si="7"/>
        <v>37</v>
      </c>
      <c r="B47" s="17">
        <f t="shared" si="8"/>
        <v>0.72705958938366499</v>
      </c>
      <c r="C47" s="17">
        <f t="shared" si="9"/>
        <v>3.05606910813165E-2</v>
      </c>
      <c r="D47" s="6">
        <v>0.71899999999999997</v>
      </c>
      <c r="E47" s="6">
        <v>0.85899999999999999</v>
      </c>
      <c r="F47" s="6">
        <v>1</v>
      </c>
      <c r="G47" s="2">
        <f>(((1-B46)^2)*D47) + (2*(1-B46)*(B46)*E47) + ((B46^2)*F47)</f>
        <v>0.913802390756143</v>
      </c>
      <c r="H47" s="1">
        <f t="shared" si="2"/>
        <v>0.47138435348525642</v>
      </c>
      <c r="I47" s="61">
        <f t="shared" si="10"/>
        <v>7.4496467747413558E-2</v>
      </c>
      <c r="J47" s="61">
        <f t="shared" si="11"/>
        <v>0.39688788573784289</v>
      </c>
      <c r="K47" s="61">
        <f t="shared" si="12"/>
        <v>0.52861564651474358</v>
      </c>
      <c r="L47" s="20"/>
    </row>
    <row r="48" spans="1:13" ht="14.25" x14ac:dyDescent="0.45">
      <c r="A48">
        <f t="shared" si="7"/>
        <v>38</v>
      </c>
      <c r="B48" s="17">
        <f t="shared" si="8"/>
        <v>0.75762028046498153</v>
      </c>
      <c r="C48" s="17">
        <f t="shared" si="9"/>
        <v>2.8000677607678857E-2</v>
      </c>
      <c r="D48" s="6">
        <v>0.71899999999999997</v>
      </c>
      <c r="E48" s="6">
        <v>0.85899999999999999</v>
      </c>
      <c r="F48" s="6">
        <v>1</v>
      </c>
      <c r="G48" s="2">
        <f>(((1-B47)^2)*D48) + (2*(1-B47)*(B47)*E48) + ((B47^2)*F48)</f>
        <v>0.92310530067394092</v>
      </c>
      <c r="H48" s="1">
        <f t="shared" si="2"/>
        <v>0.42601151062816273</v>
      </c>
      <c r="I48" s="61">
        <f t="shared" si="10"/>
        <v>5.8747928441874216E-2</v>
      </c>
      <c r="J48" s="61">
        <f t="shared" si="11"/>
        <v>0.36726358218628852</v>
      </c>
      <c r="K48" s="61">
        <f t="shared" si="12"/>
        <v>0.57398848937183733</v>
      </c>
      <c r="L48" s="20"/>
    </row>
    <row r="49" spans="1:12" ht="14.25" x14ac:dyDescent="0.45">
      <c r="A49">
        <f t="shared" si="7"/>
        <v>39</v>
      </c>
      <c r="B49" s="17">
        <f t="shared" si="8"/>
        <v>0.78562095807266041</v>
      </c>
      <c r="C49" s="17">
        <f t="shared" si="9"/>
        <v>2.5449193142306183E-2</v>
      </c>
      <c r="D49" s="6">
        <v>0.71899999999999997</v>
      </c>
      <c r="E49" s="6">
        <v>0.85899999999999999</v>
      </c>
      <c r="F49" s="6">
        <v>1</v>
      </c>
      <c r="G49" s="2">
        <f>(((1-B48)^2)*D49) + (2*(1-B48)*(B48)*E49) + ((B48^2)*F49)</f>
        <v>0.93170766701956675</v>
      </c>
      <c r="H49" s="1">
        <f t="shared" si="2"/>
        <v>0.38279971023699516</v>
      </c>
      <c r="I49" s="61">
        <f t="shared" si="10"/>
        <v>4.5958373617684026E-2</v>
      </c>
      <c r="J49" s="61">
        <f t="shared" si="11"/>
        <v>0.33684133661931115</v>
      </c>
      <c r="K49" s="61">
        <f t="shared" si="12"/>
        <v>0.61720028976300489</v>
      </c>
      <c r="L49" s="20"/>
    </row>
    <row r="50" spans="1:12" ht="14.25" x14ac:dyDescent="0.45">
      <c r="A50">
        <f t="shared" si="7"/>
        <v>40</v>
      </c>
      <c r="B50" s="17">
        <f t="shared" si="8"/>
        <v>0.81107015121496662</v>
      </c>
      <c r="C50" s="17">
        <f t="shared" si="9"/>
        <v>2.2964495824727472E-2</v>
      </c>
      <c r="D50" s="6">
        <v>0.71899999999999997</v>
      </c>
      <c r="E50" s="6">
        <v>0.85899999999999999</v>
      </c>
      <c r="F50" s="6">
        <v>1</v>
      </c>
      <c r="G50" s="2">
        <f>(((1-B49)^2)*D50) + (2*(1-B49)*(B49)*E50) + ((B49^2)*F50)</f>
        <v>0.93959106855010799</v>
      </c>
      <c r="H50" s="1">
        <f t="shared" si="2"/>
        <v>0.3421652098081312</v>
      </c>
      <c r="I50" s="61">
        <f t="shared" si="10"/>
        <v>3.5694487761935581E-2</v>
      </c>
      <c r="J50" s="61">
        <f t="shared" si="11"/>
        <v>0.30647072204619563</v>
      </c>
      <c r="K50" s="61">
        <f t="shared" si="12"/>
        <v>0.65783479019186886</v>
      </c>
      <c r="L50" s="20"/>
    </row>
    <row r="51" spans="1:12" ht="14.25" x14ac:dyDescent="0.45">
      <c r="A51">
        <f t="shared" si="7"/>
        <v>41</v>
      </c>
      <c r="B51" s="17">
        <f t="shared" si="8"/>
        <v>0.8340346470396941</v>
      </c>
      <c r="C51" s="17">
        <f t="shared" si="9"/>
        <v>9.8137402896254669E-4</v>
      </c>
      <c r="D51" s="60">
        <v>0.85899999999999999</v>
      </c>
      <c r="E51" s="60">
        <v>0.86599999999999999</v>
      </c>
      <c r="F51" s="60">
        <v>0.872</v>
      </c>
      <c r="G51" s="2">
        <f>(((1-B50)^2)*D51) + (2*(1-B50)*(B50)*E51) + ((B50^2)*F51)</f>
        <v>0.8696971473268178</v>
      </c>
      <c r="H51" s="1">
        <f t="shared" si="2"/>
        <v>0.30438620753737289</v>
      </c>
      <c r="I51" s="61">
        <f t="shared" si="10"/>
        <v>2.754449838323892E-2</v>
      </c>
      <c r="J51" s="61">
        <f t="shared" si="11"/>
        <v>0.27684170915413397</v>
      </c>
      <c r="K51" s="61">
        <f t="shared" si="12"/>
        <v>0.69561379246262711</v>
      </c>
      <c r="L51" s="20"/>
    </row>
    <row r="52" spans="1:12" ht="14.25" x14ac:dyDescent="0.45">
      <c r="A52">
        <f t="shared" si="7"/>
        <v>42</v>
      </c>
      <c r="B52" s="17">
        <f t="shared" si="8"/>
        <v>0.83501602106865669</v>
      </c>
      <c r="C52" s="17">
        <f t="shared" si="9"/>
        <v>-2.2382438064595875E-2</v>
      </c>
      <c r="D52" s="10">
        <v>1</v>
      </c>
      <c r="E52" s="10">
        <v>0.872</v>
      </c>
      <c r="F52" s="10">
        <v>0.74423220044653937</v>
      </c>
      <c r="G52" s="2">
        <f>(((1-B51)^2)*D52) + (2*(1-B51)*(B51)*E52) + ((B51^2)*F52)</f>
        <v>0.78664865219106705</v>
      </c>
      <c r="H52" s="1">
        <f t="shared" si="2"/>
        <v>0.30274824455866872</v>
      </c>
      <c r="I52" s="61">
        <f t="shared" si="10"/>
        <v>2.7219713304017935E-2</v>
      </c>
      <c r="J52" s="61">
        <f t="shared" si="11"/>
        <v>0.27552853125465077</v>
      </c>
      <c r="K52" s="61">
        <f t="shared" si="12"/>
        <v>0.69725175544133133</v>
      </c>
      <c r="L52" s="20"/>
    </row>
    <row r="53" spans="1:12" ht="14.25" x14ac:dyDescent="0.45">
      <c r="A53">
        <f t="shared" si="7"/>
        <v>43</v>
      </c>
      <c r="B53" s="17">
        <f t="shared" si="8"/>
        <v>0.81263358300406086</v>
      </c>
      <c r="C53" s="17">
        <f t="shared" si="9"/>
        <v>-2.4746483879142297E-2</v>
      </c>
      <c r="D53" s="10">
        <v>1</v>
      </c>
      <c r="E53" s="10">
        <v>0.872</v>
      </c>
      <c r="F53" s="10">
        <v>0.74423220044653937</v>
      </c>
      <c r="G53" s="2">
        <f>(((1-B52)^2)*D53) + (2*(1-B52)*(B52)*E53) + ((B52^2)*F53)</f>
        <v>0.78639780077538779</v>
      </c>
      <c r="H53" s="1">
        <f t="shared" si="2"/>
        <v>0.3396266597739821</v>
      </c>
      <c r="I53" s="61">
        <f t="shared" si="10"/>
        <v>3.5106174217896156E-2</v>
      </c>
      <c r="J53" s="61">
        <f t="shared" si="11"/>
        <v>0.30452048555608596</v>
      </c>
      <c r="K53" s="61">
        <f t="shared" si="12"/>
        <v>0.6603733402260179</v>
      </c>
      <c r="L53" s="20"/>
    </row>
    <row r="54" spans="1:12" ht="14.25" x14ac:dyDescent="0.45">
      <c r="A54">
        <f t="shared" si="7"/>
        <v>44</v>
      </c>
      <c r="B54" s="17">
        <f t="shared" si="8"/>
        <v>0.78788709912491861</v>
      </c>
      <c r="C54" s="17">
        <f t="shared" si="9"/>
        <v>-2.6966796769237196E-2</v>
      </c>
      <c r="D54" s="10">
        <v>1</v>
      </c>
      <c r="E54" s="10">
        <v>0.872</v>
      </c>
      <c r="F54" s="10">
        <v>0.74423220044653937</v>
      </c>
      <c r="G54" s="2">
        <f>(((1-B53)^2)*D54) + (2*(1-B53)*(B53)*E54) + ((B53^2)*F54)</f>
        <v>0.79211914173544362</v>
      </c>
      <c r="H54" s="1">
        <f t="shared" si="2"/>
        <v>0.37923391903252068</v>
      </c>
      <c r="I54" s="61">
        <f t="shared" si="10"/>
        <v>4.4991882717642102E-2</v>
      </c>
      <c r="J54" s="61">
        <f t="shared" si="11"/>
        <v>0.33424203631487859</v>
      </c>
      <c r="K54" s="61">
        <f t="shared" si="12"/>
        <v>0.62076608096747932</v>
      </c>
      <c r="L54" s="20"/>
    </row>
    <row r="55" spans="1:12" ht="14.25" x14ac:dyDescent="0.45">
      <c r="A55">
        <f t="shared" si="7"/>
        <v>45</v>
      </c>
      <c r="B55" s="17">
        <f t="shared" si="8"/>
        <v>0.76092030235568142</v>
      </c>
      <c r="C55" s="17">
        <f t="shared" si="9"/>
        <v>-2.9123724404179478E-2</v>
      </c>
      <c r="D55" s="10">
        <v>1</v>
      </c>
      <c r="E55" s="10">
        <v>0.872</v>
      </c>
      <c r="F55" s="10">
        <v>0.74423220044653937</v>
      </c>
      <c r="G55" s="2">
        <f>(((1-B54)^2)*D55) + (2*(1-B54)*(B54)*E55) + ((B54^2)*F55)</f>
        <v>0.79844504478521805</v>
      </c>
      <c r="H55" s="1">
        <f t="shared" si="2"/>
        <v>0.42100029346293838</v>
      </c>
      <c r="I55" s="61">
        <f t="shared" si="10"/>
        <v>5.7159101825698791E-2</v>
      </c>
      <c r="J55" s="61">
        <f t="shared" si="11"/>
        <v>0.3638411916372396</v>
      </c>
      <c r="K55" s="61">
        <f t="shared" si="12"/>
        <v>0.57899970653706168</v>
      </c>
      <c r="L55" s="20"/>
    </row>
    <row r="56" spans="1:12" ht="14.25" x14ac:dyDescent="0.45">
      <c r="A56">
        <f t="shared" si="7"/>
        <v>46</v>
      </c>
      <c r="B56" s="17">
        <f t="shared" si="8"/>
        <v>0.73179657795150199</v>
      </c>
      <c r="C56" s="17">
        <f t="shared" si="9"/>
        <v>-3.115366098286913E-2</v>
      </c>
      <c r="D56" s="10">
        <v>1</v>
      </c>
      <c r="E56" s="10">
        <v>0.872</v>
      </c>
      <c r="F56" s="10">
        <v>0.74423220044653937</v>
      </c>
      <c r="G56" s="2">
        <f>(((1-B55)^2)*D56) + (2*(1-B55)*(B55)*E56) + ((B55^2)*F56)</f>
        <v>0.80533884658734967</v>
      </c>
      <c r="H56" s="1">
        <f t="shared" si="2"/>
        <v>0.46447376849847127</v>
      </c>
      <c r="I56" s="61">
        <f t="shared" si="10"/>
        <v>7.1933075598524743E-2</v>
      </c>
      <c r="J56" s="61">
        <f t="shared" si="11"/>
        <v>0.39254069289994653</v>
      </c>
      <c r="K56" s="61">
        <f t="shared" si="12"/>
        <v>0.53552623150152878</v>
      </c>
      <c r="L56" s="20"/>
    </row>
    <row r="57" spans="1:12" ht="14.25" x14ac:dyDescent="0.45">
      <c r="A57">
        <f t="shared" si="7"/>
        <v>47</v>
      </c>
      <c r="B57" s="17">
        <f t="shared" si="8"/>
        <v>0.7006429169686329</v>
      </c>
      <c r="C57" s="17">
        <f t="shared" si="9"/>
        <v>-3.2988952535275701E-2</v>
      </c>
      <c r="D57" s="10">
        <v>1</v>
      </c>
      <c r="E57" s="10">
        <v>0.872</v>
      </c>
      <c r="F57" s="10">
        <v>0.74423220044653937</v>
      </c>
      <c r="G57" s="2">
        <f>(((1-B56)^2)*D57) + (2*(1-B56)*(B56)*E57) + ((B56^2)*F57)</f>
        <v>0.8127844254745038</v>
      </c>
      <c r="H57" s="1">
        <f t="shared" si="2"/>
        <v>0.50909950290168537</v>
      </c>
      <c r="I57" s="61">
        <f t="shared" si="10"/>
        <v>8.961466316104881E-2</v>
      </c>
      <c r="J57" s="61">
        <f t="shared" si="11"/>
        <v>0.41948483974063655</v>
      </c>
      <c r="K57" s="61">
        <f t="shared" si="12"/>
        <v>0.49090049709831463</v>
      </c>
      <c r="L57" s="20"/>
    </row>
    <row r="58" spans="1:12" ht="14.25" x14ac:dyDescent="0.45">
      <c r="A58">
        <f t="shared" si="7"/>
        <v>48</v>
      </c>
      <c r="B58" s="17">
        <f t="shared" si="8"/>
        <v>0.66765396443335723</v>
      </c>
      <c r="C58" s="17">
        <f t="shared" si="9"/>
        <v>-3.4563284617126926E-2</v>
      </c>
      <c r="D58" s="10">
        <v>1</v>
      </c>
      <c r="E58" s="10">
        <v>0.872</v>
      </c>
      <c r="F58" s="10">
        <v>0.74423220044653937</v>
      </c>
      <c r="G58" s="2">
        <f>(((1-B57)^2)*D58) + (2*(1-B57)*(B57)*E58) + ((B57^2)*F58)</f>
        <v>0.82074940057066259</v>
      </c>
      <c r="H58" s="1">
        <f t="shared" si="2"/>
        <v>0.55423818377642142</v>
      </c>
      <c r="I58" s="61">
        <f t="shared" si="10"/>
        <v>0.11045388735686418</v>
      </c>
      <c r="J58" s="61">
        <f t="shared" si="11"/>
        <v>0.44378429641955719</v>
      </c>
      <c r="K58" s="61">
        <f t="shared" si="12"/>
        <v>0.44576181622357863</v>
      </c>
      <c r="L58" s="20"/>
    </row>
    <row r="59" spans="1:12" ht="14.25" x14ac:dyDescent="0.45">
      <c r="A59">
        <f t="shared" si="7"/>
        <v>49</v>
      </c>
      <c r="B59" s="17">
        <f t="shared" si="8"/>
        <v>0.63309067981623035</v>
      </c>
      <c r="C59" s="17">
        <f t="shared" si="9"/>
        <v>-3.5816621075410511E-2</v>
      </c>
      <c r="D59" s="10">
        <v>1</v>
      </c>
      <c r="E59" s="10">
        <v>0.872</v>
      </c>
      <c r="F59" s="10">
        <v>0.74423220044653937</v>
      </c>
      <c r="G59" s="2">
        <f>(((1-B58)^2)*D59) + (2*(1-B58)*(B58)*E59) + ((B58^2)*F59)</f>
        <v>0.82918409119783787</v>
      </c>
      <c r="H59" s="1">
        <f t="shared" si="2"/>
        <v>0.59919619112982336</v>
      </c>
      <c r="I59" s="61">
        <f t="shared" si="10"/>
        <v>0.13462244923771599</v>
      </c>
      <c r="J59" s="61">
        <f t="shared" si="11"/>
        <v>0.46457374189210732</v>
      </c>
      <c r="K59" s="61">
        <f t="shared" si="12"/>
        <v>0.40080380887017669</v>
      </c>
      <c r="L59" s="20"/>
    </row>
    <row r="60" spans="1:12" ht="14.25" x14ac:dyDescent="0.45">
      <c r="A60">
        <f t="shared" si="7"/>
        <v>50</v>
      </c>
      <c r="B60" s="17">
        <f t="shared" si="8"/>
        <v>0.59727405874081985</v>
      </c>
      <c r="C60" s="17">
        <f t="shared" si="9"/>
        <v>-3.6700085235483924E-2</v>
      </c>
      <c r="D60" s="10">
        <v>1</v>
      </c>
      <c r="E60" s="10">
        <v>0.872</v>
      </c>
      <c r="F60" s="10">
        <v>0.74423220044653937</v>
      </c>
      <c r="G60" s="2">
        <f>(((1-B59)^2)*D60) + (2*(1-B59)*(B59)*E60) + ((B59^2)*F60)</f>
        <v>0.83802185279043928</v>
      </c>
      <c r="H60" s="1">
        <f t="shared" si="2"/>
        <v>0.64326369875526768</v>
      </c>
      <c r="I60" s="61">
        <f t="shared" si="10"/>
        <v>0.16218818376309263</v>
      </c>
      <c r="J60" s="61">
        <f t="shared" si="11"/>
        <v>0.48107551499217505</v>
      </c>
      <c r="K60" s="61">
        <f t="shared" si="12"/>
        <v>0.35673630124473232</v>
      </c>
      <c r="L60" s="20"/>
    </row>
    <row r="61" spans="1:12" ht="14.25" x14ac:dyDescent="0.45">
      <c r="A61">
        <f t="shared" si="7"/>
        <v>51</v>
      </c>
      <c r="B61" s="17">
        <f t="shared" si="8"/>
        <v>0.56057397350533589</v>
      </c>
      <c r="C61" s="17">
        <f t="shared" si="9"/>
        <v>1.8295497031596843E-3</v>
      </c>
      <c r="D61" s="60">
        <v>0.85899999999999999</v>
      </c>
      <c r="E61" s="60">
        <v>0.86599999999999999</v>
      </c>
      <c r="F61" s="60">
        <v>0.872</v>
      </c>
      <c r="G61" s="2">
        <f>(((1-B60)^2)*D61) + (2*(1-B60)*(B60)*E61) + ((B60^2)*F61)</f>
        <v>0.86700510052112678</v>
      </c>
      <c r="H61" s="1">
        <f t="shared" si="2"/>
        <v>0.68575682022843898</v>
      </c>
      <c r="I61" s="61">
        <f t="shared" si="10"/>
        <v>0.19309523276088925</v>
      </c>
      <c r="J61" s="61">
        <f t="shared" si="11"/>
        <v>0.49266158746754973</v>
      </c>
      <c r="K61" s="61">
        <f t="shared" si="12"/>
        <v>0.31424317977156102</v>
      </c>
      <c r="L61" s="20"/>
    </row>
    <row r="62" spans="1:12" ht="14.25" x14ac:dyDescent="0.45">
      <c r="A62">
        <f t="shared" si="7"/>
        <v>52</v>
      </c>
      <c r="B62" s="17">
        <f t="shared" si="8"/>
        <v>0.56240352320849563</v>
      </c>
      <c r="C62" s="17">
        <f t="shared" si="9"/>
        <v>3.9477589291452717E-2</v>
      </c>
      <c r="D62" s="6">
        <v>0.71899999999999997</v>
      </c>
      <c r="E62" s="6">
        <v>0.85899999999999999</v>
      </c>
      <c r="F62" s="6">
        <v>1</v>
      </c>
      <c r="G62" s="2">
        <f>(((1-B61)^2)*D62) + (2*(1-B61)*(B61)*E62) + ((B61^2)*F62)</f>
        <v>0.87627495576126568</v>
      </c>
      <c r="H62" s="1">
        <f t="shared" si="2"/>
        <v>0.68370227708267106</v>
      </c>
      <c r="I62" s="61">
        <f t="shared" si="10"/>
        <v>0.19149067650033763</v>
      </c>
      <c r="J62" s="61">
        <f t="shared" si="11"/>
        <v>0.49221160058233349</v>
      </c>
      <c r="K62" s="61">
        <f t="shared" si="12"/>
        <v>0.31629772291732888</v>
      </c>
      <c r="L62" s="20"/>
    </row>
    <row r="63" spans="1:12" ht="14.25" x14ac:dyDescent="0.45">
      <c r="A63">
        <f t="shared" si="7"/>
        <v>53</v>
      </c>
      <c r="B63" s="17">
        <f t="shared" si="8"/>
        <v>0.60188111249994836</v>
      </c>
      <c r="C63" s="17">
        <f t="shared" si="9"/>
        <v>3.8425488256401776E-2</v>
      </c>
      <c r="D63" s="6">
        <v>0.71899999999999997</v>
      </c>
      <c r="E63" s="6">
        <v>0.85899999999999999</v>
      </c>
      <c r="F63" s="6">
        <v>1</v>
      </c>
      <c r="G63" s="2">
        <f>(((1-B62)^2)*D63) + (2*(1-B62)*(B62)*E63) + ((B62^2)*F63)</f>
        <v>0.87678928422129609</v>
      </c>
      <c r="H63" s="1">
        <f t="shared" si="2"/>
        <v>0.63773912641582453</v>
      </c>
      <c r="I63" s="61">
        <f t="shared" si="10"/>
        <v>0.15849864858427878</v>
      </c>
      <c r="J63" s="61">
        <f t="shared" si="11"/>
        <v>0.47924047783154572</v>
      </c>
      <c r="K63" s="61">
        <f t="shared" si="12"/>
        <v>0.36226087358417547</v>
      </c>
      <c r="L63" s="20"/>
    </row>
    <row r="64" spans="1:12" ht="14.25" x14ac:dyDescent="0.45">
      <c r="A64">
        <f t="shared" si="7"/>
        <v>54</v>
      </c>
      <c r="B64" s="17">
        <f t="shared" si="8"/>
        <v>0.64030660075635015</v>
      </c>
      <c r="C64" s="17">
        <f t="shared" si="9"/>
        <v>3.6481407821343688E-2</v>
      </c>
      <c r="D64" s="6">
        <v>0.71899999999999997</v>
      </c>
      <c r="E64" s="6">
        <v>0.85899999999999999</v>
      </c>
      <c r="F64" s="6">
        <v>1</v>
      </c>
      <c r="G64" s="2">
        <f>(((1-B63)^2)*D64) + (2*(1-B63)*(B63)*E64) + ((B63^2)*F64)</f>
        <v>0.88788897237356967</v>
      </c>
      <c r="H64" s="1">
        <f t="shared" si="2"/>
        <v>0.59000745702784796</v>
      </c>
      <c r="I64" s="61">
        <f t="shared" si="10"/>
        <v>0.12937934145945168</v>
      </c>
      <c r="J64" s="61">
        <f t="shared" si="11"/>
        <v>0.46062811556839633</v>
      </c>
      <c r="K64" s="61">
        <f t="shared" si="12"/>
        <v>0.40999254297215199</v>
      </c>
      <c r="L64" s="20"/>
    </row>
    <row r="65" spans="1:12" ht="14.25" x14ac:dyDescent="0.45">
      <c r="A65">
        <f t="shared" si="7"/>
        <v>55</v>
      </c>
      <c r="B65" s="17">
        <f t="shared" si="8"/>
        <v>0.67678800857769383</v>
      </c>
      <c r="C65" s="17">
        <f t="shared" si="9"/>
        <v>3.4241267487268044E-2</v>
      </c>
      <c r="D65" s="6">
        <v>0.71899999999999997</v>
      </c>
      <c r="E65" s="6">
        <v>0.85899999999999999</v>
      </c>
      <c r="F65" s="6">
        <v>1</v>
      </c>
      <c r="G65" s="2">
        <f>(((1-B64)^2)*D65) + (2*(1-B64)*(B64)*E65) + ((B64^2)*F65)</f>
        <v>0.89869584075475017</v>
      </c>
      <c r="H65" s="1">
        <f t="shared" si="2"/>
        <v>0.54195799144543944</v>
      </c>
      <c r="I65" s="61">
        <f t="shared" si="10"/>
        <v>0.10446599139917291</v>
      </c>
      <c r="J65" s="61">
        <f t="shared" si="11"/>
        <v>0.43749200004626648</v>
      </c>
      <c r="K65" s="61">
        <f t="shared" si="12"/>
        <v>0.45804200855456056</v>
      </c>
      <c r="L65" s="20"/>
    </row>
    <row r="66" spans="1:12" ht="14.25" x14ac:dyDescent="0.45">
      <c r="A66">
        <f t="shared" si="7"/>
        <v>56</v>
      </c>
      <c r="B66" s="17">
        <f t="shared" si="8"/>
        <v>0.71102927606496191</v>
      </c>
      <c r="C66" s="17">
        <f t="shared" si="9"/>
        <v>3.180719161998273E-2</v>
      </c>
      <c r="D66" s="6">
        <v>0.71899999999999997</v>
      </c>
      <c r="E66" s="6">
        <v>0.85899999999999999</v>
      </c>
      <c r="F66" s="6">
        <v>1</v>
      </c>
      <c r="G66" s="2">
        <f>(((1-B65)^2)*D66) + (2*(1-B65)*(B65)*E66) + ((B65^2)*F66)</f>
        <v>0.9089586844103088</v>
      </c>
      <c r="H66" s="1">
        <f t="shared" si="2"/>
        <v>0.49443736857853615</v>
      </c>
      <c r="I66" s="61">
        <f t="shared" si="10"/>
        <v>8.3504079291539995E-2</v>
      </c>
      <c r="J66" s="61">
        <f t="shared" si="11"/>
        <v>0.41093328928699618</v>
      </c>
      <c r="K66" s="61">
        <f t="shared" si="12"/>
        <v>0.50556263142146385</v>
      </c>
      <c r="L66" s="20"/>
    </row>
    <row r="67" spans="1:12" ht="14.25" x14ac:dyDescent="0.45">
      <c r="A67">
        <f t="shared" si="7"/>
        <v>57</v>
      </c>
      <c r="B67" s="17">
        <f t="shared" si="8"/>
        <v>0.7428364676849446</v>
      </c>
      <c r="C67" s="17">
        <f t="shared" si="9"/>
        <v>2.9268833027400829E-2</v>
      </c>
      <c r="D67" s="6">
        <v>0.71899999999999997</v>
      </c>
      <c r="E67" s="6">
        <v>0.85899999999999999</v>
      </c>
      <c r="F67" s="6">
        <v>1</v>
      </c>
      <c r="G67" s="2">
        <f>(((1-B66)^2)*D67) + (2*(1-B66)*(B66)*E67) + ((B66^2)*F67)</f>
        <v>0.91859375992961079</v>
      </c>
      <c r="H67" s="1">
        <f t="shared" si="2"/>
        <v>0.44819398227735424</v>
      </c>
      <c r="I67" s="61">
        <f t="shared" si="10"/>
        <v>6.6133082352756542E-2</v>
      </c>
      <c r="J67" s="61">
        <f t="shared" si="11"/>
        <v>0.38206089992459769</v>
      </c>
      <c r="K67" s="61">
        <f t="shared" si="12"/>
        <v>0.5518060177226457</v>
      </c>
      <c r="L67" s="20"/>
    </row>
    <row r="68" spans="1:12" ht="14.25" x14ac:dyDescent="0.45">
      <c r="A68">
        <f t="shared" si="7"/>
        <v>58</v>
      </c>
      <c r="B68" s="17">
        <f t="shared" si="8"/>
        <v>0.7721053007123454</v>
      </c>
      <c r="C68" s="17">
        <f t="shared" si="9"/>
        <v>2.6704957965762912E-2</v>
      </c>
      <c r="D68" s="6">
        <v>0.71899999999999997</v>
      </c>
      <c r="E68" s="6">
        <v>0.85899999999999999</v>
      </c>
      <c r="F68" s="6">
        <v>1</v>
      </c>
      <c r="G68" s="2">
        <f>(((1-B67)^2)*D68) + (2*(1-B67)*(B67)*E68) + ((B67^2)*F68)</f>
        <v>0.92754601696950711</v>
      </c>
      <c r="H68" s="1">
        <f t="shared" si="2"/>
        <v>0.40385340461189867</v>
      </c>
      <c r="I68" s="61">
        <f t="shared" si="10"/>
        <v>5.1935993963410518E-2</v>
      </c>
      <c r="J68" s="61">
        <f t="shared" si="11"/>
        <v>0.35191741064848814</v>
      </c>
      <c r="K68" s="61">
        <f t="shared" si="12"/>
        <v>0.59614659538810133</v>
      </c>
      <c r="L68" s="20"/>
    </row>
    <row r="69" spans="1:12" ht="14.25" x14ac:dyDescent="0.45">
      <c r="A69">
        <f t="shared" si="7"/>
        <v>59</v>
      </c>
      <c r="B69" s="17">
        <f t="shared" si="8"/>
        <v>0.79881025867810829</v>
      </c>
      <c r="C69" s="17">
        <f t="shared" si="9"/>
        <v>2.4180878713888701E-2</v>
      </c>
      <c r="D69" s="6">
        <v>0.71899999999999997</v>
      </c>
      <c r="E69" s="6">
        <v>0.85899999999999999</v>
      </c>
      <c r="F69" s="6">
        <v>1</v>
      </c>
      <c r="G69" s="2">
        <f>(((1-B68)^2)*D69) + (2*(1-B68)*(B68)*E69) + ((B68^2)*F69)</f>
        <v>0.93578563079484478</v>
      </c>
      <c r="H69" s="1">
        <f t="shared" si="2"/>
        <v>0.3619021706306137</v>
      </c>
      <c r="I69" s="61">
        <f t="shared" si="10"/>
        <v>4.0477312013169703E-2</v>
      </c>
      <c r="J69" s="61">
        <f t="shared" si="11"/>
        <v>0.32142485861744402</v>
      </c>
      <c r="K69" s="61">
        <f t="shared" si="12"/>
        <v>0.6380978293693863</v>
      </c>
      <c r="L69" s="20"/>
    </row>
    <row r="70" spans="1:12" ht="14.25" x14ac:dyDescent="0.45">
      <c r="A70">
        <f t="shared" si="7"/>
        <v>60</v>
      </c>
      <c r="B70" s="17">
        <f t="shared" si="8"/>
        <v>0.82299113739199703</v>
      </c>
      <c r="C70" s="17">
        <f t="shared" si="9"/>
        <v>2.1747613787479164E-2</v>
      </c>
      <c r="D70" s="6">
        <v>0.71899999999999997</v>
      </c>
      <c r="E70" s="6">
        <v>0.85899999999999999</v>
      </c>
      <c r="F70" s="6">
        <v>1</v>
      </c>
      <c r="G70" s="2">
        <f>(((1-B69)^2)*D70) + (2*(1-B69)*(B69)*E70) + ((B69^2)*F70)</f>
        <v>0.94330497025923976</v>
      </c>
      <c r="H70" s="1">
        <f t="shared" si="2"/>
        <v>0.32268558777422707</v>
      </c>
      <c r="I70" s="61">
        <f t="shared" si="10"/>
        <v>3.1332137441778873E-2</v>
      </c>
      <c r="J70" s="61">
        <f t="shared" si="11"/>
        <v>0.29135345033244819</v>
      </c>
      <c r="K70" s="61">
        <f t="shared" si="12"/>
        <v>0.67731441222577293</v>
      </c>
      <c r="L70" s="20"/>
    </row>
    <row r="71" spans="1:12" ht="14.25" x14ac:dyDescent="0.45">
      <c r="A71">
        <f t="shared" si="7"/>
        <v>61</v>
      </c>
      <c r="B71" s="17">
        <f t="shared" si="8"/>
        <v>0.84473875117947617</v>
      </c>
      <c r="C71" s="17">
        <f t="shared" si="9"/>
        <v>1.9442406660688135E-2</v>
      </c>
      <c r="D71" s="6">
        <v>0.71899999999999997</v>
      </c>
      <c r="E71" s="6">
        <v>0.85899999999999999</v>
      </c>
      <c r="F71" s="6">
        <v>1</v>
      </c>
      <c r="G71" s="2">
        <f>(((1-B70)^2)*D71) + (2*(1-B70)*(B70)*E71) + ((B70^2)*F71)</f>
        <v>0.95011483288198484</v>
      </c>
      <c r="H71" s="1">
        <f t="shared" si="2"/>
        <v>0.28641644225573909</v>
      </c>
      <c r="I71" s="61">
        <f t="shared" si="10"/>
        <v>2.4106055385308613E-2</v>
      </c>
      <c r="J71" s="61">
        <f t="shared" si="11"/>
        <v>0.26231038687043046</v>
      </c>
      <c r="K71" s="61">
        <f t="shared" si="12"/>
        <v>0.71358355774426097</v>
      </c>
      <c r="L71" s="20"/>
    </row>
    <row r="72" spans="1:12" ht="14.25" x14ac:dyDescent="0.45">
      <c r="A72">
        <f t="shared" si="7"/>
        <v>62</v>
      </c>
      <c r="B72" s="17">
        <f t="shared" si="8"/>
        <v>0.86418115784016425</v>
      </c>
      <c r="C72" s="17">
        <f t="shared" si="9"/>
        <v>1.7290131180554488E-2</v>
      </c>
      <c r="D72" s="6">
        <v>0.71899999999999997</v>
      </c>
      <c r="E72" s="6">
        <v>0.85899999999999999</v>
      </c>
      <c r="F72" s="6">
        <v>1</v>
      </c>
      <c r="G72" s="2">
        <f>(((1-B71)^2)*D72) + (2*(1-B71)*(B71)*E72) + ((B71^2)*F72)</f>
        <v>0.95624043388799762</v>
      </c>
      <c r="H72" s="1">
        <f t="shared" si="2"/>
        <v>0.25319092643403313</v>
      </c>
      <c r="I72" s="61">
        <f t="shared" si="10"/>
        <v>1.8446757885638376E-2</v>
      </c>
      <c r="J72" s="61">
        <f t="shared" si="11"/>
        <v>0.23474416854839475</v>
      </c>
      <c r="K72" s="61">
        <f t="shared" si="12"/>
        <v>0.74680907356596693</v>
      </c>
      <c r="L72" s="20"/>
    </row>
    <row r="73" spans="1:12" ht="14.25" x14ac:dyDescent="0.45">
      <c r="A73">
        <f t="shared" si="7"/>
        <v>63</v>
      </c>
      <c r="B73" s="17">
        <f t="shared" si="8"/>
        <v>0.8814712890207187</v>
      </c>
      <c r="C73" s="17">
        <f t="shared" si="9"/>
        <v>1.5305167160795174E-2</v>
      </c>
      <c r="D73" s="6">
        <v>0.71899999999999997</v>
      </c>
      <c r="E73" s="6">
        <v>0.85899999999999999</v>
      </c>
      <c r="F73" s="6">
        <v>1</v>
      </c>
      <c r="G73" s="2">
        <f>(((1-B72)^2)*D73) + (2*(1-B72)*(B72)*E73) + ((B72^2)*F73)</f>
        <v>0.96171753326881204</v>
      </c>
      <c r="H73" s="1">
        <f t="shared" si="2"/>
        <v>0.22300836663215262</v>
      </c>
      <c r="I73" s="61">
        <f t="shared" si="10"/>
        <v>1.4049055326410001E-2</v>
      </c>
      <c r="J73" s="61">
        <f t="shared" si="11"/>
        <v>0.20895931130574261</v>
      </c>
      <c r="K73" s="61">
        <f t="shared" si="12"/>
        <v>0.77699163336784738</v>
      </c>
      <c r="L73" s="20"/>
    </row>
    <row r="74" spans="1:12" ht="14.25" x14ac:dyDescent="0.45">
      <c r="A74">
        <f t="shared" si="7"/>
        <v>64</v>
      </c>
      <c r="B74" s="17">
        <f t="shared" si="8"/>
        <v>0.89677645618151391</v>
      </c>
      <c r="C74" s="17">
        <f t="shared" si="9"/>
        <v>1.3493424791662167E-2</v>
      </c>
      <c r="D74" s="6">
        <v>0.71899999999999997</v>
      </c>
      <c r="E74" s="6">
        <v>0.85899999999999999</v>
      </c>
      <c r="F74" s="6">
        <v>1</v>
      </c>
      <c r="G74" s="2">
        <f>(((1-B73)^2)*D74) + (2*(1-B73)*(B73)*E74) + ((B73^2)*F74)</f>
        <v>0.9665889525591691</v>
      </c>
      <c r="H74" s="1">
        <f t="shared" ref="H74:H137" si="13">(1-B74)^2 + 2*B74*(1-B74)</f>
        <v>0.19579198763852523</v>
      </c>
      <c r="I74" s="61">
        <f t="shared" si="10"/>
        <v>1.0655099998446917E-2</v>
      </c>
      <c r="J74" s="61">
        <f t="shared" si="11"/>
        <v>0.18513688764007832</v>
      </c>
      <c r="K74" s="61">
        <f t="shared" si="12"/>
        <v>0.80420801236147477</v>
      </c>
      <c r="L74" s="20"/>
    </row>
    <row r="75" spans="1:12" ht="14.25" x14ac:dyDescent="0.45">
      <c r="A75">
        <f t="shared" si="7"/>
        <v>65</v>
      </c>
      <c r="B75" s="17">
        <f t="shared" si="8"/>
        <v>0.91026988097317607</v>
      </c>
      <c r="C75" s="17">
        <f t="shared" si="9"/>
        <v>1.1854297976947875E-2</v>
      </c>
      <c r="D75" s="6">
        <v>0.71899999999999997</v>
      </c>
      <c r="E75" s="6">
        <v>0.85899999999999999</v>
      </c>
      <c r="F75" s="6">
        <v>1</v>
      </c>
      <c r="G75" s="2">
        <f>(((1-B74)^2)*D75) + (2*(1-B74)*(B74)*E75) + ((B74^2)*F75)</f>
        <v>0.97090161574318534</v>
      </c>
      <c r="H75" s="1">
        <f t="shared" si="13"/>
        <v>0.17140874379307985</v>
      </c>
      <c r="I75" s="61">
        <f t="shared" si="10"/>
        <v>8.0514942605679901E-3</v>
      </c>
      <c r="J75" s="61">
        <f t="shared" si="11"/>
        <v>0.16335724953251188</v>
      </c>
      <c r="K75" s="61">
        <f t="shared" si="12"/>
        <v>0.82859125620692009</v>
      </c>
      <c r="L75" s="20"/>
    </row>
    <row r="76" spans="1:12" ht="14.25" x14ac:dyDescent="0.45">
      <c r="A76">
        <f t="shared" ref="A76:A139" si="14">A75+1</f>
        <v>66</v>
      </c>
      <c r="B76" s="17">
        <f t="shared" ref="B76:B139" si="15">B75 + C75</f>
        <v>0.922124178950124</v>
      </c>
      <c r="C76" s="17">
        <f t="shared" ref="C76:C139" si="16">((1-B76)*B76) * ( (B76*(F76 - E76) + (1-B76)*(E76 - D76) )) / G76</f>
        <v>1.038241562551104E-2</v>
      </c>
      <c r="D76" s="6">
        <v>0.71899999999999997</v>
      </c>
      <c r="E76" s="6">
        <v>0.85899999999999999</v>
      </c>
      <c r="F76" s="6">
        <v>1</v>
      </c>
      <c r="G76" s="2">
        <f>(((1-B75)^2)*D76) + (2*(1-B75)*(B75)*E76) + ((B75^2)*F76)</f>
        <v>0.97470415792869614</v>
      </c>
      <c r="H76" s="1">
        <f t="shared" si="13"/>
        <v>0.1496869985955597</v>
      </c>
      <c r="I76" s="61">
        <f t="shared" ref="I76:I139" si="17">(1-B76)^2</f>
        <v>6.0646435041923109E-3</v>
      </c>
      <c r="J76" s="61">
        <f t="shared" ref="J76:J139" si="18">2*B76*(1-B76)</f>
        <v>0.14362235509136739</v>
      </c>
      <c r="K76" s="61">
        <f t="shared" ref="K76:K139" si="19">B76^2</f>
        <v>0.85031300140444033</v>
      </c>
      <c r="L76" s="20"/>
    </row>
    <row r="77" spans="1:12" ht="14.25" x14ac:dyDescent="0.45">
      <c r="A77">
        <f t="shared" si="14"/>
        <v>67</v>
      </c>
      <c r="B77" s="17">
        <f t="shared" si="15"/>
        <v>0.93250659457563501</v>
      </c>
      <c r="C77" s="17">
        <f t="shared" si="16"/>
        <v>9.0691284958332053E-3</v>
      </c>
      <c r="D77" s="6">
        <v>0.71899999999999997</v>
      </c>
      <c r="E77" s="6">
        <v>0.85899999999999999</v>
      </c>
      <c r="F77" s="6">
        <v>1</v>
      </c>
      <c r="G77" s="2">
        <f>(((1-B76)^2)*D77) + (2*(1-B76)*(B76)*E77) + ((B76^2)*F77)</f>
        <v>0.97804508310743921</v>
      </c>
      <c r="H77" s="1">
        <f t="shared" si="13"/>
        <v>0.13043145107295229</v>
      </c>
      <c r="I77" s="61">
        <f t="shared" si="17"/>
        <v>4.5553597757777018E-3</v>
      </c>
      <c r="J77" s="61">
        <f t="shared" si="18"/>
        <v>0.12587609129717459</v>
      </c>
      <c r="K77" s="61">
        <f t="shared" si="19"/>
        <v>0.86956854892704771</v>
      </c>
      <c r="L77" s="20"/>
    </row>
    <row r="78" spans="1:12" ht="14.25" x14ac:dyDescent="0.45">
      <c r="A78">
        <f t="shared" si="14"/>
        <v>68</v>
      </c>
      <c r="B78" s="17">
        <f t="shared" si="15"/>
        <v>0.9415757230714682</v>
      </c>
      <c r="C78" s="17">
        <f t="shared" si="16"/>
        <v>7.9037167670882539E-3</v>
      </c>
      <c r="D78" s="6">
        <v>0.71899999999999997</v>
      </c>
      <c r="E78" s="6">
        <v>0.85899999999999999</v>
      </c>
      <c r="F78" s="6">
        <v>1</v>
      </c>
      <c r="G78" s="2">
        <f>(((1-B77)^2)*D78) + (2*(1-B77)*(B77)*E78) + ((B77^2)*F78)</f>
        <v>0.98097141503010488</v>
      </c>
      <c r="H78" s="1">
        <f t="shared" si="13"/>
        <v>0.11343515772244184</v>
      </c>
      <c r="I78" s="61">
        <f t="shared" si="17"/>
        <v>3.4133961346217738E-3</v>
      </c>
      <c r="J78" s="61">
        <f t="shared" si="18"/>
        <v>0.11002176158782007</v>
      </c>
      <c r="K78" s="61">
        <f t="shared" si="19"/>
        <v>0.88656484227755816</v>
      </c>
      <c r="L78" s="20"/>
    </row>
    <row r="79" spans="1:12" ht="14.25" x14ac:dyDescent="0.45">
      <c r="A79">
        <f t="shared" si="14"/>
        <v>69</v>
      </c>
      <c r="B79" s="17">
        <f t="shared" si="15"/>
        <v>0.94947943983855643</v>
      </c>
      <c r="C79" s="17">
        <f t="shared" si="16"/>
        <v>6.8743331084962856E-3</v>
      </c>
      <c r="D79" s="6">
        <v>0.71899999999999997</v>
      </c>
      <c r="E79" s="6">
        <v>0.85899999999999999</v>
      </c>
      <c r="F79" s="6">
        <v>1</v>
      </c>
      <c r="G79" s="2">
        <f>(((1-B78)^2)*D79) + (2*(1-B78)*(B78)*E79) + ((B78^2)*F79)</f>
        <v>0.98352776730228864</v>
      </c>
      <c r="H79" s="1">
        <f t="shared" si="13"/>
        <v>9.848879332386111E-2</v>
      </c>
      <c r="I79" s="61">
        <f t="shared" si="17"/>
        <v>2.5523269990260396E-3</v>
      </c>
      <c r="J79" s="61">
        <f t="shared" si="18"/>
        <v>9.5936466324835074E-2</v>
      </c>
      <c r="K79" s="61">
        <f t="shared" si="19"/>
        <v>0.90151120667613893</v>
      </c>
      <c r="L79" s="20"/>
    </row>
    <row r="80" spans="1:12" ht="14.25" x14ac:dyDescent="0.45">
      <c r="A80">
        <f t="shared" si="14"/>
        <v>70</v>
      </c>
      <c r="B80" s="17">
        <f t="shared" si="15"/>
        <v>0.9563537729470527</v>
      </c>
      <c r="C80" s="17">
        <f t="shared" si="16"/>
        <v>5.9687119338539905E-3</v>
      </c>
      <c r="D80" s="6">
        <v>0.71899999999999997</v>
      </c>
      <c r="E80" s="6">
        <v>0.85899999999999999</v>
      </c>
      <c r="F80" s="6">
        <v>1</v>
      </c>
      <c r="G80" s="2">
        <f>(((1-B79)^2)*D80) + (2*(1-B79)*(B79)*E80) + ((B79^2)*F80)</f>
        <v>0.985755754361472</v>
      </c>
      <c r="H80" s="1">
        <f t="shared" si="13"/>
        <v>8.5387460969937171E-2</v>
      </c>
      <c r="I80" s="61">
        <f t="shared" si="17"/>
        <v>1.9049931359574283E-3</v>
      </c>
      <c r="J80" s="61">
        <f t="shared" si="18"/>
        <v>8.3482467833979737E-2</v>
      </c>
      <c r="K80" s="61">
        <f t="shared" si="19"/>
        <v>0.91461253903006279</v>
      </c>
      <c r="L80" s="20"/>
    </row>
    <row r="81" spans="1:12" ht="14.25" x14ac:dyDescent="0.45">
      <c r="A81">
        <f t="shared" si="14"/>
        <v>71</v>
      </c>
      <c r="B81" s="17">
        <f t="shared" si="15"/>
        <v>0.96232248488090666</v>
      </c>
      <c r="C81" s="17">
        <f t="shared" si="16"/>
        <v>5.1746819571108537E-3</v>
      </c>
      <c r="D81" s="6">
        <v>0.71899999999999997</v>
      </c>
      <c r="E81" s="6">
        <v>0.85899999999999999</v>
      </c>
      <c r="F81" s="6">
        <v>1</v>
      </c>
      <c r="G81" s="2">
        <f>(((1-B80)^2)*D81) + (2*(1-B80)*(B80)*E81) + ((B80^2)*F81)</f>
        <v>0.98769366896420474</v>
      </c>
      <c r="H81" s="1">
        <f t="shared" si="13"/>
        <v>7.3935435092637183E-2</v>
      </c>
      <c r="I81" s="61">
        <f t="shared" si="17"/>
        <v>1.4195951455495074E-3</v>
      </c>
      <c r="J81" s="61">
        <f t="shared" si="18"/>
        <v>7.2515839947087671E-2</v>
      </c>
      <c r="K81" s="61">
        <f t="shared" si="19"/>
        <v>0.92606456490736277</v>
      </c>
      <c r="L81" s="20"/>
    </row>
    <row r="82" spans="1:12" ht="14.25" x14ac:dyDescent="0.45">
      <c r="A82">
        <f t="shared" si="14"/>
        <v>72</v>
      </c>
      <c r="B82" s="17">
        <f t="shared" si="15"/>
        <v>0.96749716683801756</v>
      </c>
      <c r="C82" s="17">
        <f t="shared" si="16"/>
        <v>4.4805195873412794E-3</v>
      </c>
      <c r="D82" s="6">
        <v>0.71899999999999997</v>
      </c>
      <c r="E82" s="6">
        <v>0.85899999999999999</v>
      </c>
      <c r="F82" s="6">
        <v>1</v>
      </c>
      <c r="G82" s="2">
        <f>(((1-B81)^2)*D82) + (2*(1-B81)*(B81)*E82) + ((B81^2)*F82)</f>
        <v>0.98937636033156118</v>
      </c>
      <c r="H82" s="1">
        <f t="shared" si="13"/>
        <v>6.3949232160409208E-2</v>
      </c>
      <c r="I82" s="61">
        <f t="shared" si="17"/>
        <v>1.0564341635556651E-3</v>
      </c>
      <c r="J82" s="61">
        <f t="shared" si="18"/>
        <v>6.2892797996853544E-2</v>
      </c>
      <c r="K82" s="61">
        <f t="shared" si="19"/>
        <v>0.93605076783959085</v>
      </c>
      <c r="L82" s="20"/>
    </row>
    <row r="83" spans="1:12" ht="14.25" x14ac:dyDescent="0.45">
      <c r="A83">
        <f t="shared" si="14"/>
        <v>73</v>
      </c>
      <c r="B83" s="17">
        <f t="shared" si="15"/>
        <v>0.97197768642535887</v>
      </c>
      <c r="C83" s="17">
        <f t="shared" si="16"/>
        <v>3.8751777162803619E-3</v>
      </c>
      <c r="D83" s="6">
        <v>0.71899999999999997</v>
      </c>
      <c r="E83" s="6">
        <v>0.85899999999999999</v>
      </c>
      <c r="F83" s="6">
        <v>1</v>
      </c>
      <c r="G83" s="2">
        <f>(((1-B82)^2)*D83) + (2*(1-B82)*(B82)*E83) + ((B82^2)*F83)</f>
        <v>0.99083525748248458</v>
      </c>
      <c r="H83" s="1">
        <f t="shared" si="13"/>
        <v>5.5259377091206749E-2</v>
      </c>
      <c r="I83" s="61">
        <f t="shared" si="17"/>
        <v>7.8525005807551676E-4</v>
      </c>
      <c r="J83" s="61">
        <f t="shared" si="18"/>
        <v>5.4474127033131231E-2</v>
      </c>
      <c r="K83" s="61">
        <f t="shared" si="19"/>
        <v>0.94474062290879324</v>
      </c>
      <c r="L83" s="20"/>
    </row>
    <row r="84" spans="1:12" ht="14.25" x14ac:dyDescent="0.45">
      <c r="A84">
        <f t="shared" si="14"/>
        <v>74</v>
      </c>
      <c r="B84" s="17">
        <f t="shared" si="15"/>
        <v>0.97585286414163919</v>
      </c>
      <c r="C84" s="17">
        <f t="shared" si="16"/>
        <v>3.3484198471355939E-3</v>
      </c>
      <c r="D84" s="6">
        <v>0.71899999999999997</v>
      </c>
      <c r="E84" s="6">
        <v>0.85899999999999999</v>
      </c>
      <c r="F84" s="6">
        <v>1</v>
      </c>
      <c r="G84" s="2">
        <f>(((1-B83)^2)*D84) + (2*(1-B83)*(B83)*E84) + ((B83^2)*F84)</f>
        <v>0.99209849282200924</v>
      </c>
      <c r="H84" s="1">
        <f t="shared" si="13"/>
        <v>4.7711187546559487E-2</v>
      </c>
      <c r="I84" s="61">
        <f t="shared" si="17"/>
        <v>5.8308417016213459E-4</v>
      </c>
      <c r="J84" s="61">
        <f t="shared" si="18"/>
        <v>4.7128103376397355E-2</v>
      </c>
      <c r="K84" s="61">
        <f t="shared" si="19"/>
        <v>0.95228881245344055</v>
      </c>
      <c r="L84" s="20"/>
    </row>
    <row r="85" spans="1:12" ht="14.25" x14ac:dyDescent="0.45">
      <c r="A85">
        <f t="shared" si="14"/>
        <v>75</v>
      </c>
      <c r="B85" s="17">
        <f t="shared" si="15"/>
        <v>0.97920128398877482</v>
      </c>
      <c r="C85" s="17">
        <f t="shared" si="16"/>
        <v>2.8908844290383606E-3</v>
      </c>
      <c r="D85" s="6">
        <v>0.71899999999999997</v>
      </c>
      <c r="E85" s="6">
        <v>0.85899999999999999</v>
      </c>
      <c r="F85" s="6">
        <v>1</v>
      </c>
      <c r="G85" s="2">
        <f>(((1-B84)^2)*D85) + (2*(1-B84)*(B84)*E85) + ((B84^2)*F85)</f>
        <v>0.99319109077211243</v>
      </c>
      <c r="H85" s="1">
        <f t="shared" si="13"/>
        <v>4.1164845434734774E-2</v>
      </c>
      <c r="I85" s="61">
        <f t="shared" si="17"/>
        <v>4.3258658771559477E-4</v>
      </c>
      <c r="J85" s="61">
        <f t="shared" si="18"/>
        <v>4.0732258847019177E-2</v>
      </c>
      <c r="K85" s="61">
        <f t="shared" si="19"/>
        <v>0.95883515456526525</v>
      </c>
      <c r="L85" s="20"/>
    </row>
    <row r="86" spans="1:12" ht="14.25" x14ac:dyDescent="0.45">
      <c r="A86">
        <f t="shared" si="14"/>
        <v>76</v>
      </c>
      <c r="B86" s="17">
        <f t="shared" si="15"/>
        <v>0.98209216841781322</v>
      </c>
      <c r="C86" s="17">
        <f t="shared" si="16"/>
        <v>2.4940993618453484E-3</v>
      </c>
      <c r="D86" s="6">
        <v>0.71899999999999997</v>
      </c>
      <c r="E86" s="6">
        <v>0.85899999999999999</v>
      </c>
      <c r="F86" s="6">
        <v>1</v>
      </c>
      <c r="G86" s="2">
        <f>(((1-B85)^2)*D86) + (2*(1-B85)*(B85)*E86) + ((B85^2)*F86)</f>
        <v>0.9941351946714222</v>
      </c>
      <c r="H86" s="1">
        <f t="shared" si="13"/>
        <v>3.5494972732397601E-2</v>
      </c>
      <c r="I86" s="61">
        <f t="shared" si="17"/>
        <v>3.2069043197596644E-4</v>
      </c>
      <c r="J86" s="61">
        <f t="shared" si="18"/>
        <v>3.5174282300421633E-2</v>
      </c>
      <c r="K86" s="61">
        <f t="shared" si="19"/>
        <v>0.96450502726760234</v>
      </c>
      <c r="L86" s="20"/>
    </row>
    <row r="87" spans="1:12" ht="14.25" x14ac:dyDescent="0.45">
      <c r="A87">
        <f t="shared" si="14"/>
        <v>77</v>
      </c>
      <c r="B87" s="17">
        <f t="shared" si="15"/>
        <v>0.98458626777965852</v>
      </c>
      <c r="C87" s="17">
        <f t="shared" si="16"/>
        <v>2.1504622621782285E-3</v>
      </c>
      <c r="D87" s="6">
        <v>0.71899999999999997</v>
      </c>
      <c r="E87" s="6">
        <v>0.85899999999999999</v>
      </c>
      <c r="F87" s="6">
        <v>1</v>
      </c>
      <c r="G87" s="2">
        <f>(((1-B86)^2)*D87) + (2*(1-B86)*(B86)*E87) + ((B86^2)*F87)</f>
        <v>0.99495031218425523</v>
      </c>
      <c r="H87" s="1">
        <f t="shared" si="13"/>
        <v>3.0589881299722566E-2</v>
      </c>
      <c r="I87" s="61">
        <f t="shared" si="17"/>
        <v>2.375831409603931E-4</v>
      </c>
      <c r="J87" s="61">
        <f t="shared" si="18"/>
        <v>3.0352298158762173E-2</v>
      </c>
      <c r="K87" s="61">
        <f t="shared" si="19"/>
        <v>0.96941011870027738</v>
      </c>
      <c r="L87" s="20"/>
    </row>
    <row r="88" spans="1:12" ht="14.25" x14ac:dyDescent="0.45">
      <c r="A88">
        <f t="shared" si="14"/>
        <v>78</v>
      </c>
      <c r="B88" s="17">
        <f t="shared" si="15"/>
        <v>0.98673673004183671</v>
      </c>
      <c r="C88" s="17">
        <f t="shared" si="16"/>
        <v>1.853198368513752E-3</v>
      </c>
      <c r="D88" s="6">
        <v>0.71899999999999997</v>
      </c>
      <c r="E88" s="6">
        <v>0.85899999999999999</v>
      </c>
      <c r="F88" s="6">
        <v>1</v>
      </c>
      <c r="G88" s="2">
        <f>(((1-B87)^2)*D88) + (2*(1-B87)*(B87)*E88) + ((B87^2)*F88)</f>
        <v>0.99565356509700464</v>
      </c>
      <c r="H88" s="1">
        <f t="shared" si="13"/>
        <v>2.6350625586343469E-2</v>
      </c>
      <c r="I88" s="61">
        <f t="shared" si="17"/>
        <v>1.7591432998311692E-4</v>
      </c>
      <c r="J88" s="61">
        <f t="shared" si="18"/>
        <v>2.6174711256360353E-2</v>
      </c>
      <c r="K88" s="61">
        <f t="shared" si="19"/>
        <v>0.97364937441365651</v>
      </c>
      <c r="L88" s="20"/>
    </row>
    <row r="89" spans="1:12" ht="14.25" x14ac:dyDescent="0.45">
      <c r="A89">
        <f t="shared" si="14"/>
        <v>79</v>
      </c>
      <c r="B89" s="17">
        <f t="shared" si="15"/>
        <v>0.98858992841035043</v>
      </c>
      <c r="C89" s="17">
        <f t="shared" si="16"/>
        <v>1.5963049235436628E-3</v>
      </c>
      <c r="D89" s="6">
        <v>0.71899999999999997</v>
      </c>
      <c r="E89" s="6">
        <v>0.85899999999999999</v>
      </c>
      <c r="F89" s="6">
        <v>1</v>
      </c>
      <c r="G89" s="2">
        <f>(((1-B88)^2)*D89) + (2*(1-B88)*(B88)*E89) + ((B88^2)*F89)</f>
        <v>0.99625993378612787</v>
      </c>
      <c r="H89" s="1">
        <f t="shared" si="13"/>
        <v>2.2689953445618218E-2</v>
      </c>
      <c r="I89" s="61">
        <f t="shared" si="17"/>
        <v>1.3018973368092833E-4</v>
      </c>
      <c r="J89" s="61">
        <f t="shared" si="18"/>
        <v>2.255976371193729E-2</v>
      </c>
      <c r="K89" s="61">
        <f t="shared" si="19"/>
        <v>0.97731004655438181</v>
      </c>
      <c r="L89" s="20"/>
    </row>
    <row r="90" spans="1:12" ht="14.25" x14ac:dyDescent="0.45">
      <c r="A90">
        <f t="shared" si="14"/>
        <v>80</v>
      </c>
      <c r="B90" s="17">
        <f t="shared" si="15"/>
        <v>0.99018623333389411</v>
      </c>
      <c r="C90" s="17">
        <f t="shared" si="16"/>
        <v>1.3744884531286859E-3</v>
      </c>
      <c r="D90" s="6">
        <v>0.71899999999999997</v>
      </c>
      <c r="E90" s="6">
        <v>0.85899999999999999</v>
      </c>
      <c r="F90" s="6">
        <v>1</v>
      </c>
      <c r="G90" s="2">
        <f>(((1-B89)^2)*D90) + (2*(1-B89)*(B89)*E90) + ((B89^2)*F90)</f>
        <v>0.99678249000145258</v>
      </c>
      <c r="H90" s="1">
        <f t="shared" si="13"/>
        <v>1.9531223316035018E-2</v>
      </c>
      <c r="I90" s="61">
        <f t="shared" si="17"/>
        <v>9.6310016176771204E-5</v>
      </c>
      <c r="J90" s="61">
        <f t="shared" si="18"/>
        <v>1.9434913299858247E-2</v>
      </c>
      <c r="K90" s="61">
        <f t="shared" si="19"/>
        <v>0.98046877668396504</v>
      </c>
      <c r="L90" s="20"/>
    </row>
    <row r="91" spans="1:12" ht="14.25" x14ac:dyDescent="0.45">
      <c r="A91">
        <f t="shared" si="14"/>
        <v>81</v>
      </c>
      <c r="B91" s="17">
        <f t="shared" si="15"/>
        <v>0.99156072178702281</v>
      </c>
      <c r="C91" s="17">
        <f t="shared" si="16"/>
        <v>1.1830994807169738E-3</v>
      </c>
      <c r="D91" s="6">
        <v>0.71899999999999997</v>
      </c>
      <c r="E91" s="6">
        <v>0.85899999999999999</v>
      </c>
      <c r="F91" s="6">
        <v>1</v>
      </c>
      <c r="G91" s="2">
        <f>(((1-B90)^2)*D91) + (2*(1-B90)*(B90)*E91) + ((B90^2)*F91)</f>
        <v>0.99723261411017439</v>
      </c>
      <c r="H91" s="1">
        <f t="shared" si="13"/>
        <v>1.680733500919834E-2</v>
      </c>
      <c r="I91" s="61">
        <f t="shared" si="17"/>
        <v>7.1221416756031406E-5</v>
      </c>
      <c r="J91" s="61">
        <f t="shared" si="18"/>
        <v>1.6736113592442307E-2</v>
      </c>
      <c r="K91" s="61">
        <f t="shared" si="19"/>
        <v>0.98319266499080171</v>
      </c>
      <c r="L91" s="20"/>
    </row>
    <row r="92" spans="1:12" ht="14.25" x14ac:dyDescent="0.45">
      <c r="A92">
        <f t="shared" si="14"/>
        <v>82</v>
      </c>
      <c r="B92" s="17">
        <f t="shared" si="15"/>
        <v>0.99274382126773975</v>
      </c>
      <c r="C92" s="17">
        <f t="shared" si="16"/>
        <v>1.0180677839125168E-3</v>
      </c>
      <c r="D92" s="6">
        <v>0.71899999999999997</v>
      </c>
      <c r="E92" s="6">
        <v>0.85899999999999999</v>
      </c>
      <c r="F92" s="6">
        <v>1</v>
      </c>
      <c r="G92" s="2">
        <f>(((1-B91)^2)*D92) + (2*(1-B91)*(B91)*E92) + ((B91^2)*F92)</f>
        <v>0.99762019476535724</v>
      </c>
      <c r="H92" s="1">
        <f t="shared" si="13"/>
        <v>1.4459705334726002E-2</v>
      </c>
      <c r="I92" s="61">
        <f t="shared" si="17"/>
        <v>5.2652129794506032E-5</v>
      </c>
      <c r="J92" s="61">
        <f t="shared" si="18"/>
        <v>1.4407053204931497E-2</v>
      </c>
      <c r="K92" s="61">
        <f t="shared" si="19"/>
        <v>0.98554029466527404</v>
      </c>
      <c r="L92" s="20"/>
    </row>
    <row r="93" spans="1:12" ht="14.25" x14ac:dyDescent="0.45">
      <c r="A93">
        <f t="shared" si="14"/>
        <v>83</v>
      </c>
      <c r="B93" s="17">
        <f t="shared" si="15"/>
        <v>0.9937618890516523</v>
      </c>
      <c r="C93" s="17">
        <f t="shared" si="16"/>
        <v>8.7584022976319861E-4</v>
      </c>
      <c r="D93" s="6">
        <v>0.71899999999999997</v>
      </c>
      <c r="E93" s="6">
        <v>0.85899999999999999</v>
      </c>
      <c r="F93" s="6">
        <v>1</v>
      </c>
      <c r="G93" s="2">
        <f>(((1-B92)^2)*D93) + (2*(1-B92)*(B92)*E93) + ((B92^2)*F93)</f>
        <v>0.99795381024963248</v>
      </c>
      <c r="H93" s="1">
        <f t="shared" si="13"/>
        <v>1.2437307868491499E-2</v>
      </c>
      <c r="I93" s="61">
        <f t="shared" si="17"/>
        <v>3.8914028203895403E-5</v>
      </c>
      <c r="J93" s="61">
        <f t="shared" si="18"/>
        <v>1.2398393840287604E-2</v>
      </c>
      <c r="K93" s="61">
        <f t="shared" si="19"/>
        <v>0.98756269213150849</v>
      </c>
      <c r="L93" s="20"/>
    </row>
    <row r="94" spans="1:12" ht="14.25" x14ac:dyDescent="0.45">
      <c r="A94">
        <f t="shared" si="14"/>
        <v>84</v>
      </c>
      <c r="B94" s="17">
        <f t="shared" si="15"/>
        <v>0.99463772928141547</v>
      </c>
      <c r="C94" s="17">
        <f t="shared" si="16"/>
        <v>7.5332244080953716E-4</v>
      </c>
      <c r="D94" s="6">
        <v>0.71899999999999997</v>
      </c>
      <c r="E94" s="6">
        <v>0.85899999999999999</v>
      </c>
      <c r="F94" s="6">
        <v>1</v>
      </c>
      <c r="G94" s="2">
        <f>(((1-B93)^2)*D94) + (2*(1-B93)*(B93)*E94) + ((B93^2)*F94)</f>
        <v>0.99824089162659413</v>
      </c>
      <c r="H94" s="1">
        <f t="shared" si="13"/>
        <v>1.0695787489909665E-2</v>
      </c>
      <c r="I94" s="61">
        <f t="shared" si="17"/>
        <v>2.8753947259389025E-5</v>
      </c>
      <c r="J94" s="61">
        <f t="shared" si="18"/>
        <v>1.0667033542650277E-2</v>
      </c>
      <c r="K94" s="61">
        <f t="shared" si="19"/>
        <v>0.98930421251009037</v>
      </c>
      <c r="L94" s="20"/>
    </row>
    <row r="95" spans="1:12" ht="14.25" x14ac:dyDescent="0.45">
      <c r="A95">
        <f t="shared" si="14"/>
        <v>85</v>
      </c>
      <c r="B95" s="17">
        <f t="shared" si="15"/>
        <v>0.99539105172222497</v>
      </c>
      <c r="C95" s="17">
        <f t="shared" si="16"/>
        <v>6.47824980287796E-4</v>
      </c>
      <c r="D95" s="6">
        <v>0.71899999999999997</v>
      </c>
      <c r="E95" s="6">
        <v>0.85899999999999999</v>
      </c>
      <c r="F95" s="6">
        <v>1</v>
      </c>
      <c r="G95" s="2">
        <f>(((1-B94)^2)*D95) + (2*(1-B94)*(B94)*E95) + ((B94^2)*F95)</f>
        <v>0.99848786841130643</v>
      </c>
      <c r="H95" s="1">
        <f t="shared" si="13"/>
        <v>9.1966541513228486E-3</v>
      </c>
      <c r="I95" s="61">
        <f t="shared" si="17"/>
        <v>2.1242404227205386E-5</v>
      </c>
      <c r="J95" s="61">
        <f t="shared" si="18"/>
        <v>9.1754117470956437E-3</v>
      </c>
      <c r="K95" s="61">
        <f t="shared" si="19"/>
        <v>0.99080334584867713</v>
      </c>
      <c r="L95" s="20"/>
    </row>
    <row r="96" spans="1:12" ht="14.25" x14ac:dyDescent="0.45">
      <c r="A96">
        <f t="shared" si="14"/>
        <v>86</v>
      </c>
      <c r="B96" s="17">
        <f t="shared" si="15"/>
        <v>0.99603887670251279</v>
      </c>
      <c r="C96" s="17">
        <f t="shared" si="16"/>
        <v>5.5701434917264706E-4</v>
      </c>
      <c r="D96" s="6">
        <v>0.71899999999999997</v>
      </c>
      <c r="E96" s="6">
        <v>0.85899999999999999</v>
      </c>
      <c r="F96" s="6">
        <v>1</v>
      </c>
      <c r="G96" s="2">
        <f>(((1-B95)^2)*D96) + (2*(1-B95)*(B95)*E96) + ((B95^2)*F96)</f>
        <v>0.99870029782807168</v>
      </c>
      <c r="H96" s="1">
        <f t="shared" si="13"/>
        <v>7.906556097196529E-3</v>
      </c>
      <c r="I96" s="61">
        <f t="shared" si="17"/>
        <v>1.5690497777895967E-5</v>
      </c>
      <c r="J96" s="61">
        <f t="shared" si="18"/>
        <v>7.8908655994186332E-3</v>
      </c>
      <c r="K96" s="61">
        <f t="shared" si="19"/>
        <v>0.99209344390280352</v>
      </c>
      <c r="L96" s="20"/>
    </row>
    <row r="97" spans="1:12" ht="14.25" x14ac:dyDescent="0.45">
      <c r="A97">
        <f t="shared" si="14"/>
        <v>87</v>
      </c>
      <c r="B97" s="17">
        <f t="shared" si="15"/>
        <v>0.99659589105168545</v>
      </c>
      <c r="C97" s="17">
        <f t="shared" si="16"/>
        <v>4.7886881772474243E-4</v>
      </c>
      <c r="D97" s="6">
        <v>0.71899999999999997</v>
      </c>
      <c r="E97" s="6">
        <v>0.85899999999999999</v>
      </c>
      <c r="F97" s="6">
        <v>1</v>
      </c>
      <c r="G97" s="2">
        <f>(((1-B96)^2)*D97) + (2*(1-B96)*(B96)*E97) + ((B96^2)*F97)</f>
        <v>0.9988829789206064</v>
      </c>
      <c r="H97" s="1">
        <f t="shared" si="13"/>
        <v>6.7966299388971139E-3</v>
      </c>
      <c r="I97" s="61">
        <f t="shared" si="17"/>
        <v>1.1587957731995225E-5</v>
      </c>
      <c r="J97" s="61">
        <f t="shared" si="18"/>
        <v>6.7850419811651191E-3</v>
      </c>
      <c r="K97" s="61">
        <f t="shared" si="19"/>
        <v>0.99320337006110293</v>
      </c>
      <c r="L97" s="20"/>
    </row>
    <row r="98" spans="1:12" ht="14.25" x14ac:dyDescent="0.45">
      <c r="A98">
        <f t="shared" si="14"/>
        <v>88</v>
      </c>
      <c r="B98" s="17">
        <f t="shared" si="15"/>
        <v>0.99707475986941019</v>
      </c>
      <c r="C98" s="17">
        <f t="shared" si="16"/>
        <v>4.1163893682811636E-4</v>
      </c>
      <c r="D98" s="6">
        <v>0.71899999999999997</v>
      </c>
      <c r="E98" s="6">
        <v>0.85899999999999999</v>
      </c>
      <c r="F98" s="6">
        <v>1</v>
      </c>
      <c r="G98" s="2">
        <f>(((1-B97)^2)*D98) + (2*(1-B97)*(B97)*E98) + ((B97^2)*F98)</f>
        <v>0.99904005286453312</v>
      </c>
      <c r="H98" s="1">
        <f t="shared" si="13"/>
        <v>5.8419232313580115E-3</v>
      </c>
      <c r="I98" s="61">
        <f t="shared" si="17"/>
        <v>8.5570298216131028E-6</v>
      </c>
      <c r="J98" s="61">
        <f t="shared" si="18"/>
        <v>5.8333662015363982E-3</v>
      </c>
      <c r="K98" s="61">
        <f t="shared" si="19"/>
        <v>0.99415807676864199</v>
      </c>
      <c r="L98" s="20"/>
    </row>
    <row r="99" spans="1:12" ht="14.25" x14ac:dyDescent="0.45">
      <c r="A99">
        <f t="shared" si="14"/>
        <v>89</v>
      </c>
      <c r="B99" s="17">
        <f t="shared" si="15"/>
        <v>0.99748639880623835</v>
      </c>
      <c r="C99" s="17">
        <f t="shared" si="16"/>
        <v>3.5381246422789496E-4</v>
      </c>
      <c r="D99" s="6">
        <v>0.71899999999999997</v>
      </c>
      <c r="E99" s="6">
        <v>0.85899999999999999</v>
      </c>
      <c r="F99" s="6">
        <v>1</v>
      </c>
      <c r="G99" s="2">
        <f>(((1-B98)^2)*D99) + (2*(1-B98)*(B98)*E99) + ((B98^2)*F99)</f>
        <v>0.99917509084020351</v>
      </c>
      <c r="H99" s="1">
        <f t="shared" si="13"/>
        <v>5.020884196562019E-3</v>
      </c>
      <c r="I99" s="61">
        <f t="shared" si="17"/>
        <v>6.3181909612799906E-6</v>
      </c>
      <c r="J99" s="61">
        <f t="shared" si="18"/>
        <v>5.0145660056007393E-3</v>
      </c>
      <c r="K99" s="61">
        <f t="shared" si="19"/>
        <v>0.99497911580343801</v>
      </c>
      <c r="L99" s="20"/>
    </row>
    <row r="100" spans="1:12" ht="14.25" x14ac:dyDescent="0.45">
      <c r="A100">
        <f t="shared" si="14"/>
        <v>90</v>
      </c>
      <c r="B100" s="17">
        <f t="shared" si="15"/>
        <v>0.99784021127046629</v>
      </c>
      <c r="C100" s="17">
        <f t="shared" si="16"/>
        <v>3.0408337851794704E-4</v>
      </c>
      <c r="D100" s="6">
        <v>0.71899999999999997</v>
      </c>
      <c r="E100" s="6">
        <v>0.85899999999999999</v>
      </c>
      <c r="F100" s="6">
        <v>1</v>
      </c>
      <c r="G100" s="2">
        <f>(((1-B99)^2)*D100) + (2*(1-B99)*(B99)*E100) + ((B99^2)*F100)</f>
        <v>0.99929117078155016</v>
      </c>
      <c r="H100" s="1">
        <f t="shared" si="13"/>
        <v>4.3149127717111938E-3</v>
      </c>
      <c r="I100" s="61">
        <f t="shared" si="17"/>
        <v>4.6646873562208247E-6</v>
      </c>
      <c r="J100" s="61">
        <f t="shared" si="18"/>
        <v>4.3102480843549727E-3</v>
      </c>
      <c r="K100" s="61">
        <f t="shared" si="19"/>
        <v>0.99568508722828886</v>
      </c>
      <c r="L100" s="20"/>
    </row>
    <row r="101" spans="1:12" ht="14.25" x14ac:dyDescent="0.45">
      <c r="A101">
        <f t="shared" si="14"/>
        <v>91</v>
      </c>
      <c r="B101" s="17">
        <f t="shared" si="15"/>
        <v>0.99814429464898424</v>
      </c>
      <c r="C101" s="17">
        <f t="shared" si="16"/>
        <v>1.2749240815860994E-5</v>
      </c>
      <c r="D101" s="60">
        <v>0.85899999999999999</v>
      </c>
      <c r="E101" s="60">
        <v>0.86599999999999999</v>
      </c>
      <c r="F101" s="60">
        <v>0.872</v>
      </c>
      <c r="G101" s="2">
        <f>(((1-B100)^2)*D101) + (2*(1-B100)*(B100)*E101) + ((B100^2)*F101)</f>
        <v>0.87197407787055836</v>
      </c>
      <c r="H101" s="1">
        <f t="shared" si="13"/>
        <v>3.7079670596817261E-3</v>
      </c>
      <c r="I101" s="61">
        <f t="shared" si="17"/>
        <v>3.443642349788515E-6</v>
      </c>
      <c r="J101" s="61">
        <f t="shared" si="18"/>
        <v>3.7045234173319376E-3</v>
      </c>
      <c r="K101" s="61">
        <f t="shared" si="19"/>
        <v>0.99629203294031832</v>
      </c>
      <c r="L101" s="20"/>
    </row>
    <row r="102" spans="1:12" ht="14.25" x14ac:dyDescent="0.45">
      <c r="A102">
        <f t="shared" si="14"/>
        <v>92</v>
      </c>
      <c r="B102" s="17">
        <f t="shared" si="15"/>
        <v>0.99815704388980009</v>
      </c>
      <c r="C102" s="17">
        <f t="shared" si="16"/>
        <v>-3.1620127435840687E-4</v>
      </c>
      <c r="D102" s="10">
        <v>1</v>
      </c>
      <c r="E102" s="10">
        <v>0.87224013892334418</v>
      </c>
      <c r="F102" s="10">
        <v>0.74423220044653937</v>
      </c>
      <c r="G102" s="2">
        <f>(((1-B101)^2)*D102) + (2*(1-B101)*(B101)*E102) + ((B101^2)*F102)</f>
        <v>0.74470728962505739</v>
      </c>
      <c r="H102" s="1">
        <f t="shared" si="13"/>
        <v>3.6825157331756998E-3</v>
      </c>
      <c r="I102" s="61">
        <f t="shared" si="17"/>
        <v>3.3964872241231881E-6</v>
      </c>
      <c r="J102" s="61">
        <f t="shared" si="18"/>
        <v>3.6791192459515766E-3</v>
      </c>
      <c r="K102" s="61">
        <f t="shared" si="19"/>
        <v>0.99631748426682432</v>
      </c>
      <c r="L102" s="20"/>
    </row>
    <row r="103" spans="1:12" ht="14.25" x14ac:dyDescent="0.45">
      <c r="A103">
        <f t="shared" si="14"/>
        <v>93</v>
      </c>
      <c r="B103" s="17">
        <f t="shared" si="15"/>
        <v>0.9978408426154417</v>
      </c>
      <c r="C103" s="17">
        <f t="shared" si="16"/>
        <v>-3.7033687768022383E-4</v>
      </c>
      <c r="D103" s="10">
        <v>1</v>
      </c>
      <c r="E103" s="10">
        <v>0.87224013892334418</v>
      </c>
      <c r="F103" s="10">
        <v>0.74423220044653937</v>
      </c>
      <c r="G103" s="2">
        <f>(((1-B102)^2)*D103) + (2*(1-B102)*(B102)*E103) + ((B102^2)*F103)</f>
        <v>0.74470402562868743</v>
      </c>
      <c r="H103" s="1">
        <f t="shared" si="13"/>
        <v>4.3136528085053003E-3</v>
      </c>
      <c r="I103" s="61">
        <f t="shared" si="17"/>
        <v>4.6619606112926244E-6</v>
      </c>
      <c r="J103" s="61">
        <f t="shared" si="18"/>
        <v>4.308990847894008E-3</v>
      </c>
      <c r="K103" s="61">
        <f t="shared" si="19"/>
        <v>0.99568634719149474</v>
      </c>
      <c r="L103" s="20"/>
    </row>
    <row r="104" spans="1:12" ht="14.25" x14ac:dyDescent="0.45">
      <c r="A104">
        <f t="shared" si="14"/>
        <v>94</v>
      </c>
      <c r="B104" s="17">
        <f t="shared" si="15"/>
        <v>0.99747050573776153</v>
      </c>
      <c r="C104" s="17">
        <f t="shared" si="16"/>
        <v>-4.3364827938269853E-4</v>
      </c>
      <c r="D104" s="10">
        <v>1</v>
      </c>
      <c r="E104" s="10">
        <v>0.87224013892334418</v>
      </c>
      <c r="F104" s="10">
        <v>0.74423220044653937</v>
      </c>
      <c r="G104" s="2">
        <f>(((1-B103)^2)*D104) + (2*(1-B103)*(B103)*E104) + ((B103^2)*F104)</f>
        <v>0.74478497786130093</v>
      </c>
      <c r="H104" s="1">
        <f t="shared" si="13"/>
        <v>5.0525901832542503E-3</v>
      </c>
      <c r="I104" s="61">
        <f t="shared" si="17"/>
        <v>6.3983412226973631E-6</v>
      </c>
      <c r="J104" s="61">
        <f t="shared" si="18"/>
        <v>5.0461918420315532E-3</v>
      </c>
      <c r="K104" s="61">
        <f t="shared" si="19"/>
        <v>0.99494740981674579</v>
      </c>
      <c r="L104" s="20"/>
    </row>
    <row r="105" spans="1:12" ht="14.25" x14ac:dyDescent="0.45">
      <c r="A105">
        <f t="shared" si="14"/>
        <v>95</v>
      </c>
      <c r="B105" s="17">
        <f t="shared" si="15"/>
        <v>0.99703685745837878</v>
      </c>
      <c r="C105" s="17">
        <f t="shared" si="16"/>
        <v>-5.0770562538351917E-4</v>
      </c>
      <c r="D105" s="10">
        <v>1</v>
      </c>
      <c r="E105" s="10">
        <v>0.87224013892334418</v>
      </c>
      <c r="F105" s="10">
        <v>0.74423220044653937</v>
      </c>
      <c r="G105" s="2">
        <f>(((1-B104)^2)*D105) + (2*(1-B104)*(B104)*E105) + ((B104^2)*F105)</f>
        <v>0.74487978955105172</v>
      </c>
      <c r="H105" s="1">
        <f t="shared" si="13"/>
        <v>5.9175048695204787E-3</v>
      </c>
      <c r="I105" s="61">
        <f t="shared" si="17"/>
        <v>8.7802137219654748E-6</v>
      </c>
      <c r="J105" s="61">
        <f t="shared" si="18"/>
        <v>5.9087246557985133E-3</v>
      </c>
      <c r="K105" s="61">
        <f t="shared" si="19"/>
        <v>0.99408249513047953</v>
      </c>
      <c r="L105" s="20"/>
    </row>
    <row r="106" spans="1:12" ht="14.25" x14ac:dyDescent="0.45">
      <c r="A106">
        <f t="shared" si="14"/>
        <v>96</v>
      </c>
      <c r="B106" s="17">
        <f t="shared" si="15"/>
        <v>0.99652915183299529</v>
      </c>
      <c r="C106" s="17">
        <f t="shared" si="16"/>
        <v>-5.9430405082253144E-4</v>
      </c>
      <c r="D106" s="10">
        <v>1</v>
      </c>
      <c r="E106" s="10">
        <v>0.87224013892334418</v>
      </c>
      <c r="F106" s="10">
        <v>0.74423220044653937</v>
      </c>
      <c r="G106" s="2">
        <f>(((1-B105)^2)*D106) + (2*(1-B105)*(B105)*E106) + ((B105^2)*F106)</f>
        <v>0.74499080980469856</v>
      </c>
      <c r="H106" s="1">
        <f t="shared" si="13"/>
        <v>6.9296495470110289E-3</v>
      </c>
      <c r="I106" s="61">
        <f t="shared" si="17"/>
        <v>1.2046786998399984E-5</v>
      </c>
      <c r="J106" s="61">
        <f t="shared" si="18"/>
        <v>6.9176027600126285E-3</v>
      </c>
      <c r="K106" s="61">
        <f t="shared" si="19"/>
        <v>0.99307035045298897</v>
      </c>
      <c r="L106" s="20"/>
    </row>
    <row r="107" spans="1:12" ht="14.25" x14ac:dyDescent="0.45">
      <c r="A107">
        <f t="shared" si="14"/>
        <v>97</v>
      </c>
      <c r="B107" s="17">
        <f t="shared" si="15"/>
        <v>0.99593484778217278</v>
      </c>
      <c r="C107" s="17">
        <f t="shared" si="16"/>
        <v>-6.9552787795411407E-4</v>
      </c>
      <c r="D107" s="10">
        <v>1</v>
      </c>
      <c r="E107" s="10">
        <v>0.87224013892334418</v>
      </c>
      <c r="F107" s="10">
        <v>0.74423220044653937</v>
      </c>
      <c r="G107" s="2">
        <f>(((1-B106)^2)*D107) + (2*(1-B106)*(B106)*E107) + ((B106^2)*F107)</f>
        <v>0.74512078969525231</v>
      </c>
      <c r="H107" s="1">
        <f t="shared" si="13"/>
        <v>8.1137789731003298E-3</v>
      </c>
      <c r="I107" s="61">
        <f t="shared" si="17"/>
        <v>1.6525462554105541E-5</v>
      </c>
      <c r="J107" s="61">
        <f t="shared" si="18"/>
        <v>8.0972535105462238E-3</v>
      </c>
      <c r="K107" s="61">
        <f t="shared" si="19"/>
        <v>0.99188622102689972</v>
      </c>
      <c r="L107" s="20"/>
    </row>
    <row r="108" spans="1:12" ht="14.25" x14ac:dyDescent="0.45">
      <c r="A108">
        <f t="shared" si="14"/>
        <v>98</v>
      </c>
      <c r="B108" s="17">
        <f t="shared" si="15"/>
        <v>0.99523931990421866</v>
      </c>
      <c r="C108" s="17">
        <f t="shared" si="16"/>
        <v>-8.1379322283170322E-4</v>
      </c>
      <c r="D108" s="10">
        <v>1</v>
      </c>
      <c r="E108" s="10">
        <v>0.87224013892334418</v>
      </c>
      <c r="F108" s="10">
        <v>0.74423220044653937</v>
      </c>
      <c r="G108" s="2">
        <f>(((1-B107)^2)*D108) + (2*(1-B107)*(B107)*E108) + ((B107^2)*F108)</f>
        <v>0.74527293985694254</v>
      </c>
      <c r="H108" s="1">
        <f t="shared" si="13"/>
        <v>9.4986961165883198E-3</v>
      </c>
      <c r="I108" s="61">
        <f t="shared" si="17"/>
        <v>2.2664074974368672E-5</v>
      </c>
      <c r="J108" s="61">
        <f t="shared" si="18"/>
        <v>9.4760320416139507E-3</v>
      </c>
      <c r="K108" s="61">
        <f t="shared" si="19"/>
        <v>0.99050130388341173</v>
      </c>
      <c r="L108" s="20"/>
    </row>
    <row r="109" spans="1:12" ht="14.25" x14ac:dyDescent="0.45">
      <c r="A109">
        <f t="shared" si="14"/>
        <v>99</v>
      </c>
      <c r="B109" s="17">
        <f t="shared" si="15"/>
        <v>0.99442552668138695</v>
      </c>
      <c r="C109" s="17">
        <f t="shared" si="16"/>
        <v>-9.5189536575900351E-4</v>
      </c>
      <c r="D109" s="10">
        <v>1</v>
      </c>
      <c r="E109" s="10">
        <v>0.87224013892334418</v>
      </c>
      <c r="F109" s="10">
        <v>0.74423220044653937</v>
      </c>
      <c r="G109" s="2">
        <f>(((1-B108)^2)*D109) + (2*(1-B108)*(B108)*E109) + ((B108^2)*F109)</f>
        <v>0.74545100451371171</v>
      </c>
      <c r="H109" s="1">
        <f t="shared" si="13"/>
        <v>1.111787188444617E-2</v>
      </c>
      <c r="I109" s="61">
        <f t="shared" si="17"/>
        <v>3.1074752779928779E-5</v>
      </c>
      <c r="J109" s="61">
        <f t="shared" si="18"/>
        <v>1.1086797131666241E-2</v>
      </c>
      <c r="K109" s="61">
        <f t="shared" si="19"/>
        <v>0.98888212811555387</v>
      </c>
      <c r="L109" s="20"/>
    </row>
    <row r="110" spans="1:12" ht="14.25" x14ac:dyDescent="0.45">
      <c r="A110">
        <f t="shared" si="14"/>
        <v>100</v>
      </c>
      <c r="B110" s="17">
        <f t="shared" si="15"/>
        <v>0.99347363131562794</v>
      </c>
      <c r="C110" s="17">
        <f t="shared" si="16"/>
        <v>-1.1130608137350706E-3</v>
      </c>
      <c r="D110" s="10">
        <v>1</v>
      </c>
      <c r="E110" s="10">
        <v>0.87224013892334418</v>
      </c>
      <c r="F110" s="10">
        <v>0.74423220044653937</v>
      </c>
      <c r="G110" s="2">
        <f>(((1-B109)^2)*D110) + (2*(1-B109)*(B109)*E110) + ((B109^2)*F110)</f>
        <v>0.74565934641281473</v>
      </c>
      <c r="H110" s="1">
        <f t="shared" si="13"/>
        <v>1.3010143880539775E-2</v>
      </c>
      <c r="I110" s="61">
        <f t="shared" si="17"/>
        <v>4.2593488204352342E-5</v>
      </c>
      <c r="J110" s="61">
        <f t="shared" si="18"/>
        <v>1.2967550392335422E-2</v>
      </c>
      <c r="K110" s="61">
        <f t="shared" si="19"/>
        <v>0.98698985611946022</v>
      </c>
      <c r="L110" s="20"/>
    </row>
    <row r="111" spans="1:12" ht="14.25" x14ac:dyDescent="0.45">
      <c r="A111">
        <f t="shared" si="14"/>
        <v>101</v>
      </c>
      <c r="B111" s="17">
        <f t="shared" si="15"/>
        <v>0.99236057050189286</v>
      </c>
      <c r="C111" s="17">
        <f t="shared" si="16"/>
        <v>-1.3010036698614844E-3</v>
      </c>
      <c r="D111" s="10">
        <v>1</v>
      </c>
      <c r="E111" s="10">
        <v>0.87224013892334418</v>
      </c>
      <c r="F111" s="10">
        <v>0.74423220044653937</v>
      </c>
      <c r="G111" s="2">
        <f>(((1-B110)^2)*D111) + (2*(1-B110)*(B110)*E111) + ((B110^2)*F111)</f>
        <v>0.7459030438821096</v>
      </c>
      <c r="H111" s="1">
        <f t="shared" si="13"/>
        <v>1.5220498113157736E-2</v>
      </c>
      <c r="I111" s="61">
        <f t="shared" si="17"/>
        <v>5.8360883056549538E-5</v>
      </c>
      <c r="J111" s="61">
        <f t="shared" si="18"/>
        <v>1.5162137230101186E-2</v>
      </c>
      <c r="K111" s="61">
        <f t="shared" si="19"/>
        <v>0.98477950188684227</v>
      </c>
      <c r="L111" s="20"/>
    </row>
    <row r="112" spans="1:12" ht="14.25" x14ac:dyDescent="0.45">
      <c r="A112">
        <f t="shared" si="14"/>
        <v>102</v>
      </c>
      <c r="B112" s="17">
        <f t="shared" si="15"/>
        <v>0.99105956683203134</v>
      </c>
      <c r="C112" s="17">
        <f t="shared" si="16"/>
        <v>-1.519985470791594E-3</v>
      </c>
      <c r="D112" s="10">
        <v>1</v>
      </c>
      <c r="E112" s="10">
        <v>0.87224013892334418</v>
      </c>
      <c r="F112" s="10">
        <v>0.74423220044653937</v>
      </c>
      <c r="G112" s="2">
        <f>(((1-B111)^2)*D112) + (2*(1-B111)*(B111)*E112) + ((B111^2)*F112)</f>
        <v>0.74618800121090645</v>
      </c>
      <c r="H112" s="1">
        <f t="shared" si="13"/>
        <v>1.7800934990706417E-2</v>
      </c>
      <c r="I112" s="61">
        <f t="shared" si="17"/>
        <v>7.9931345230914214E-5</v>
      </c>
      <c r="J112" s="61">
        <f t="shared" si="18"/>
        <v>1.7721003645475502E-2</v>
      </c>
      <c r="K112" s="61">
        <f t="shared" si="19"/>
        <v>0.98219906500929355</v>
      </c>
      <c r="L112" s="20"/>
    </row>
    <row r="113" spans="1:12" ht="14.25" x14ac:dyDescent="0.45">
      <c r="A113">
        <f t="shared" si="14"/>
        <v>103</v>
      </c>
      <c r="B113" s="17">
        <f t="shared" si="15"/>
        <v>0.98953958136123976</v>
      </c>
      <c r="C113" s="17">
        <f t="shared" si="16"/>
        <v>-1.7748770094045275E-3</v>
      </c>
      <c r="D113" s="10">
        <v>1</v>
      </c>
      <c r="E113" s="10">
        <v>0.87224013892334418</v>
      </c>
      <c r="F113" s="10">
        <v>0.74423220044653937</v>
      </c>
      <c r="G113" s="2">
        <f>(((1-B112)^2)*D113) + (2*(1-B112)*(B112)*E113) + ((B112^2)*F113)</f>
        <v>0.74652107345522167</v>
      </c>
      <c r="H113" s="1">
        <f t="shared" si="13"/>
        <v>2.0811416919422353E-2</v>
      </c>
      <c r="I113" s="61">
        <f t="shared" si="17"/>
        <v>1.094203580981226E-4</v>
      </c>
      <c r="J113" s="61">
        <f t="shared" si="18"/>
        <v>2.070199656132423E-2</v>
      </c>
      <c r="K113" s="61">
        <f t="shared" si="19"/>
        <v>0.97918858308057766</v>
      </c>
      <c r="L113" s="20"/>
    </row>
    <row r="114" spans="1:12" ht="14.25" x14ac:dyDescent="0.45">
      <c r="A114">
        <f t="shared" si="14"/>
        <v>104</v>
      </c>
      <c r="B114" s="17">
        <f t="shared" si="15"/>
        <v>0.98776470435183528</v>
      </c>
      <c r="C114" s="17">
        <f t="shared" si="16"/>
        <v>-2.0712197696056965E-3</v>
      </c>
      <c r="D114" s="10">
        <v>1</v>
      </c>
      <c r="E114" s="10">
        <v>0.87224013892334418</v>
      </c>
      <c r="F114" s="10">
        <v>0.74423220044653937</v>
      </c>
      <c r="G114" s="2">
        <f>(((1-B113)^2)*D114) + (2*(1-B113)*(B113)*E114) + ((B113^2)*F114)</f>
        <v>0.7469102065529255</v>
      </c>
      <c r="H114" s="1">
        <f t="shared" si="13"/>
        <v>2.432088883673145E-2</v>
      </c>
      <c r="I114" s="61">
        <f t="shared" si="17"/>
        <v>1.4970245959799861E-4</v>
      </c>
      <c r="J114" s="61">
        <f t="shared" si="18"/>
        <v>2.417118637713345E-2</v>
      </c>
      <c r="K114" s="61">
        <f t="shared" si="19"/>
        <v>0.97567911116326855</v>
      </c>
      <c r="L114" s="20"/>
    </row>
    <row r="115" spans="1:12" ht="14.25" x14ac:dyDescent="0.45">
      <c r="A115">
        <f t="shared" si="14"/>
        <v>105</v>
      </c>
      <c r="B115" s="17">
        <f t="shared" si="15"/>
        <v>0.98569348458222961</v>
      </c>
      <c r="C115" s="17">
        <f t="shared" si="16"/>
        <v>-2.4152833980255598E-3</v>
      </c>
      <c r="D115" s="10">
        <v>1</v>
      </c>
      <c r="E115" s="10">
        <v>0.87224013892334418</v>
      </c>
      <c r="F115" s="10">
        <v>0.74423220044653937</v>
      </c>
      <c r="G115" s="2">
        <f>(((1-B114)^2)*D115) + (2*(1-B114)*(B114)*E115) + ((B114^2)*F115)</f>
        <v>0.74736459325389393</v>
      </c>
      <c r="H115" s="1">
        <f t="shared" si="13"/>
        <v>2.8408354452141883E-2</v>
      </c>
      <c r="I115" s="61">
        <f t="shared" si="17"/>
        <v>2.0467638339890197E-4</v>
      </c>
      <c r="J115" s="61">
        <f t="shared" si="18"/>
        <v>2.8203678068742983E-2</v>
      </c>
      <c r="K115" s="61">
        <f t="shared" si="19"/>
        <v>0.97159164554785815</v>
      </c>
      <c r="L115" s="20"/>
    </row>
    <row r="116" spans="1:12" ht="14.25" x14ac:dyDescent="0.45">
      <c r="A116">
        <f t="shared" si="14"/>
        <v>106</v>
      </c>
      <c r="B116" s="17">
        <f t="shared" si="15"/>
        <v>0.98327820118420406</v>
      </c>
      <c r="C116" s="17">
        <f t="shared" si="16"/>
        <v>-2.8141140520027271E-3</v>
      </c>
      <c r="D116" s="10">
        <v>1</v>
      </c>
      <c r="E116" s="10">
        <v>0.87224013892334418</v>
      </c>
      <c r="F116" s="10">
        <v>0.74423220044653937</v>
      </c>
      <c r="G116" s="2">
        <f>(((1-B115)^2)*D116) + (2*(1-B115)*(B115)*E116) + ((B115^2)*F116)</f>
        <v>0.74789484476178514</v>
      </c>
      <c r="H116" s="1">
        <f t="shared" si="13"/>
        <v>3.3163979075955925E-2</v>
      </c>
      <c r="I116" s="61">
        <f t="shared" si="17"/>
        <v>2.7961855563595454E-4</v>
      </c>
      <c r="J116" s="61">
        <f t="shared" si="18"/>
        <v>3.2884360520319969E-2</v>
      </c>
      <c r="K116" s="61">
        <f t="shared" si="19"/>
        <v>0.96683602092404408</v>
      </c>
      <c r="L116" s="20"/>
    </row>
    <row r="117" spans="1:12" ht="14.25" x14ac:dyDescent="0.45">
      <c r="A117">
        <f t="shared" si="14"/>
        <v>107</v>
      </c>
      <c r="B117" s="17">
        <f t="shared" si="15"/>
        <v>0.98046408713220135</v>
      </c>
      <c r="C117" s="17">
        <f t="shared" si="16"/>
        <v>-3.2755664244333467E-3</v>
      </c>
      <c r="D117" s="10">
        <v>1</v>
      </c>
      <c r="E117" s="10">
        <v>0.87224013892334418</v>
      </c>
      <c r="F117" s="10">
        <v>0.74423220044653937</v>
      </c>
      <c r="G117" s="2">
        <f>(((1-B116)^2)*D117) + (2*(1-B116)*(B116)*E117) + ((B116^2)*F117)</f>
        <v>0.74851317706756293</v>
      </c>
      <c r="H117" s="1">
        <f t="shared" si="13"/>
        <v>3.8690173844019085E-2</v>
      </c>
      <c r="I117" s="61">
        <f t="shared" si="17"/>
        <v>3.8165189157822108E-4</v>
      </c>
      <c r="J117" s="61">
        <f t="shared" si="18"/>
        <v>3.8308521952440867E-2</v>
      </c>
      <c r="K117" s="61">
        <f t="shared" si="19"/>
        <v>0.96130982615598093</v>
      </c>
      <c r="L117" s="20"/>
    </row>
    <row r="118" spans="1:12" ht="14.25" x14ac:dyDescent="0.45">
      <c r="A118">
        <f t="shared" si="14"/>
        <v>108</v>
      </c>
      <c r="B118" s="17">
        <f t="shared" si="15"/>
        <v>0.97718852070776796</v>
      </c>
      <c r="C118" s="17">
        <f t="shared" si="16"/>
        <v>-3.8083096985054273E-3</v>
      </c>
      <c r="D118" s="10">
        <v>1</v>
      </c>
      <c r="E118" s="10">
        <v>0.87224013892334418</v>
      </c>
      <c r="F118" s="10">
        <v>0.74423220044653937</v>
      </c>
      <c r="G118" s="2">
        <f>(((1-B117)^2)*D118) + (2*(1-B117)*(B117)*E118) + ((B117^2)*F118)</f>
        <v>0.74923360963226915</v>
      </c>
      <c r="H118" s="1">
        <f t="shared" si="13"/>
        <v>4.5102594996964153E-2</v>
      </c>
      <c r="I118" s="61">
        <f t="shared" si="17"/>
        <v>5.2036358749993111E-4</v>
      </c>
      <c r="J118" s="61">
        <f t="shared" si="18"/>
        <v>4.4582231409464219E-2</v>
      </c>
      <c r="K118" s="61">
        <f t="shared" si="19"/>
        <v>0.95489740500303588</v>
      </c>
      <c r="L118" s="20"/>
    </row>
    <row r="119" spans="1:12" ht="14.25" x14ac:dyDescent="0.45">
      <c r="A119">
        <f t="shared" si="14"/>
        <v>109</v>
      </c>
      <c r="B119" s="17">
        <f t="shared" si="15"/>
        <v>0.97338021100926253</v>
      </c>
      <c r="C119" s="17">
        <f t="shared" si="16"/>
        <v>-4.4217946115544405E-3</v>
      </c>
      <c r="D119" s="10">
        <v>1</v>
      </c>
      <c r="E119" s="10">
        <v>0.87224013892334418</v>
      </c>
      <c r="F119" s="10">
        <v>0.74423220044653937</v>
      </c>
      <c r="G119" s="2">
        <f>(((1-B118)^2)*D119) + (2*(1-B118)*(B118)*E119) + ((B118^2)*F119)</f>
        <v>0.7500721722317033</v>
      </c>
      <c r="H119" s="1">
        <f t="shared" si="13"/>
        <v>5.2530964815563547E-2</v>
      </c>
      <c r="I119" s="61">
        <f t="shared" si="17"/>
        <v>7.0861316591138779E-4</v>
      </c>
      <c r="J119" s="61">
        <f t="shared" si="18"/>
        <v>5.1822351649652161E-2</v>
      </c>
      <c r="K119" s="61">
        <f t="shared" si="19"/>
        <v>0.94746903518443648</v>
      </c>
      <c r="L119" s="20"/>
    </row>
    <row r="120" spans="1:12" ht="14.25" x14ac:dyDescent="0.45">
      <c r="A120">
        <f t="shared" si="14"/>
        <v>110</v>
      </c>
      <c r="B120" s="17">
        <f t="shared" si="15"/>
        <v>0.96895841639770808</v>
      </c>
      <c r="C120" s="17">
        <f t="shared" si="16"/>
        <v>-5.1261652639506628E-3</v>
      </c>
      <c r="D120" s="10">
        <v>1</v>
      </c>
      <c r="E120" s="10">
        <v>0.87224013892334418</v>
      </c>
      <c r="F120" s="10">
        <v>0.74423220044653937</v>
      </c>
      <c r="G120" s="2">
        <f>(((1-B119)^2)*D120) + (2*(1-B119)*(B119)*E120) + ((B119^2)*F120)</f>
        <v>0.75104711327841112</v>
      </c>
      <c r="H120" s="1">
        <f t="shared" si="13"/>
        <v>6.1119587292045766E-2</v>
      </c>
      <c r="I120" s="61">
        <f t="shared" si="17"/>
        <v>9.6357991253807874E-4</v>
      </c>
      <c r="J120" s="61">
        <f t="shared" si="18"/>
        <v>6.0156007379507687E-2</v>
      </c>
      <c r="K120" s="61">
        <f t="shared" si="19"/>
        <v>0.93888041270795419</v>
      </c>
      <c r="L120" s="20"/>
    </row>
    <row r="121" spans="1:12" ht="14.25" x14ac:dyDescent="0.45">
      <c r="A121">
        <f t="shared" si="14"/>
        <v>111</v>
      </c>
      <c r="B121" s="17">
        <f t="shared" si="15"/>
        <v>0.96383225113375737</v>
      </c>
      <c r="C121" s="17">
        <f t="shared" si="16"/>
        <v>-5.9320954800263313E-3</v>
      </c>
      <c r="D121" s="10">
        <v>1</v>
      </c>
      <c r="E121" s="10">
        <v>0.87224013892334418</v>
      </c>
      <c r="F121" s="10">
        <v>0.74423220044653937</v>
      </c>
      <c r="G121" s="2">
        <f>(((1-B120)^2)*D121) + (2*(1-B120)*(B120)*E121) + ((B120^2)*F121)</f>
        <v>0.75217909965210938</v>
      </c>
      <c r="H121" s="1">
        <f t="shared" si="13"/>
        <v>7.1027391674433671E-2</v>
      </c>
      <c r="I121" s="61">
        <f t="shared" si="17"/>
        <v>1.3081060580515953E-3</v>
      </c>
      <c r="J121" s="61">
        <f t="shared" si="18"/>
        <v>6.9719285616382076E-2</v>
      </c>
      <c r="K121" s="61">
        <f t="shared" si="19"/>
        <v>0.92897260832556638</v>
      </c>
      <c r="L121" s="20"/>
    </row>
    <row r="122" spans="1:12" ht="14.25" x14ac:dyDescent="0.45">
      <c r="A122">
        <f t="shared" si="14"/>
        <v>112</v>
      </c>
      <c r="B122" s="17">
        <f t="shared" si="15"/>
        <v>0.95790015565373099</v>
      </c>
      <c r="C122" s="17">
        <f t="shared" si="16"/>
        <v>-6.8505257972025016E-3</v>
      </c>
      <c r="D122" s="10">
        <v>1</v>
      </c>
      <c r="E122" s="10">
        <v>0.87224013892334418</v>
      </c>
      <c r="F122" s="10">
        <v>0.74423220044653937</v>
      </c>
      <c r="G122" s="2">
        <f>(((1-B121)^2)*D122) + (2*(1-B121)*(B121)*E122) + ((B121^2)*F122)</f>
        <v>0.75349139387841846</v>
      </c>
      <c r="H122" s="1">
        <f t="shared" si="13"/>
        <v>8.2427291798557942E-2</v>
      </c>
      <c r="I122" s="61">
        <f t="shared" si="17"/>
        <v>1.7723968939800789E-3</v>
      </c>
      <c r="J122" s="61">
        <f t="shared" si="18"/>
        <v>8.0654894904577862E-2</v>
      </c>
      <c r="K122" s="61">
        <f t="shared" si="19"/>
        <v>0.9175727082014421</v>
      </c>
      <c r="L122" s="20"/>
    </row>
    <row r="123" spans="1:12" ht="14.25" x14ac:dyDescent="0.45">
      <c r="A123">
        <f t="shared" si="14"/>
        <v>113</v>
      </c>
      <c r="B123" s="17">
        <f t="shared" si="15"/>
        <v>0.95104962985652852</v>
      </c>
      <c r="C123" s="17">
        <f t="shared" si="16"/>
        <v>-7.8922741997301052E-3</v>
      </c>
      <c r="D123" s="10">
        <v>1</v>
      </c>
      <c r="E123" s="10">
        <v>0.87224013892334418</v>
      </c>
      <c r="F123" s="10">
        <v>0.74423220044653937</v>
      </c>
      <c r="G123" s="2">
        <f>(((1-B122)^2)*D123) + (2*(1-B122)*(B122)*E123) + ((B122^2)*F123)</f>
        <v>0.75500998932484653</v>
      </c>
      <c r="H123" s="1">
        <f t="shared" si="13"/>
        <v>9.5504601549760093E-2</v>
      </c>
      <c r="I123" s="61">
        <f t="shared" si="17"/>
        <v>2.3961387371828637E-3</v>
      </c>
      <c r="J123" s="61">
        <f t="shared" si="18"/>
        <v>9.3108462812577231E-2</v>
      </c>
      <c r="K123" s="61">
        <f t="shared" si="19"/>
        <v>0.90449539845023996</v>
      </c>
      <c r="L123" s="20"/>
    </row>
    <row r="124" spans="1:12" ht="14.25" x14ac:dyDescent="0.45">
      <c r="A124">
        <f t="shared" si="14"/>
        <v>114</v>
      </c>
      <c r="B124" s="17">
        <f t="shared" si="15"/>
        <v>0.94315735565679837</v>
      </c>
      <c r="C124" s="17">
        <f t="shared" si="16"/>
        <v>-9.0674925839567145E-3</v>
      </c>
      <c r="D124" s="10">
        <v>1</v>
      </c>
      <c r="E124" s="10">
        <v>0.87224013892334418</v>
      </c>
      <c r="F124" s="10">
        <v>0.74423220044653937</v>
      </c>
      <c r="G124" s="2">
        <f>(((1-B123)^2)*D124) + (2*(1-B123)*(B123)*E124) + ((B123^2)*F124)</f>
        <v>0.7567636779581558</v>
      </c>
      <c r="H124" s="1">
        <f t="shared" si="13"/>
        <v>0.11045420247047555</v>
      </c>
      <c r="I124" s="61">
        <f t="shared" si="17"/>
        <v>3.2310862159277125E-3</v>
      </c>
      <c r="J124" s="61">
        <f t="shared" si="18"/>
        <v>0.10722311625454783</v>
      </c>
      <c r="K124" s="61">
        <f t="shared" si="19"/>
        <v>0.88954579752952445</v>
      </c>
      <c r="L124" s="20"/>
    </row>
    <row r="125" spans="1:12" ht="14.25" x14ac:dyDescent="0.45">
      <c r="A125">
        <f t="shared" si="14"/>
        <v>115</v>
      </c>
      <c r="B125" s="17">
        <f t="shared" si="15"/>
        <v>0.9340898630728417</v>
      </c>
      <c r="C125" s="17">
        <f t="shared" si="16"/>
        <v>-1.0384943165936354E-2</v>
      </c>
      <c r="D125" s="10">
        <v>1</v>
      </c>
      <c r="E125" s="10">
        <v>0.87224013892334418</v>
      </c>
      <c r="F125" s="10">
        <v>0.74423220044653937</v>
      </c>
      <c r="G125" s="2">
        <f>(((1-B124)^2)*D125) + (2*(1-B124)*(B124)*E125) + ((B124^2)*F125)</f>
        <v>0.75878401832695819</v>
      </c>
      <c r="H125" s="1">
        <f t="shared" si="13"/>
        <v>0.12747612770455985</v>
      </c>
      <c r="I125" s="61">
        <f t="shared" si="17"/>
        <v>4.3441461497567566E-3</v>
      </c>
      <c r="J125" s="61">
        <f t="shared" si="18"/>
        <v>0.12313198155480309</v>
      </c>
      <c r="K125" s="61">
        <f t="shared" si="19"/>
        <v>0.87252387229544015</v>
      </c>
      <c r="L125" s="20"/>
    </row>
    <row r="126" spans="1:12" ht="14.25" x14ac:dyDescent="0.45">
      <c r="A126">
        <f t="shared" si="14"/>
        <v>116</v>
      </c>
      <c r="B126" s="17">
        <f t="shared" si="15"/>
        <v>0.9237049199069054</v>
      </c>
      <c r="C126" s="17">
        <f t="shared" si="16"/>
        <v>-1.185107661741531E-2</v>
      </c>
      <c r="D126" s="10">
        <v>1</v>
      </c>
      <c r="E126" s="10">
        <v>0.87224013892334418</v>
      </c>
      <c r="F126" s="10">
        <v>0.74423220044653937</v>
      </c>
      <c r="G126" s="2">
        <f>(((1-B125)^2)*D126) + (2*(1-B125)*(B125)*E126) + ((B125^2)*F126)</f>
        <v>0.76110516426759556</v>
      </c>
      <c r="H126" s="1">
        <f t="shared" si="13"/>
        <v>0.14676922093977748</v>
      </c>
      <c r="I126" s="61">
        <f t="shared" si="17"/>
        <v>5.8209392464117207E-3</v>
      </c>
      <c r="J126" s="61">
        <f t="shared" si="18"/>
        <v>0.14094828169336576</v>
      </c>
      <c r="K126" s="61">
        <f t="shared" si="19"/>
        <v>0.85323077906022249</v>
      </c>
      <c r="L126" s="20"/>
    </row>
    <row r="127" spans="1:12" ht="14.25" x14ac:dyDescent="0.45">
      <c r="A127">
        <f t="shared" si="14"/>
        <v>117</v>
      </c>
      <c r="B127" s="17">
        <f t="shared" si="15"/>
        <v>0.91185384328949004</v>
      </c>
      <c r="C127" s="17">
        <f t="shared" si="16"/>
        <v>-1.3468908981616881E-2</v>
      </c>
      <c r="D127" s="10">
        <v>1</v>
      </c>
      <c r="E127" s="10">
        <v>0.87224013892334418</v>
      </c>
      <c r="F127" s="10">
        <v>0.74423220044653937</v>
      </c>
      <c r="G127" s="2">
        <f>(((1-B126)^2)*D127) + (2*(1-B126)*(B126)*E127) + ((B126^2)*F127)</f>
        <v>0.76376350824034411</v>
      </c>
      <c r="H127" s="1">
        <f t="shared" si="13"/>
        <v>0.16852256847818614</v>
      </c>
      <c r="I127" s="61">
        <f t="shared" si="17"/>
        <v>7.7697449428337801E-3</v>
      </c>
      <c r="J127" s="61">
        <f t="shared" si="18"/>
        <v>0.16075282353535236</v>
      </c>
      <c r="K127" s="61">
        <f t="shared" si="19"/>
        <v>0.83147743152181386</v>
      </c>
      <c r="L127" s="20"/>
    </row>
    <row r="128" spans="1:12" ht="14.25" x14ac:dyDescent="0.45">
      <c r="A128">
        <f t="shared" si="14"/>
        <v>118</v>
      </c>
      <c r="B128" s="17">
        <f t="shared" si="15"/>
        <v>0.89838493430787314</v>
      </c>
      <c r="C128" s="17">
        <f t="shared" si="16"/>
        <v>-1.5236719673864698E-2</v>
      </c>
      <c r="D128" s="10">
        <v>1</v>
      </c>
      <c r="E128" s="10">
        <v>0.87224013892334418</v>
      </c>
      <c r="F128" s="10">
        <v>0.74423220044653937</v>
      </c>
      <c r="G128" s="2">
        <f>(((1-B127)^2)*D128) + (2*(1-B127)*(B127)*E128) + ((B127^2)*F128)</f>
        <v>0.76679708855874562</v>
      </c>
      <c r="H128" s="1">
        <f t="shared" si="13"/>
        <v>0.19290450980863846</v>
      </c>
      <c r="I128" s="61">
        <f t="shared" si="17"/>
        <v>1.0325621575615257E-2</v>
      </c>
      <c r="J128" s="61">
        <f t="shared" si="18"/>
        <v>0.18257888823302321</v>
      </c>
      <c r="K128" s="61">
        <f t="shared" si="19"/>
        <v>0.80709549019136151</v>
      </c>
      <c r="L128" s="20"/>
    </row>
    <row r="129" spans="1:12" ht="14.25" x14ac:dyDescent="0.45">
      <c r="A129">
        <f t="shared" si="14"/>
        <v>119</v>
      </c>
      <c r="B129" s="17">
        <f t="shared" si="15"/>
        <v>0.88314821463400839</v>
      </c>
      <c r="C129" s="17">
        <f t="shared" si="16"/>
        <v>-1.7146629633305099E-2</v>
      </c>
      <c r="D129" s="10">
        <v>1</v>
      </c>
      <c r="E129" s="10">
        <v>0.87224013892334418</v>
      </c>
      <c r="F129" s="10">
        <v>0.74423220044653937</v>
      </c>
      <c r="G129" s="2">
        <f>(((1-B128)^2)*D129) + (2*(1-B128)*(B128)*E129) + ((B128^2)*F129)</f>
        <v>0.77024470904805242</v>
      </c>
      <c r="H129" s="1">
        <f t="shared" si="13"/>
        <v>0.22004923098876347</v>
      </c>
      <c r="I129" s="61">
        <f t="shared" si="17"/>
        <v>1.3654339743219772E-2</v>
      </c>
      <c r="J129" s="61">
        <f t="shared" si="18"/>
        <v>0.20639489124554369</v>
      </c>
      <c r="K129" s="61">
        <f t="shared" si="19"/>
        <v>0.7799507690112365</v>
      </c>
      <c r="L129" s="20"/>
    </row>
    <row r="130" spans="1:12" ht="14.25" x14ac:dyDescent="0.45">
      <c r="A130">
        <f t="shared" si="14"/>
        <v>120</v>
      </c>
      <c r="B130" s="17">
        <f t="shared" si="15"/>
        <v>0.86600158500070323</v>
      </c>
      <c r="C130" s="17">
        <f t="shared" si="16"/>
        <v>-1.9183166549717294E-2</v>
      </c>
      <c r="D130" s="10">
        <v>1</v>
      </c>
      <c r="E130" s="10">
        <v>0.87224013892334418</v>
      </c>
      <c r="F130" s="10">
        <v>0.74423220044653937</v>
      </c>
      <c r="G130" s="2">
        <f>(((1-B129)^2)*D130) + (2*(1-B129)*(B129)*E130) + ((B129^2)*F130)</f>
        <v>0.77414472541750445</v>
      </c>
      <c r="H130" s="1">
        <f t="shared" si="13"/>
        <v>0.25004125477626976</v>
      </c>
      <c r="I130" s="61">
        <f t="shared" si="17"/>
        <v>1.7955575222323761E-2</v>
      </c>
      <c r="J130" s="61">
        <f t="shared" si="18"/>
        <v>0.23208567955394602</v>
      </c>
      <c r="K130" s="61">
        <f t="shared" si="19"/>
        <v>0.74995874522373018</v>
      </c>
      <c r="L130" s="20"/>
    </row>
    <row r="131" spans="1:12" ht="14.25" x14ac:dyDescent="0.45">
      <c r="A131">
        <f t="shared" si="14"/>
        <v>121</v>
      </c>
      <c r="B131" s="17">
        <f t="shared" si="15"/>
        <v>0.84681841845098593</v>
      </c>
      <c r="C131" s="17">
        <f t="shared" si="16"/>
        <v>-2.1321979224945505E-2</v>
      </c>
      <c r="D131" s="10">
        <v>1</v>
      </c>
      <c r="E131" s="10">
        <v>0.87224013892334418</v>
      </c>
      <c r="F131" s="10">
        <v>0.74423220044653937</v>
      </c>
      <c r="G131" s="2">
        <f>(((1-B130)^2)*D131) + (2*(1-B130)*(B130)*E131) + ((B130^2)*F131)</f>
        <v>0.77853346780055865</v>
      </c>
      <c r="H131" s="1">
        <f t="shared" si="13"/>
        <v>0.28289856617217085</v>
      </c>
      <c r="I131" s="61">
        <f t="shared" si="17"/>
        <v>2.3464596925857246E-2</v>
      </c>
      <c r="J131" s="61">
        <f t="shared" si="18"/>
        <v>0.25943396924631362</v>
      </c>
      <c r="K131" s="61">
        <f t="shared" si="19"/>
        <v>0.71710143382782909</v>
      </c>
      <c r="L131" s="20"/>
    </row>
    <row r="132" spans="1:12" ht="14.25" x14ac:dyDescent="0.45">
      <c r="A132">
        <f t="shared" si="14"/>
        <v>122</v>
      </c>
      <c r="B132" s="17">
        <f t="shared" si="15"/>
        <v>0.82549643922604043</v>
      </c>
      <c r="C132" s="17">
        <f t="shared" si="16"/>
        <v>-2.3528916873012857E-2</v>
      </c>
      <c r="D132" s="10">
        <v>1</v>
      </c>
      <c r="E132" s="10">
        <v>0.87224013892334418</v>
      </c>
      <c r="F132" s="10">
        <v>0.74423220044653937</v>
      </c>
      <c r="G132" s="2">
        <f>(((1-B131)^2)*D132) + (2*(1-B131)*(B131)*E132) + ((B131^2)*F132)</f>
        <v>0.7834432963437501</v>
      </c>
      <c r="H132" s="1">
        <f t="shared" si="13"/>
        <v>0.31855562882512817</v>
      </c>
      <c r="I132" s="61">
        <f t="shared" si="17"/>
        <v>3.0451492722791001E-2</v>
      </c>
      <c r="J132" s="61">
        <f t="shared" si="18"/>
        <v>0.28810413610233715</v>
      </c>
      <c r="K132" s="61">
        <f t="shared" si="19"/>
        <v>0.68144437117487189</v>
      </c>
      <c r="L132" s="20"/>
    </row>
    <row r="133" spans="1:12" ht="14.25" x14ac:dyDescent="0.45">
      <c r="A133">
        <f t="shared" si="14"/>
        <v>123</v>
      </c>
      <c r="B133" s="17">
        <f t="shared" si="15"/>
        <v>0.8019675223530276</v>
      </c>
      <c r="C133" s="17">
        <f t="shared" si="16"/>
        <v>-2.5759727315904739E-2</v>
      </c>
      <c r="D133" s="10">
        <v>1</v>
      </c>
      <c r="E133" s="10">
        <v>0.87224013892334418</v>
      </c>
      <c r="F133" s="10">
        <v>0.74423220044653937</v>
      </c>
      <c r="G133" s="2">
        <f>(((1-B132)^2)*D133) + (2*(1-B132)*(B132)*E133) + ((B132^2)*F133)</f>
        <v>0.78890032826246692</v>
      </c>
      <c r="H133" s="1">
        <f t="shared" si="13"/>
        <v>0.35684809309094617</v>
      </c>
      <c r="I133" s="61">
        <f t="shared" si="17"/>
        <v>3.9216862202998623E-2</v>
      </c>
      <c r="J133" s="61">
        <f t="shared" si="18"/>
        <v>0.31763123088794754</v>
      </c>
      <c r="K133" s="61">
        <f t="shared" si="19"/>
        <v>0.64315190690905377</v>
      </c>
      <c r="L133" s="20"/>
    </row>
    <row r="134" spans="1:12" ht="14.25" x14ac:dyDescent="0.45">
      <c r="A134">
        <f t="shared" si="14"/>
        <v>124</v>
      </c>
      <c r="B134" s="17">
        <f t="shared" si="15"/>
        <v>0.77620779503712289</v>
      </c>
      <c r="C134" s="17">
        <f t="shared" si="16"/>
        <v>-2.7960631981299874E-2</v>
      </c>
      <c r="D134" s="10">
        <v>1</v>
      </c>
      <c r="E134" s="10">
        <v>0.87224013892334418</v>
      </c>
      <c r="F134" s="10">
        <v>0.74423220044653937</v>
      </c>
      <c r="G134" s="2">
        <f>(((1-B133)^2)*D134) + (2*(1-B133)*(B133)*E134) + ((B133^2)*F134)</f>
        <v>0.7949219300594077</v>
      </c>
      <c r="H134" s="1">
        <f t="shared" si="13"/>
        <v>0.39750145892360778</v>
      </c>
      <c r="I134" s="61">
        <f t="shared" si="17"/>
        <v>5.0082951002146395E-2</v>
      </c>
      <c r="J134" s="61">
        <f t="shared" si="18"/>
        <v>0.34741850792146139</v>
      </c>
      <c r="K134" s="61">
        <f t="shared" si="19"/>
        <v>0.60249854107639222</v>
      </c>
      <c r="L134" s="20"/>
    </row>
    <row r="135" spans="1:12" ht="14.25" x14ac:dyDescent="0.45">
      <c r="A135">
        <f t="shared" si="14"/>
        <v>125</v>
      </c>
      <c r="B135" s="17">
        <f t="shared" si="15"/>
        <v>0.74824716305582306</v>
      </c>
      <c r="C135" s="17">
        <f t="shared" si="16"/>
        <v>-3.006998626064001E-2</v>
      </c>
      <c r="D135" s="10">
        <v>1</v>
      </c>
      <c r="E135" s="10">
        <v>0.87224013892334418</v>
      </c>
      <c r="F135" s="10">
        <v>0.74423220044653937</v>
      </c>
      <c r="G135" s="2">
        <f>(((1-B134)^2)*D135) + (2*(1-B134)*(B134)*E135) + ((B134^2)*F135)</f>
        <v>0.8015141336072158</v>
      </c>
      <c r="H135" s="1">
        <f t="shared" si="13"/>
        <v>0.44012618297891254</v>
      </c>
      <c r="I135" s="61">
        <f t="shared" si="17"/>
        <v>6.3379490909441338E-2</v>
      </c>
      <c r="J135" s="61">
        <f t="shared" si="18"/>
        <v>0.3767466920694712</v>
      </c>
      <c r="K135" s="61">
        <f t="shared" si="19"/>
        <v>0.55987381702108752</v>
      </c>
      <c r="L135" s="20"/>
    </row>
    <row r="136" spans="1:12" ht="14.25" x14ac:dyDescent="0.45">
      <c r="A136">
        <f t="shared" si="14"/>
        <v>126</v>
      </c>
      <c r="B136" s="17">
        <f t="shared" si="15"/>
        <v>0.718177176795183</v>
      </c>
      <c r="C136" s="17">
        <f t="shared" si="16"/>
        <v>-3.202111856651043E-2</v>
      </c>
      <c r="D136" s="10">
        <v>1</v>
      </c>
      <c r="E136" s="10">
        <v>0.87224013892334418</v>
      </c>
      <c r="F136" s="10">
        <v>0.74423220044653937</v>
      </c>
      <c r="G136" s="2">
        <f>(((1-B135)^2)*D136) + (2*(1-B135)*(B135)*E136) + ((B135^2)*F136)</f>
        <v>0.80866920075303439</v>
      </c>
      <c r="H136" s="1">
        <f t="shared" si="13"/>
        <v>0.48422154273050044</v>
      </c>
      <c r="I136" s="61">
        <f t="shared" si="17"/>
        <v>7.9424103679133537E-2</v>
      </c>
      <c r="J136" s="61">
        <f t="shared" si="18"/>
        <v>0.40479743905136689</v>
      </c>
      <c r="K136" s="61">
        <f t="shared" si="19"/>
        <v>0.51577845726949956</v>
      </c>
      <c r="L136" s="20"/>
    </row>
    <row r="137" spans="1:12" ht="14.25" x14ac:dyDescent="0.45">
      <c r="A137">
        <f t="shared" si="14"/>
        <v>127</v>
      </c>
      <c r="B137" s="17">
        <f t="shared" si="15"/>
        <v>0.68615605822867254</v>
      </c>
      <c r="C137" s="17">
        <f t="shared" si="16"/>
        <v>-3.3746262981462036E-2</v>
      </c>
      <c r="D137" s="10">
        <v>1</v>
      </c>
      <c r="E137" s="10">
        <v>0.87224013892334418</v>
      </c>
      <c r="F137" s="10">
        <v>0.74423220044653937</v>
      </c>
      <c r="G137" s="2">
        <f>(((1-B136)^2)*D137) + (2*(1-B136)*(B136)*E137) + ((B136^2)*F137)</f>
        <v>0.81636361434971283</v>
      </c>
      <c r="H137" s="1">
        <f t="shared" si="13"/>
        <v>0.52918986375609056</v>
      </c>
      <c r="I137" s="61">
        <f t="shared" si="17"/>
        <v>9.8498019786564389E-2</v>
      </c>
      <c r="J137" s="61">
        <f t="shared" si="18"/>
        <v>0.43069184396952614</v>
      </c>
      <c r="K137" s="61">
        <f t="shared" si="19"/>
        <v>0.47081013624390944</v>
      </c>
      <c r="L137" s="20"/>
    </row>
    <row r="138" spans="1:12" ht="14.25" x14ac:dyDescent="0.45">
      <c r="A138">
        <f t="shared" si="14"/>
        <v>128</v>
      </c>
      <c r="B138" s="17">
        <f t="shared" si="15"/>
        <v>0.65240979524721054</v>
      </c>
      <c r="C138" s="17">
        <f t="shared" si="16"/>
        <v>-3.5181283502735784E-2</v>
      </c>
      <c r="D138" s="10">
        <v>1</v>
      </c>
      <c r="E138" s="10">
        <v>0.87224013892334418</v>
      </c>
      <c r="F138" s="10">
        <v>0.74423220044653937</v>
      </c>
      <c r="G138" s="2">
        <f>(((1-B137)^2)*D138) + (2*(1-B137)*(B137)*E138) + ((B137^2)*F138)</f>
        <v>0.82455679729303488</v>
      </c>
      <c r="H138" s="1">
        <f t="shared" ref="H138:H201" si="20">(1-B138)^2 + 2*B138*(1-B138)</f>
        <v>0.57436145906549285</v>
      </c>
      <c r="I138" s="61">
        <f t="shared" si="17"/>
        <v>0.1208189504400861</v>
      </c>
      <c r="J138" s="61">
        <f t="shared" si="18"/>
        <v>0.45354250862540674</v>
      </c>
      <c r="K138" s="61">
        <f t="shared" si="19"/>
        <v>0.4256385409345072</v>
      </c>
      <c r="L138" s="20"/>
    </row>
    <row r="139" spans="1:12" ht="14.25" x14ac:dyDescent="0.45">
      <c r="A139">
        <f t="shared" si="14"/>
        <v>129</v>
      </c>
      <c r="B139" s="17">
        <f t="shared" si="15"/>
        <v>0.61722851174447479</v>
      </c>
      <c r="C139" s="17">
        <f t="shared" si="16"/>
        <v>-3.6270679835312188E-2</v>
      </c>
      <c r="D139" s="10">
        <v>1</v>
      </c>
      <c r="E139" s="10">
        <v>0.87224013892334418</v>
      </c>
      <c r="F139" s="10">
        <v>0.74423220044653937</v>
      </c>
      <c r="G139" s="2">
        <f>(((1-B138)^2)*D139) + (2*(1-B138)*(B138)*E139) + ((B138^2)*F139)</f>
        <v>0.83319083908569558</v>
      </c>
      <c r="H139" s="1">
        <f t="shared" si="20"/>
        <v>0.61902896428970078</v>
      </c>
      <c r="I139" s="61">
        <f t="shared" si="17"/>
        <v>0.14651401222134966</v>
      </c>
      <c r="J139" s="61">
        <f t="shared" si="18"/>
        <v>0.47251495206835109</v>
      </c>
      <c r="K139" s="61">
        <f t="shared" si="19"/>
        <v>0.38097103571029928</v>
      </c>
      <c r="L139" s="20"/>
    </row>
    <row r="140" spans="1:12" ht="14.25" x14ac:dyDescent="0.45">
      <c r="A140">
        <f t="shared" ref="A140:A203" si="21">A139+1</f>
        <v>130</v>
      </c>
      <c r="B140" s="17">
        <f t="shared" ref="B140:B203" si="22">B139 + C139</f>
        <v>0.58095783190916261</v>
      </c>
      <c r="C140" s="17">
        <f t="shared" ref="C140:C203" si="23">((1-B140)*B140) * ( (B140*(F140 - E140) + (1-B140)*(E140 - D140) )) / G140</f>
        <v>-3.6972225311116158E-2</v>
      </c>
      <c r="D140" s="10">
        <v>1</v>
      </c>
      <c r="E140" s="10">
        <v>0.87224013892334418</v>
      </c>
      <c r="F140" s="10">
        <v>0.74423220044653937</v>
      </c>
      <c r="G140" s="2">
        <f>(((1-B139)^2)*D140) + (2*(1-B139)*(B139)*E140) + ((B139^2)*F140)</f>
        <v>0.84219143186987866</v>
      </c>
      <c r="H140" s="1">
        <f t="shared" si="20"/>
        <v>0.66248799754340515</v>
      </c>
      <c r="I140" s="61">
        <f t="shared" ref="I140:I203" si="24">(1-B140)^2</f>
        <v>0.17559633863826962</v>
      </c>
      <c r="J140" s="61">
        <f t="shared" ref="J140:J203" si="25">2*B140*(1-B140)</f>
        <v>0.48689165890513553</v>
      </c>
      <c r="K140" s="61">
        <f t="shared" ref="K140:K203" si="26">B140^2</f>
        <v>0.33751200245659485</v>
      </c>
      <c r="L140" s="20"/>
    </row>
    <row r="141" spans="1:12" ht="14.25" x14ac:dyDescent="0.45">
      <c r="A141">
        <f t="shared" si="21"/>
        <v>131</v>
      </c>
      <c r="B141" s="17">
        <f t="shared" si="22"/>
        <v>0.5439856065980464</v>
      </c>
      <c r="C141" s="17">
        <f t="shared" si="23"/>
        <v>-3.7260569684783224E-2</v>
      </c>
      <c r="D141" s="10">
        <v>1</v>
      </c>
      <c r="E141" s="10">
        <v>0.87224013892334418</v>
      </c>
      <c r="F141" s="10">
        <v>0.74423220044653937</v>
      </c>
      <c r="G141" s="2">
        <f>(((1-B140)^2)*D141) + (2*(1-B140)*(B140)*E141) + ((B140^2)*F141)</f>
        <v>0.8514700871076919</v>
      </c>
      <c r="H141" s="1">
        <f t="shared" si="20"/>
        <v>0.70407965981415543</v>
      </c>
      <c r="I141" s="61">
        <f t="shared" si="24"/>
        <v>0.20794912698975171</v>
      </c>
      <c r="J141" s="61">
        <f t="shared" si="25"/>
        <v>0.49613053282440378</v>
      </c>
      <c r="K141" s="61">
        <f t="shared" si="26"/>
        <v>0.29592034018584451</v>
      </c>
      <c r="L141" s="20"/>
    </row>
    <row r="142" spans="1:12" ht="14.25" x14ac:dyDescent="0.45">
      <c r="A142">
        <f t="shared" si="21"/>
        <v>132</v>
      </c>
      <c r="B142" s="17">
        <f t="shared" si="22"/>
        <v>0.5067250369132632</v>
      </c>
      <c r="C142" s="17">
        <f t="shared" si="23"/>
        <v>-3.712926681392887E-2</v>
      </c>
      <c r="D142" s="10">
        <v>1</v>
      </c>
      <c r="E142" s="10">
        <v>0.87224013892334418</v>
      </c>
      <c r="F142" s="10">
        <v>0.74423220044653937</v>
      </c>
      <c r="G142" s="2">
        <f>(((1-B141)^2)*D142) + (2*(1-B141)*(B141)*E142) + ((B141^2)*F142)</f>
        <v>0.860927537798022</v>
      </c>
      <c r="H142" s="1">
        <f t="shared" si="20"/>
        <v>0.74322973696525207</v>
      </c>
      <c r="I142" s="61">
        <f t="shared" si="24"/>
        <v>0.24332018920822154</v>
      </c>
      <c r="J142" s="61">
        <f t="shared" si="25"/>
        <v>0.4999095477570305</v>
      </c>
      <c r="K142" s="61">
        <f t="shared" si="26"/>
        <v>0.25677026303474798</v>
      </c>
      <c r="L142" s="20"/>
    </row>
    <row r="143" spans="1:12" ht="14.25" x14ac:dyDescent="0.45">
      <c r="A143">
        <f t="shared" si="21"/>
        <v>133</v>
      </c>
      <c r="B143" s="17">
        <f t="shared" si="22"/>
        <v>0.46959577009933434</v>
      </c>
      <c r="C143" s="17">
        <f t="shared" si="23"/>
        <v>-3.6590939456911172E-2</v>
      </c>
      <c r="D143" s="10">
        <v>1</v>
      </c>
      <c r="E143" s="10">
        <v>0.87224013892334418</v>
      </c>
      <c r="F143" s="10">
        <v>0.74423220044653937</v>
      </c>
      <c r="G143" s="2">
        <f>(((1-B142)^2)*D143) + (2*(1-B142)*(B142)*E143) + ((B142^2)*F143)</f>
        <v>0.87045806046050722</v>
      </c>
      <c r="H143" s="1">
        <f t="shared" si="20"/>
        <v>0.77947981270481326</v>
      </c>
      <c r="I143" s="61">
        <f t="shared" si="24"/>
        <v>0.28132864709651823</v>
      </c>
      <c r="J143" s="61">
        <f t="shared" si="25"/>
        <v>0.49815116560829498</v>
      </c>
      <c r="K143" s="61">
        <f t="shared" si="26"/>
        <v>0.22052018729518688</v>
      </c>
      <c r="L143" s="20"/>
    </row>
    <row r="144" spans="1:12" ht="14.25" x14ac:dyDescent="0.45">
      <c r="A144">
        <f t="shared" si="21"/>
        <v>134</v>
      </c>
      <c r="B144" s="17">
        <f t="shared" si="22"/>
        <v>0.43300483064242318</v>
      </c>
      <c r="C144" s="17">
        <f t="shared" si="23"/>
        <v>-3.5675609543382052E-2</v>
      </c>
      <c r="D144" s="10">
        <v>1</v>
      </c>
      <c r="E144" s="10">
        <v>0.87224013892334418</v>
      </c>
      <c r="F144" s="10">
        <v>0.74423220044653937</v>
      </c>
      <c r="G144" s="2">
        <f>(((1-B143)^2)*D144) + (2*(1-B143)*(B143)*E144) + ((B143^2)*F144)</f>
        <v>0.8799543132251032</v>
      </c>
      <c r="H144" s="1">
        <f t="shared" si="20"/>
        <v>0.81250681664032631</v>
      </c>
      <c r="I144" s="61">
        <f t="shared" si="24"/>
        <v>0.32148352207482717</v>
      </c>
      <c r="J144" s="61">
        <f t="shared" si="25"/>
        <v>0.49102329456549915</v>
      </c>
      <c r="K144" s="61">
        <f t="shared" si="26"/>
        <v>0.18749318335967358</v>
      </c>
      <c r="L144" s="20"/>
    </row>
    <row r="145" spans="1:12" ht="14.25" x14ac:dyDescent="0.45">
      <c r="A145">
        <f t="shared" si="21"/>
        <v>135</v>
      </c>
      <c r="B145" s="17">
        <f t="shared" si="22"/>
        <v>0.39732922109904112</v>
      </c>
      <c r="C145" s="17">
        <f t="shared" si="23"/>
        <v>-3.4427520819258858E-2</v>
      </c>
      <c r="D145" s="10">
        <v>1</v>
      </c>
      <c r="E145" s="10">
        <v>0.87224013892334418</v>
      </c>
      <c r="F145" s="10">
        <v>0.74423220044653937</v>
      </c>
      <c r="G145" s="2">
        <f>(((1-B144)^2)*D145) + (2*(1-B144)*(B144)*E145) + ((B144^2)*F145)</f>
        <v>0.8893122131617327</v>
      </c>
      <c r="H145" s="1">
        <f t="shared" si="20"/>
        <v>0.84212949006082927</v>
      </c>
      <c r="I145" s="61">
        <f t="shared" si="24"/>
        <v>0.36321206774108844</v>
      </c>
      <c r="J145" s="61">
        <f t="shared" si="25"/>
        <v>0.47891742231974083</v>
      </c>
      <c r="K145" s="61">
        <f t="shared" si="26"/>
        <v>0.15787050993917071</v>
      </c>
      <c r="L145" s="20"/>
    </row>
    <row r="146" spans="1:12" ht="14.25" x14ac:dyDescent="0.45">
      <c r="A146">
        <f t="shared" si="21"/>
        <v>136</v>
      </c>
      <c r="B146" s="17">
        <f t="shared" si="22"/>
        <v>0.36290170027978225</v>
      </c>
      <c r="C146" s="17">
        <f t="shared" si="23"/>
        <v>-3.290098921948445E-2</v>
      </c>
      <c r="D146" s="10">
        <v>1</v>
      </c>
      <c r="E146" s="10">
        <v>0.87224013892334418</v>
      </c>
      <c r="F146" s="10">
        <v>0.74423220044653937</v>
      </c>
      <c r="G146" s="2">
        <f>(((1-B145)^2)*D146) + (2*(1-B145)*(B145)*E146) + ((B145^2)*F146)</f>
        <v>0.8984353837157153</v>
      </c>
      <c r="H146" s="1">
        <f t="shared" si="20"/>
        <v>0.86830235593404304</v>
      </c>
      <c r="I146" s="61">
        <f t="shared" si="24"/>
        <v>0.40589424350639236</v>
      </c>
      <c r="J146" s="61">
        <f t="shared" si="25"/>
        <v>0.46240811242765062</v>
      </c>
      <c r="K146" s="61">
        <f t="shared" si="26"/>
        <v>0.13169764406595691</v>
      </c>
      <c r="L146" s="20"/>
    </row>
    <row r="147" spans="1:12" ht="14.25" x14ac:dyDescent="0.45">
      <c r="A147">
        <f t="shared" si="21"/>
        <v>137</v>
      </c>
      <c r="B147" s="17">
        <f t="shared" si="22"/>
        <v>0.33000071106029782</v>
      </c>
      <c r="C147" s="17">
        <f t="shared" si="23"/>
        <v>-3.115589534007461E-2</v>
      </c>
      <c r="D147" s="10">
        <v>1</v>
      </c>
      <c r="E147" s="10">
        <v>0.87224013892334418</v>
      </c>
      <c r="F147" s="10">
        <v>0.74423220044653937</v>
      </c>
      <c r="G147" s="2">
        <f>(((1-B146)^2)*D147) + (2*(1-B146)*(B146)*E147) + ((B146^2)*F147)</f>
        <v>0.90723878716639994</v>
      </c>
      <c r="H147" s="1">
        <f t="shared" si="20"/>
        <v>0.89109953069969783</v>
      </c>
      <c r="I147" s="61">
        <f t="shared" si="24"/>
        <v>0.44889904717970652</v>
      </c>
      <c r="J147" s="61">
        <f t="shared" si="25"/>
        <v>0.44220048351999131</v>
      </c>
      <c r="K147" s="61">
        <f t="shared" si="26"/>
        <v>0.10890046930030217</v>
      </c>
      <c r="L147" s="20"/>
    </row>
    <row r="148" spans="1:12" ht="14.25" x14ac:dyDescent="0.45">
      <c r="A148">
        <f t="shared" si="21"/>
        <v>138</v>
      </c>
      <c r="B148" s="17">
        <f t="shared" si="22"/>
        <v>0.2988448157202232</v>
      </c>
      <c r="C148" s="17">
        <f t="shared" si="23"/>
        <v>-2.9253385400765788E-2</v>
      </c>
      <c r="D148" s="10">
        <v>1</v>
      </c>
      <c r="E148" s="10">
        <v>0.87224013892334418</v>
      </c>
      <c r="F148" s="10">
        <v>0.74423220044653937</v>
      </c>
      <c r="G148" s="2">
        <f>(((1-B147)^2)*D148) + (2*(1-B147)*(B147)*E148) + ((B147^2)*F148)</f>
        <v>0.91565129425417835</v>
      </c>
      <c r="H148" s="1">
        <f t="shared" si="20"/>
        <v>0.9106917761171458</v>
      </c>
      <c r="I148" s="61">
        <f t="shared" si="24"/>
        <v>0.49161859244240769</v>
      </c>
      <c r="J148" s="61">
        <f t="shared" si="25"/>
        <v>0.41907318367473806</v>
      </c>
      <c r="K148" s="61">
        <f t="shared" si="26"/>
        <v>8.9308223882854157E-2</v>
      </c>
      <c r="L148" s="20"/>
    </row>
    <row r="149" spans="1:12" ht="14.25" x14ac:dyDescent="0.45">
      <c r="A149">
        <f t="shared" si="21"/>
        <v>139</v>
      </c>
      <c r="B149" s="17">
        <f t="shared" si="22"/>
        <v>0.26959143031945743</v>
      </c>
      <c r="C149" s="17">
        <f t="shared" si="23"/>
        <v>-2.7252207876675517E-2</v>
      </c>
      <c r="D149" s="10">
        <v>1</v>
      </c>
      <c r="E149" s="10">
        <v>0.87224013892334418</v>
      </c>
      <c r="F149" s="10">
        <v>0.74423220044653937</v>
      </c>
      <c r="G149" s="2">
        <f>(((1-B148)^2)*D149) + (2*(1-B148)*(B148)*E149) + ((B148^2)*F149)</f>
        <v>0.92361710036821809</v>
      </c>
      <c r="H149" s="1">
        <f t="shared" si="20"/>
        <v>0.9273204606983092</v>
      </c>
      <c r="I149" s="61">
        <f t="shared" si="24"/>
        <v>0.53349667866277606</v>
      </c>
      <c r="J149" s="61">
        <f t="shared" si="25"/>
        <v>0.39382378203553309</v>
      </c>
      <c r="K149" s="61">
        <f t="shared" si="26"/>
        <v>7.2679539301690868E-2</v>
      </c>
      <c r="L149" s="20"/>
    </row>
    <row r="150" spans="1:12" ht="14.25" x14ac:dyDescent="0.45">
      <c r="A150">
        <f t="shared" si="21"/>
        <v>140</v>
      </c>
      <c r="B150" s="17">
        <f t="shared" si="22"/>
        <v>0.24233922244278192</v>
      </c>
      <c r="C150" s="17">
        <f t="shared" si="23"/>
        <v>-2.520593313506227E-2</v>
      </c>
      <c r="D150" s="10">
        <v>1</v>
      </c>
      <c r="E150" s="10">
        <v>0.87224013892334418</v>
      </c>
      <c r="F150" s="10">
        <v>0.74423220044653937</v>
      </c>
      <c r="G150" s="2">
        <f>(((1-B149)^2)*D150) + (2*(1-B149)*(B149)*E150) + ((B149^2)*F150)</f>
        <v>0.93109604247870448</v>
      </c>
      <c r="H150" s="1">
        <f t="shared" si="20"/>
        <v>0.94127170126582782</v>
      </c>
      <c r="I150" s="61">
        <f t="shared" si="24"/>
        <v>0.57404985384860829</v>
      </c>
      <c r="J150" s="61">
        <f t="shared" si="25"/>
        <v>0.36722184741721953</v>
      </c>
      <c r="K150" s="61">
        <f t="shared" si="26"/>
        <v>5.8728298734172131E-2</v>
      </c>
      <c r="L150" s="20"/>
    </row>
    <row r="151" spans="1:12" ht="14.25" x14ac:dyDescent="0.45">
      <c r="A151">
        <f t="shared" si="21"/>
        <v>141</v>
      </c>
      <c r="B151" s="17">
        <f t="shared" si="22"/>
        <v>0.21713328930771963</v>
      </c>
      <c r="C151" s="17">
        <f t="shared" si="23"/>
        <v>1.3370633984818143E-3</v>
      </c>
      <c r="D151" s="60">
        <v>0.85899999999999999</v>
      </c>
      <c r="E151" s="60">
        <v>0.86599999999999999</v>
      </c>
      <c r="F151" s="60">
        <v>0.872</v>
      </c>
      <c r="G151" s="2">
        <f>(((1-B150)^2)*D151) + (2*(1-B150)*(B150)*E151) + ((B150^2)*F151)</f>
        <v>0.86233402081546473</v>
      </c>
      <c r="H151" s="1">
        <f t="shared" si="20"/>
        <v>0.95285313467441024</v>
      </c>
      <c r="I151" s="61">
        <f t="shared" si="24"/>
        <v>0.61288028671015071</v>
      </c>
      <c r="J151" s="61">
        <f t="shared" si="25"/>
        <v>0.33997284796425953</v>
      </c>
      <c r="K151" s="61">
        <f t="shared" si="26"/>
        <v>4.7146865325589871E-2</v>
      </c>
      <c r="L151" s="20"/>
    </row>
    <row r="152" spans="1:12" ht="14.25" x14ac:dyDescent="0.45">
      <c r="A152">
        <f t="shared" si="21"/>
        <v>142</v>
      </c>
      <c r="B152" s="17">
        <f t="shared" si="22"/>
        <v>0.21847035270620144</v>
      </c>
      <c r="C152" s="17">
        <f t="shared" si="23"/>
        <v>3.0699775304797578E-2</v>
      </c>
      <c r="D152" s="6">
        <v>0.71899999999999997</v>
      </c>
      <c r="E152" s="6">
        <v>0.85899999999999999</v>
      </c>
      <c r="F152" s="6">
        <v>1</v>
      </c>
      <c r="G152" s="2">
        <f>(((1-B151)^2)*D152) + (2*(1-B151)*(B151)*E152) + ((B151^2)*F152)</f>
        <v>0.7798444678714872</v>
      </c>
      <c r="H152" s="1">
        <f t="shared" si="20"/>
        <v>0.95227070498842803</v>
      </c>
      <c r="I152" s="61">
        <f t="shared" si="24"/>
        <v>0.61078858959916926</v>
      </c>
      <c r="J152" s="61">
        <f t="shared" si="25"/>
        <v>0.34148211538925877</v>
      </c>
      <c r="K152" s="61">
        <f t="shared" si="26"/>
        <v>4.7729295011572061E-2</v>
      </c>
      <c r="L152" s="20"/>
    </row>
    <row r="153" spans="1:12" ht="14.25" x14ac:dyDescent="0.45">
      <c r="A153">
        <f t="shared" si="21"/>
        <v>143</v>
      </c>
      <c r="B153" s="17">
        <f t="shared" si="22"/>
        <v>0.24917012801099903</v>
      </c>
      <c r="C153" s="17">
        <f t="shared" si="23"/>
        <v>3.3629550148154407E-2</v>
      </c>
      <c r="D153" s="6">
        <v>0.71899999999999997</v>
      </c>
      <c r="E153" s="6">
        <v>0.85899999999999999</v>
      </c>
      <c r="F153" s="6">
        <v>1</v>
      </c>
      <c r="G153" s="2">
        <f>(((1-B152)^2)*D153) + (2*(1-B152)*(B152)*E153) + ((B152^2)*F153)</f>
        <v>0.78021942805274802</v>
      </c>
      <c r="H153" s="1">
        <f t="shared" si="20"/>
        <v>0.93791424730698236</v>
      </c>
      <c r="I153" s="61">
        <f t="shared" si="24"/>
        <v>0.56374549667101959</v>
      </c>
      <c r="J153" s="61">
        <f t="shared" si="25"/>
        <v>0.37416875063596278</v>
      </c>
      <c r="K153" s="61">
        <f t="shared" si="26"/>
        <v>6.2085752693017644E-2</v>
      </c>
      <c r="L153" s="20"/>
    </row>
    <row r="154" spans="1:12" ht="14.25" x14ac:dyDescent="0.45">
      <c r="A154">
        <f t="shared" si="21"/>
        <v>144</v>
      </c>
      <c r="B154" s="17">
        <f t="shared" si="22"/>
        <v>0.28279967815915341</v>
      </c>
      <c r="C154" s="17">
        <f t="shared" si="23"/>
        <v>3.6069535180529334E-2</v>
      </c>
      <c r="D154" s="6">
        <v>0.71899999999999997</v>
      </c>
      <c r="E154" s="6">
        <v>0.85899999999999999</v>
      </c>
      <c r="F154" s="6">
        <v>1</v>
      </c>
      <c r="G154" s="2">
        <f>(((1-B153)^2)*D154) + (2*(1-B153)*(B153)*E154) + ((B153^2)*F154)</f>
        <v>0.78882972159577269</v>
      </c>
      <c r="H154" s="1">
        <f t="shared" si="20"/>
        <v>0.92002434203307926</v>
      </c>
      <c r="I154" s="61">
        <f t="shared" si="24"/>
        <v>0.51437630164861392</v>
      </c>
      <c r="J154" s="61">
        <f t="shared" si="25"/>
        <v>0.40564804038446534</v>
      </c>
      <c r="K154" s="61">
        <f t="shared" si="26"/>
        <v>7.9975657966920757E-2</v>
      </c>
      <c r="L154" s="20"/>
    </row>
    <row r="155" spans="1:12" ht="14.25" x14ac:dyDescent="0.45">
      <c r="A155">
        <f t="shared" si="21"/>
        <v>145</v>
      </c>
      <c r="B155" s="17">
        <f t="shared" si="22"/>
        <v>0.31886921333968277</v>
      </c>
      <c r="C155" s="17">
        <f t="shared" si="23"/>
        <v>3.8177957961124435E-2</v>
      </c>
      <c r="D155" s="6">
        <v>0.71899999999999997</v>
      </c>
      <c r="E155" s="6">
        <v>0.85899999999999999</v>
      </c>
      <c r="F155" s="6">
        <v>1</v>
      </c>
      <c r="G155" s="2">
        <f>(((1-B154)^2)*D155) + (2*(1-B154)*(B154)*E155) + ((B154^2)*F155)</f>
        <v>0.79826388554252981</v>
      </c>
      <c r="H155" s="1">
        <f t="shared" si="20"/>
        <v>0.89832242478413193</v>
      </c>
      <c r="I155" s="61">
        <f t="shared" si="24"/>
        <v>0.46393914853650259</v>
      </c>
      <c r="J155" s="61">
        <f t="shared" si="25"/>
        <v>0.43438327624762929</v>
      </c>
      <c r="K155" s="61">
        <f t="shared" si="26"/>
        <v>0.10167757521586812</v>
      </c>
      <c r="L155" s="20"/>
    </row>
    <row r="156" spans="1:12" ht="14.25" x14ac:dyDescent="0.45">
      <c r="A156">
        <f t="shared" si="21"/>
        <v>146</v>
      </c>
      <c r="B156" s="17">
        <f t="shared" si="22"/>
        <v>0.35704717130080721</v>
      </c>
      <c r="C156" s="17">
        <f t="shared" si="23"/>
        <v>3.9858472750495283E-2</v>
      </c>
      <c r="D156" s="6">
        <v>0.71899999999999997</v>
      </c>
      <c r="E156" s="6">
        <v>0.85899999999999999</v>
      </c>
      <c r="F156" s="6">
        <v>1</v>
      </c>
      <c r="G156" s="2">
        <f>(((1-B155)^2)*D156) + (2*(1-B155)*(B155)*E156) + ((B155^2)*F156)</f>
        <v>0.80838505731032706</v>
      </c>
      <c r="H156" s="1">
        <f t="shared" si="20"/>
        <v>0.87251731746609207</v>
      </c>
      <c r="I156" s="61">
        <f t="shared" si="24"/>
        <v>0.41338833993229357</v>
      </c>
      <c r="J156" s="61">
        <f t="shared" si="25"/>
        <v>0.4591289775337985</v>
      </c>
      <c r="K156" s="61">
        <f t="shared" si="26"/>
        <v>0.12748268253390796</v>
      </c>
      <c r="L156" s="20"/>
    </row>
    <row r="157" spans="1:12" ht="14.25" x14ac:dyDescent="0.45">
      <c r="A157">
        <f t="shared" si="21"/>
        <v>147</v>
      </c>
      <c r="B157" s="17">
        <f t="shared" si="22"/>
        <v>0.39690564405130246</v>
      </c>
      <c r="C157" s="17">
        <f t="shared" si="23"/>
        <v>4.102917484075673E-2</v>
      </c>
      <c r="D157" s="6">
        <v>0.71899999999999997</v>
      </c>
      <c r="E157" s="6">
        <v>0.85899999999999999</v>
      </c>
      <c r="F157" s="6">
        <v>1</v>
      </c>
      <c r="G157" s="2">
        <f>(((1-B156)^2)*D157) + (2*(1-B156)*(B156)*E157) + ((B156^2)*F157)</f>
        <v>0.81910069064675994</v>
      </c>
      <c r="H157" s="1">
        <f t="shared" si="20"/>
        <v>0.84246590972022073</v>
      </c>
      <c r="I157" s="61">
        <f t="shared" si="24"/>
        <v>0.36372280217717429</v>
      </c>
      <c r="J157" s="61">
        <f t="shared" si="25"/>
        <v>0.4787431075430465</v>
      </c>
      <c r="K157" s="61">
        <f t="shared" si="26"/>
        <v>0.15753409027977922</v>
      </c>
      <c r="L157" s="20"/>
    </row>
    <row r="158" spans="1:12" ht="14.25" x14ac:dyDescent="0.45">
      <c r="A158">
        <f t="shared" si="21"/>
        <v>148</v>
      </c>
      <c r="B158" s="17">
        <f t="shared" si="22"/>
        <v>0.43793481889205921</v>
      </c>
      <c r="C158" s="17">
        <f t="shared" si="23"/>
        <v>4.1634197936646529E-2</v>
      </c>
      <c r="D158" s="6">
        <v>0.71899999999999997</v>
      </c>
      <c r="E158" s="6">
        <v>0.85899999999999999</v>
      </c>
      <c r="F158" s="6">
        <v>1</v>
      </c>
      <c r="G158" s="2">
        <f>(((1-B157)^2)*D158) + (2*(1-B157)*(B157)*E158) + ((B157^2)*F158)</f>
        <v>0.83029111442464454</v>
      </c>
      <c r="H158" s="1">
        <f t="shared" si="20"/>
        <v>0.8082130944019793</v>
      </c>
      <c r="I158" s="61">
        <f t="shared" si="24"/>
        <v>0.31591726781390228</v>
      </c>
      <c r="J158" s="61">
        <f t="shared" si="25"/>
        <v>0.49229582658807702</v>
      </c>
      <c r="K158" s="61">
        <f t="shared" si="26"/>
        <v>0.1917869055980207</v>
      </c>
      <c r="L158" s="20"/>
    </row>
    <row r="159" spans="1:12" ht="14.25" x14ac:dyDescent="0.45">
      <c r="A159">
        <f t="shared" si="21"/>
        <v>149</v>
      </c>
      <c r="B159" s="17">
        <f t="shared" si="22"/>
        <v>0.47956901682870573</v>
      </c>
      <c r="C159" s="17">
        <f t="shared" si="23"/>
        <v>4.1649665932277764E-2</v>
      </c>
      <c r="D159" s="6">
        <v>0.71899999999999997</v>
      </c>
      <c r="E159" s="6">
        <v>0.85899999999999999</v>
      </c>
      <c r="F159" s="6">
        <v>1</v>
      </c>
      <c r="G159" s="2">
        <f>(((1-B158)^2)*D159) + (2*(1-B158)*(B158)*E159) + ((B158^2)*F159)</f>
        <v>0.84181353619537458</v>
      </c>
      <c r="H159" s="1">
        <f t="shared" si="20"/>
        <v>0.77001355809794858</v>
      </c>
      <c r="I159" s="61">
        <f t="shared" si="24"/>
        <v>0.27084840824464002</v>
      </c>
      <c r="J159" s="61">
        <f t="shared" si="25"/>
        <v>0.49916514985330862</v>
      </c>
      <c r="K159" s="61">
        <f t="shared" si="26"/>
        <v>0.22998644190205145</v>
      </c>
      <c r="L159" s="20"/>
    </row>
    <row r="160" spans="1:12" ht="14.25" x14ac:dyDescent="0.45">
      <c r="A160">
        <f t="shared" si="21"/>
        <v>150</v>
      </c>
      <c r="B160" s="17">
        <f t="shared" si="22"/>
        <v>0.52121868276098349</v>
      </c>
      <c r="C160" s="17">
        <f t="shared" si="23"/>
        <v>4.1085711653168294E-2</v>
      </c>
      <c r="D160" s="6">
        <v>0.71899999999999997</v>
      </c>
      <c r="E160" s="6">
        <v>0.85899999999999999</v>
      </c>
      <c r="F160" s="6">
        <v>1</v>
      </c>
      <c r="G160" s="2">
        <f>(((1-B159)^2)*D160) + (2*(1-B159)*(B159)*E160) + ((B159^2)*F160)</f>
        <v>0.85350931115393969</v>
      </c>
      <c r="H160" s="1">
        <f t="shared" si="20"/>
        <v>0.72833108474090524</v>
      </c>
      <c r="I160" s="61">
        <f t="shared" si="24"/>
        <v>0.22923154973712778</v>
      </c>
      <c r="J160" s="61">
        <f t="shared" si="25"/>
        <v>0.49909953500377746</v>
      </c>
      <c r="K160" s="61">
        <f t="shared" si="26"/>
        <v>0.27166891525909476</v>
      </c>
      <c r="L160" s="20"/>
    </row>
    <row r="161" spans="1:12" ht="14.25" x14ac:dyDescent="0.45">
      <c r="A161">
        <f t="shared" si="21"/>
        <v>151</v>
      </c>
      <c r="B161" s="17">
        <f t="shared" si="22"/>
        <v>0.56230439441415181</v>
      </c>
      <c r="C161" s="17">
        <f t="shared" si="23"/>
        <v>-3.6317646287944844E-2</v>
      </c>
      <c r="D161" s="10">
        <v>1</v>
      </c>
      <c r="E161" s="10">
        <v>0.87224013892334418</v>
      </c>
      <c r="F161" s="10">
        <v>0.74423220044653937</v>
      </c>
      <c r="G161" s="2">
        <f>(((1-B160)^2)*D161) + (2*(1-B160)*(B160)*E161) + ((B160^2)*F161)</f>
        <v>0.86675095208159969</v>
      </c>
      <c r="H161" s="1">
        <f t="shared" si="20"/>
        <v>0.68381376802253402</v>
      </c>
      <c r="I161" s="61">
        <f t="shared" si="24"/>
        <v>0.19157744314916239</v>
      </c>
      <c r="J161" s="61">
        <f t="shared" si="25"/>
        <v>0.4922363248733716</v>
      </c>
      <c r="K161" s="61">
        <f t="shared" si="26"/>
        <v>0.31618623197746598</v>
      </c>
      <c r="L161" s="20"/>
    </row>
    <row r="162" spans="1:12" ht="14.25" x14ac:dyDescent="0.45">
      <c r="A162">
        <f t="shared" si="21"/>
        <v>152</v>
      </c>
      <c r="B162" s="17">
        <f t="shared" si="22"/>
        <v>0.52598674812620694</v>
      </c>
      <c r="C162" s="17">
        <f t="shared" si="23"/>
        <v>-3.723974306024571E-2</v>
      </c>
      <c r="D162" s="10">
        <v>1</v>
      </c>
      <c r="E162" s="10">
        <v>0.87224013892334418</v>
      </c>
      <c r="F162" s="10">
        <v>0.74423220044653937</v>
      </c>
      <c r="G162" s="2">
        <f>(((1-B161)^2)*D162) + (2*(1-B161)*(B161)*E162) + ((B161^2)*F162)</f>
        <v>0.85624169871531786</v>
      </c>
      <c r="H162" s="1">
        <f t="shared" si="20"/>
        <v>0.7233379407956182</v>
      </c>
      <c r="I162" s="61">
        <f t="shared" si="24"/>
        <v>0.22468856295196799</v>
      </c>
      <c r="J162" s="61">
        <f t="shared" si="25"/>
        <v>0.49864937784365015</v>
      </c>
      <c r="K162" s="61">
        <f t="shared" si="26"/>
        <v>0.27666205920438186</v>
      </c>
      <c r="L162" s="20"/>
    </row>
    <row r="163" spans="1:12" ht="14.25" x14ac:dyDescent="0.45">
      <c r="A163">
        <f t="shared" si="21"/>
        <v>153</v>
      </c>
      <c r="B163" s="17">
        <f t="shared" si="22"/>
        <v>0.48874700506596125</v>
      </c>
      <c r="C163" s="17">
        <f t="shared" si="23"/>
        <v>-3.6918457559556472E-2</v>
      </c>
      <c r="D163" s="10">
        <v>1</v>
      </c>
      <c r="E163" s="10">
        <v>0.87224013892334418</v>
      </c>
      <c r="F163" s="10">
        <v>0.74423220044653937</v>
      </c>
      <c r="G163" s="2">
        <f>(((1-B162)^2)*D163) + (2*(1-B162)*(B162)*E163) + ((B162^2)*F163)</f>
        <v>0.86553137865810048</v>
      </c>
      <c r="H163" s="1">
        <f t="shared" si="20"/>
        <v>0.76112636503905329</v>
      </c>
      <c r="I163" s="61">
        <f t="shared" si="24"/>
        <v>0.26137962482902427</v>
      </c>
      <c r="J163" s="61">
        <f t="shared" si="25"/>
        <v>0.49974674021002902</v>
      </c>
      <c r="K163" s="61">
        <f t="shared" si="26"/>
        <v>0.23887363496094674</v>
      </c>
      <c r="L163" s="20"/>
    </row>
    <row r="164" spans="1:12" ht="14.25" x14ac:dyDescent="0.45">
      <c r="A164">
        <f t="shared" si="21"/>
        <v>154</v>
      </c>
      <c r="B164" s="17">
        <f t="shared" si="22"/>
        <v>0.45182854750640478</v>
      </c>
      <c r="C164" s="17">
        <f t="shared" si="23"/>
        <v>-3.6193401559624368E-2</v>
      </c>
      <c r="D164" s="10">
        <v>1</v>
      </c>
      <c r="E164" s="10">
        <v>0.87224013892334418</v>
      </c>
      <c r="F164" s="10">
        <v>0.74423220044653937</v>
      </c>
      <c r="G164" s="2">
        <f>(((1-B163)^2)*D164) + (2*(1-B163)*(B163)*E164) + ((B163^2)*F164)</f>
        <v>0.87505624191195708</v>
      </c>
      <c r="H164" s="1">
        <f t="shared" si="20"/>
        <v>0.79585096365825247</v>
      </c>
      <c r="I164" s="61">
        <f t="shared" si="24"/>
        <v>0.30049194132893792</v>
      </c>
      <c r="J164" s="61">
        <f t="shared" si="25"/>
        <v>0.49535902232931461</v>
      </c>
      <c r="K164" s="61">
        <f t="shared" si="26"/>
        <v>0.20414903634174747</v>
      </c>
      <c r="L164" s="20"/>
    </row>
    <row r="165" spans="1:12" ht="14.25" x14ac:dyDescent="0.45">
      <c r="A165">
        <f t="shared" si="21"/>
        <v>155</v>
      </c>
      <c r="B165" s="17">
        <f t="shared" si="22"/>
        <v>0.41563514594678042</v>
      </c>
      <c r="C165" s="17">
        <f t="shared" si="23"/>
        <v>-3.5111078076960678E-2</v>
      </c>
      <c r="D165" s="10">
        <v>1</v>
      </c>
      <c r="E165" s="10">
        <v>0.87224013892334418</v>
      </c>
      <c r="F165" s="10">
        <v>0.74423220044653937</v>
      </c>
      <c r="G165" s="2">
        <f>(((1-B164)^2)*D165) + (2*(1-B164)*(B164)*E165) + ((B164^2)*F165)</f>
        <v>0.88449825031805052</v>
      </c>
      <c r="H165" s="1">
        <f t="shared" si="20"/>
        <v>0.82724742545379848</v>
      </c>
      <c r="I165" s="61">
        <f t="shared" si="24"/>
        <v>0.34148228265264063</v>
      </c>
      <c r="J165" s="61">
        <f t="shared" si="25"/>
        <v>0.4857651428011579</v>
      </c>
      <c r="K165" s="61">
        <f t="shared" si="26"/>
        <v>0.17275257454620147</v>
      </c>
      <c r="L165" s="20"/>
    </row>
    <row r="166" spans="1:12" ht="14.25" x14ac:dyDescent="0.45">
      <c r="A166">
        <f t="shared" si="21"/>
        <v>156</v>
      </c>
      <c r="B166" s="17">
        <f t="shared" si="22"/>
        <v>0.38052406786981974</v>
      </c>
      <c r="C166" s="17">
        <f t="shared" si="23"/>
        <v>-3.3721252226147233E-2</v>
      </c>
      <c r="D166" s="10">
        <v>1</v>
      </c>
      <c r="E166" s="10">
        <v>0.87224013892334418</v>
      </c>
      <c r="F166" s="10">
        <v>0.74423220044653937</v>
      </c>
      <c r="G166" s="2">
        <f>(((1-B165)^2)*D166) + (2*(1-B165)*(B165)*E166) + ((B165^2)*F166)</f>
        <v>0.89375416698096499</v>
      </c>
      <c r="H166" s="1">
        <f t="shared" si="20"/>
        <v>0.8552014337718048</v>
      </c>
      <c r="I166" s="61">
        <f t="shared" si="24"/>
        <v>0.38375043048855573</v>
      </c>
      <c r="J166" s="61">
        <f t="shared" si="25"/>
        <v>0.47145100328324913</v>
      </c>
      <c r="K166" s="61">
        <f t="shared" si="26"/>
        <v>0.14479856622819517</v>
      </c>
      <c r="L166" s="20"/>
    </row>
    <row r="167" spans="1:12" ht="14.25" x14ac:dyDescent="0.45">
      <c r="A167">
        <f t="shared" si="21"/>
        <v>157</v>
      </c>
      <c r="B167" s="17">
        <f t="shared" si="22"/>
        <v>0.34680281564367249</v>
      </c>
      <c r="C167" s="17">
        <f t="shared" si="23"/>
        <v>-3.2081491034712958E-2</v>
      </c>
      <c r="D167" s="10">
        <v>1</v>
      </c>
      <c r="E167" s="10">
        <v>0.87224013892334418</v>
      </c>
      <c r="F167" s="10">
        <v>0.74423220044653937</v>
      </c>
      <c r="G167" s="2">
        <f>(((1-B166)^2)*D167) + (2*(1-B166)*(B166)*E167) + ((B166^2)*F167)</f>
        <v>0.90273267465340057</v>
      </c>
      <c r="H167" s="1">
        <f t="shared" si="20"/>
        <v>0.87972780706162101</v>
      </c>
      <c r="I167" s="61">
        <f t="shared" si="24"/>
        <v>0.42666656165103417</v>
      </c>
      <c r="J167" s="61">
        <f t="shared" si="25"/>
        <v>0.45306124541058684</v>
      </c>
      <c r="K167" s="61">
        <f t="shared" si="26"/>
        <v>0.12027219293837908</v>
      </c>
      <c r="L167" s="20"/>
    </row>
    <row r="168" spans="1:12" ht="14.25" x14ac:dyDescent="0.45">
      <c r="A168">
        <f t="shared" si="21"/>
        <v>158</v>
      </c>
      <c r="B168" s="17">
        <f t="shared" si="22"/>
        <v>0.31472132460895952</v>
      </c>
      <c r="C168" s="17">
        <f t="shared" si="23"/>
        <v>-3.0252791998792373E-2</v>
      </c>
      <c r="D168" s="10">
        <v>1</v>
      </c>
      <c r="E168" s="10">
        <v>0.87224013892334418</v>
      </c>
      <c r="F168" s="10">
        <v>0.74423220044653937</v>
      </c>
      <c r="G168" s="2">
        <f>(((1-B167)^2)*D168) + (2*(1-B167)*(B167)*E168) + ((B167^2)*F168)</f>
        <v>0.91135520409180837</v>
      </c>
      <c r="H168" s="1">
        <f t="shared" si="20"/>
        <v>0.90095048783638187</v>
      </c>
      <c r="I168" s="61">
        <f t="shared" si="24"/>
        <v>0.46960686294569903</v>
      </c>
      <c r="J168" s="61">
        <f t="shared" si="25"/>
        <v>0.4313436248906829</v>
      </c>
      <c r="K168" s="61">
        <f t="shared" si="26"/>
        <v>9.904951216361807E-2</v>
      </c>
      <c r="L168" s="20"/>
    </row>
    <row r="169" spans="1:12" ht="14.25" x14ac:dyDescent="0.45">
      <c r="A169">
        <f t="shared" si="21"/>
        <v>159</v>
      </c>
      <c r="B169" s="17">
        <f t="shared" si="22"/>
        <v>0.28446853261016714</v>
      </c>
      <c r="C169" s="17">
        <f t="shared" si="23"/>
        <v>-2.8295549606698396E-2</v>
      </c>
      <c r="D169" s="10">
        <v>1</v>
      </c>
      <c r="E169" s="10">
        <v>0.87224013892334418</v>
      </c>
      <c r="F169" s="10">
        <v>0.74423220044653937</v>
      </c>
      <c r="G169" s="2">
        <f>(((1-B168)^2)*D169) + (2*(1-B168)*(B168)*E169) + ((B168^2)*F169)</f>
        <v>0.91955792263473302</v>
      </c>
      <c r="H169" s="1">
        <f t="shared" si="20"/>
        <v>0.91907765395461827</v>
      </c>
      <c r="I169" s="61">
        <f t="shared" si="24"/>
        <v>0.51198528082504746</v>
      </c>
      <c r="J169" s="61">
        <f t="shared" si="25"/>
        <v>0.40709237312957081</v>
      </c>
      <c r="K169" s="61">
        <f t="shared" si="26"/>
        <v>8.0922346045381718E-2</v>
      </c>
      <c r="L169" s="20"/>
    </row>
    <row r="170" spans="1:12" ht="14.25" x14ac:dyDescent="0.45">
      <c r="A170">
        <f t="shared" si="21"/>
        <v>160</v>
      </c>
      <c r="B170" s="17">
        <f t="shared" si="22"/>
        <v>0.25617298300346875</v>
      </c>
      <c r="C170" s="17">
        <f t="shared" si="23"/>
        <v>-2.626629896992801E-2</v>
      </c>
      <c r="D170" s="10">
        <v>1</v>
      </c>
      <c r="E170" s="10">
        <v>0.87224013892334418</v>
      </c>
      <c r="F170" s="10">
        <v>0.74423220044653937</v>
      </c>
      <c r="G170" s="2">
        <f>(((1-B169)^2)*D170) + (2*(1-B169)*(B169)*E170) + ((B169^2)*F170)</f>
        <v>0.92729260458086893</v>
      </c>
      <c r="H170" s="1">
        <f t="shared" si="20"/>
        <v>0.93437540277910458</v>
      </c>
      <c r="I170" s="61">
        <f t="shared" si="24"/>
        <v>0.55327863121395804</v>
      </c>
      <c r="J170" s="61">
        <f t="shared" si="25"/>
        <v>0.38109677156514654</v>
      </c>
      <c r="K170" s="61">
        <f t="shared" si="26"/>
        <v>6.5624597220895489E-2</v>
      </c>
      <c r="L170" s="20"/>
    </row>
    <row r="171" spans="1:12" ht="14.25" x14ac:dyDescent="0.45">
      <c r="A171">
        <f t="shared" si="21"/>
        <v>161</v>
      </c>
      <c r="B171" s="17">
        <f t="shared" si="22"/>
        <v>0.22990668403354073</v>
      </c>
      <c r="C171" s="17">
        <f t="shared" si="23"/>
        <v>-2.4215397915584171E-2</v>
      </c>
      <c r="D171" s="10">
        <v>1</v>
      </c>
      <c r="E171" s="10">
        <v>0.87224013892334418</v>
      </c>
      <c r="F171" s="10">
        <v>0.74423220044653937</v>
      </c>
      <c r="G171" s="2">
        <f>(((1-B170)^2)*D171) + (2*(1-B170)*(B170)*E171) + ((B170^2)*F171)</f>
        <v>0.93452647058030436</v>
      </c>
      <c r="H171" s="1">
        <f t="shared" si="20"/>
        <v>0.94714291663670158</v>
      </c>
      <c r="I171" s="61">
        <f t="shared" si="24"/>
        <v>0.5930437152962168</v>
      </c>
      <c r="J171" s="61">
        <f t="shared" si="25"/>
        <v>0.35409920134048478</v>
      </c>
      <c r="K171" s="61">
        <f t="shared" si="26"/>
        <v>5.2857083363298328E-2</v>
      </c>
      <c r="L171" s="20"/>
    </row>
    <row r="172" spans="1:12" ht="14.25" x14ac:dyDescent="0.45">
      <c r="A172">
        <f t="shared" si="21"/>
        <v>162</v>
      </c>
      <c r="B172" s="17">
        <f t="shared" si="22"/>
        <v>0.20569128611795656</v>
      </c>
      <c r="C172" s="17">
        <f t="shared" si="23"/>
        <v>-2.2185649507853962E-2</v>
      </c>
      <c r="D172" s="10">
        <v>1</v>
      </c>
      <c r="E172" s="10">
        <v>0.87224013892334418</v>
      </c>
      <c r="F172" s="10">
        <v>0.74423220044653937</v>
      </c>
      <c r="G172" s="2">
        <f>(((1-B171)^2)*D172) + (2*(1-B171)*(B171)*E172) + ((B171^2)*F172)</f>
        <v>0.94124119532674011</v>
      </c>
      <c r="H172" s="1">
        <f t="shared" si="20"/>
        <v>0.95769109481514114</v>
      </c>
      <c r="I172" s="61">
        <f t="shared" si="24"/>
        <v>0.63092633294894607</v>
      </c>
      <c r="J172" s="61">
        <f t="shared" si="25"/>
        <v>0.32676476186619502</v>
      </c>
      <c r="K172" s="61">
        <f t="shared" si="26"/>
        <v>4.2308905184859073E-2</v>
      </c>
      <c r="L172" s="20"/>
    </row>
    <row r="173" spans="1:12" ht="14.25" x14ac:dyDescent="0.45">
      <c r="A173">
        <f t="shared" si="21"/>
        <v>163</v>
      </c>
      <c r="B173" s="17">
        <f t="shared" si="22"/>
        <v>0.18350563661010261</v>
      </c>
      <c r="C173" s="17">
        <f t="shared" si="23"/>
        <v>-2.0211754398032286E-2</v>
      </c>
      <c r="D173" s="10">
        <v>1</v>
      </c>
      <c r="E173" s="10">
        <v>0.87224013892334418</v>
      </c>
      <c r="F173" s="10">
        <v>0.74423220044653937</v>
      </c>
      <c r="G173" s="2">
        <f>(((1-B172)^2)*D173) + (2*(1-B172)*(B172)*E173) + ((B172^2)*F173)</f>
        <v>0.9474313238385812</v>
      </c>
      <c r="H173" s="1">
        <f t="shared" si="20"/>
        <v>0.96632568133232088</v>
      </c>
      <c r="I173" s="61">
        <f t="shared" si="24"/>
        <v>0.66666304544747368</v>
      </c>
      <c r="J173" s="61">
        <f t="shared" si="25"/>
        <v>0.29966263588484715</v>
      </c>
      <c r="K173" s="61">
        <f t="shared" si="26"/>
        <v>3.3674318667679032E-2</v>
      </c>
      <c r="L173" s="20"/>
    </row>
    <row r="174" spans="1:12" ht="14.25" x14ac:dyDescent="0.45">
      <c r="A174">
        <f t="shared" si="21"/>
        <v>164</v>
      </c>
      <c r="B174" s="17">
        <f t="shared" si="22"/>
        <v>0.16329388221207031</v>
      </c>
      <c r="C174" s="17">
        <f t="shared" si="23"/>
        <v>-1.8320420496302045E-2</v>
      </c>
      <c r="D174" s="10">
        <v>1</v>
      </c>
      <c r="E174" s="10">
        <v>0.87224013892334418</v>
      </c>
      <c r="F174" s="10">
        <v>0.74423220044653937</v>
      </c>
      <c r="G174" s="2">
        <f>(((1-B173)^2)*D174) + (2*(1-B173)*(B173)*E174) + ((B173^2)*F174)</f>
        <v>0.95310233688239299</v>
      </c>
      <c r="H174" s="1">
        <f t="shared" si="20"/>
        <v>0.97333510803211043</v>
      </c>
      <c r="I174" s="61">
        <f t="shared" si="24"/>
        <v>0.70007712754374885</v>
      </c>
      <c r="J174" s="61">
        <f t="shared" si="25"/>
        <v>0.27325798048836164</v>
      </c>
      <c r="K174" s="61">
        <f t="shared" si="26"/>
        <v>2.666489196788949E-2</v>
      </c>
      <c r="L174" s="20"/>
    </row>
    <row r="175" spans="1:12" ht="14.25" x14ac:dyDescent="0.45">
      <c r="A175">
        <f t="shared" si="21"/>
        <v>165</v>
      </c>
      <c r="B175" s="17">
        <f t="shared" si="22"/>
        <v>0.14497346171576825</v>
      </c>
      <c r="C175" s="17">
        <f t="shared" si="23"/>
        <v>-1.6530939050653934E-2</v>
      </c>
      <c r="D175" s="10">
        <v>1</v>
      </c>
      <c r="E175" s="10">
        <v>0.87224013892334418</v>
      </c>
      <c r="F175" s="10">
        <v>0.74423220044653937</v>
      </c>
      <c r="G175" s="2">
        <f>(((1-B174)^2)*D175) + (2*(1-B174)*(B174)*E175) + ((B174^2)*F175)</f>
        <v>0.95826857763076156</v>
      </c>
      <c r="H175" s="1">
        <f t="shared" si="20"/>
        <v>0.97898269539814664</v>
      </c>
      <c r="I175" s="61">
        <f t="shared" si="24"/>
        <v>0.73107038117031675</v>
      </c>
      <c r="J175" s="61">
        <f t="shared" si="25"/>
        <v>0.24791231422782983</v>
      </c>
      <c r="K175" s="61">
        <f t="shared" si="26"/>
        <v>2.1017304601853321E-2</v>
      </c>
      <c r="L175" s="20"/>
    </row>
    <row r="176" spans="1:12" ht="14.25" x14ac:dyDescent="0.45">
      <c r="A176">
        <f t="shared" si="21"/>
        <v>166</v>
      </c>
      <c r="B176" s="17">
        <f t="shared" si="22"/>
        <v>0.1284425226651143</v>
      </c>
      <c r="C176" s="17">
        <f t="shared" si="23"/>
        <v>-1.4856048533413381E-2</v>
      </c>
      <c r="D176" s="10">
        <v>1</v>
      </c>
      <c r="E176" s="10">
        <v>0.87224013892334418</v>
      </c>
      <c r="F176" s="10">
        <v>0.74423220044653937</v>
      </c>
      <c r="G176" s="2">
        <f>(((1-B175)^2)*D176) + (2*(1-B175)*(B175)*E176) + ((B175^2)*F176)</f>
        <v>0.96295120742449936</v>
      </c>
      <c r="H176" s="1">
        <f t="shared" si="20"/>
        <v>0.98350251837142166</v>
      </c>
      <c r="I176" s="61">
        <f t="shared" si="24"/>
        <v>0.75961243629834985</v>
      </c>
      <c r="J176" s="61">
        <f t="shared" si="25"/>
        <v>0.22389008207307182</v>
      </c>
      <c r="K176" s="61">
        <f t="shared" si="26"/>
        <v>1.6497481628578402E-2</v>
      </c>
      <c r="L176" s="20"/>
    </row>
    <row r="177" spans="1:12" ht="14.25" x14ac:dyDescent="0.45">
      <c r="A177">
        <f t="shared" si="21"/>
        <v>167</v>
      </c>
      <c r="B177" s="17">
        <f t="shared" si="22"/>
        <v>0.11358647413170092</v>
      </c>
      <c r="C177" s="17">
        <f t="shared" si="23"/>
        <v>-1.3302937465375227E-2</v>
      </c>
      <c r="D177" s="10">
        <v>1</v>
      </c>
      <c r="E177" s="10">
        <v>0.87224013892334418</v>
      </c>
      <c r="F177" s="10">
        <v>0.74423220044653937</v>
      </c>
      <c r="G177" s="2">
        <f>(((1-B176)^2)*D177) + (2*(1-B176)*(B176)*E177) + ((B176^2)*F177)</f>
        <v>0.96717630964358814</v>
      </c>
      <c r="H177" s="1">
        <f t="shared" si="20"/>
        <v>0.98709811289432825</v>
      </c>
      <c r="I177" s="61">
        <f t="shared" si="24"/>
        <v>0.78572893884226958</v>
      </c>
      <c r="J177" s="61">
        <f t="shared" si="25"/>
        <v>0.2013691740520587</v>
      </c>
      <c r="K177" s="61">
        <f t="shared" si="26"/>
        <v>1.2901887105671563E-2</v>
      </c>
      <c r="L177" s="20"/>
    </row>
    <row r="178" spans="1:12" ht="14.25" x14ac:dyDescent="0.45">
      <c r="A178">
        <f t="shared" si="21"/>
        <v>168</v>
      </c>
      <c r="B178" s="17">
        <f t="shared" si="22"/>
        <v>0.1002835366663257</v>
      </c>
      <c r="C178" s="17">
        <f t="shared" si="23"/>
        <v>-1.1874273563659912E-2</v>
      </c>
      <c r="D178" s="10">
        <v>1</v>
      </c>
      <c r="E178" s="10">
        <v>0.87224013892334418</v>
      </c>
      <c r="F178" s="10">
        <v>0.74423220044653937</v>
      </c>
      <c r="G178" s="2">
        <f>(((1-B177)^2)*D178) + (2*(1-B177)*(B177)*E178) + ((B177^2)*F178)</f>
        <v>0.97097321502288314</v>
      </c>
      <c r="H178" s="1">
        <f t="shared" si="20"/>
        <v>0.98994321227369364</v>
      </c>
      <c r="I178" s="61">
        <f t="shared" si="24"/>
        <v>0.8094897143936548</v>
      </c>
      <c r="J178" s="61">
        <f t="shared" si="25"/>
        <v>0.18045349788003881</v>
      </c>
      <c r="K178" s="61">
        <f t="shared" si="26"/>
        <v>1.005678772630629E-2</v>
      </c>
      <c r="L178" s="20"/>
    </row>
    <row r="179" spans="1:12" ht="14.25" x14ac:dyDescent="0.45">
      <c r="A179">
        <f t="shared" si="21"/>
        <v>169</v>
      </c>
      <c r="B179" s="17">
        <f t="shared" si="22"/>
        <v>8.840926310266578E-2</v>
      </c>
      <c r="C179" s="17">
        <f t="shared" si="23"/>
        <v>-1.0569181962406091E-2</v>
      </c>
      <c r="D179" s="10">
        <v>1</v>
      </c>
      <c r="E179" s="10">
        <v>0.87224013892334418</v>
      </c>
      <c r="F179" s="10">
        <v>0.74423220044653937</v>
      </c>
      <c r="G179" s="2">
        <f>(((1-B178)^2)*D179) + (2*(1-B178)*(B178)*E179) + ((B178^2)*F179)</f>
        <v>0.97437308371271592</v>
      </c>
      <c r="H179" s="1">
        <f t="shared" si="20"/>
        <v>0.99218380219764357</v>
      </c>
      <c r="I179" s="61">
        <f t="shared" si="24"/>
        <v>0.83099767159702476</v>
      </c>
      <c r="J179" s="61">
        <f t="shared" si="25"/>
        <v>0.16118613060061879</v>
      </c>
      <c r="K179" s="61">
        <f t="shared" si="26"/>
        <v>7.8161978023563814E-3</v>
      </c>
      <c r="L179" s="20"/>
    </row>
    <row r="180" spans="1:12" ht="14.25" x14ac:dyDescent="0.45">
      <c r="A180">
        <f t="shared" si="21"/>
        <v>170</v>
      </c>
      <c r="B180" s="17">
        <f t="shared" si="22"/>
        <v>7.7840081140259684E-2</v>
      </c>
      <c r="C180" s="17">
        <f t="shared" si="23"/>
        <v>-9.3841255821062869E-3</v>
      </c>
      <c r="D180" s="10">
        <v>1</v>
      </c>
      <c r="E180" s="10">
        <v>0.87224013892334418</v>
      </c>
      <c r="F180" s="10">
        <v>0.74423220044653937</v>
      </c>
      <c r="G180" s="2">
        <f>(((1-B179)^2)*D180) + (2*(1-B179)*(B179)*E180) + ((B179^2)*F180)</f>
        <v>0.97740775063419782</v>
      </c>
      <c r="H180" s="1">
        <f t="shared" si="20"/>
        <v>0.99394092176807791</v>
      </c>
      <c r="I180" s="61">
        <f t="shared" si="24"/>
        <v>0.85037891595140291</v>
      </c>
      <c r="J180" s="61">
        <f t="shared" si="25"/>
        <v>0.14356200581667494</v>
      </c>
      <c r="K180" s="61">
        <f t="shared" si="26"/>
        <v>6.0590782319222113E-3</v>
      </c>
      <c r="L180" s="20"/>
    </row>
    <row r="181" spans="1:12" ht="14.25" x14ac:dyDescent="0.45">
      <c r="A181">
        <f t="shared" si="21"/>
        <v>171</v>
      </c>
      <c r="B181" s="17">
        <f t="shared" si="22"/>
        <v>6.8455955558153397E-2</v>
      </c>
      <c r="C181" s="17">
        <f t="shared" si="23"/>
        <v>-8.3136643784537546E-3</v>
      </c>
      <c r="D181" s="10">
        <v>1</v>
      </c>
      <c r="E181" s="10">
        <v>0.87224013892334418</v>
      </c>
      <c r="F181" s="10">
        <v>0.74423220044653937</v>
      </c>
      <c r="G181" s="2">
        <f>(((1-B180)^2)*D181) + (2*(1-B180)*(B180)*E181) + ((B180^2)*F181)</f>
        <v>0.98010882097427454</v>
      </c>
      <c r="H181" s="1">
        <f t="shared" si="20"/>
        <v>0.9953137821486201</v>
      </c>
      <c r="I181" s="61">
        <f t="shared" si="24"/>
        <v>0.86777430673507305</v>
      </c>
      <c r="J181" s="61">
        <f t="shared" si="25"/>
        <v>0.12753947541354704</v>
      </c>
      <c r="K181" s="61">
        <f t="shared" si="26"/>
        <v>4.6862178513798732E-3</v>
      </c>
      <c r="L181" s="20"/>
    </row>
    <row r="182" spans="1:12" ht="14.25" x14ac:dyDescent="0.45">
      <c r="A182">
        <f t="shared" si="21"/>
        <v>172</v>
      </c>
      <c r="B182" s="17">
        <f t="shared" si="22"/>
        <v>6.0142291179699645E-2</v>
      </c>
      <c r="C182" s="17">
        <f t="shared" si="23"/>
        <v>-7.351087176156448E-3</v>
      </c>
      <c r="D182" s="10">
        <v>1</v>
      </c>
      <c r="E182" s="10">
        <v>0.87224013892334418</v>
      </c>
      <c r="F182" s="10">
        <v>0.74423220044653937</v>
      </c>
      <c r="G182" s="2">
        <f>(((1-B181)^2)*D182) + (2*(1-B181)*(B181)*E182) + ((B181^2)*F182)</f>
        <v>0.9825069907113001</v>
      </c>
      <c r="H182" s="1">
        <f t="shared" si="20"/>
        <v>0.99638290481165626</v>
      </c>
      <c r="I182" s="61">
        <f t="shared" si="24"/>
        <v>0.88333251282894454</v>
      </c>
      <c r="J182" s="61">
        <f t="shared" si="25"/>
        <v>0.11305039198271175</v>
      </c>
      <c r="K182" s="61">
        <f t="shared" si="26"/>
        <v>3.6170951883437775E-3</v>
      </c>
      <c r="L182" s="20"/>
    </row>
    <row r="183" spans="1:12" ht="14.25" x14ac:dyDescent="0.45">
      <c r="A183">
        <f t="shared" si="21"/>
        <v>173</v>
      </c>
      <c r="B183" s="17">
        <f t="shared" si="22"/>
        <v>5.2791204003543195E-2</v>
      </c>
      <c r="C183" s="17">
        <f t="shared" si="23"/>
        <v>-6.488920955613508E-3</v>
      </c>
      <c r="D183" s="10">
        <v>1</v>
      </c>
      <c r="E183" s="10">
        <v>0.87224013892334418</v>
      </c>
      <c r="F183" s="10">
        <v>0.74423220044653937</v>
      </c>
      <c r="G183" s="2">
        <f>(((1-B182)^2)*D183) + (2*(1-B182)*(B182)*E183) + ((B182^2)*F183)</f>
        <v>0.98463156114852923</v>
      </c>
      <c r="H183" s="1">
        <f t="shared" si="20"/>
        <v>0.99721308877985626</v>
      </c>
      <c r="I183" s="61">
        <f t="shared" si="24"/>
        <v>0.89720450321305734</v>
      </c>
      <c r="J183" s="61">
        <f t="shared" si="25"/>
        <v>0.10000858556679895</v>
      </c>
      <c r="K183" s="61">
        <f t="shared" si="26"/>
        <v>2.7869112201437149E-3</v>
      </c>
      <c r="L183" s="20"/>
    </row>
    <row r="184" spans="1:12" ht="14.25" x14ac:dyDescent="0.45">
      <c r="A184">
        <f t="shared" si="21"/>
        <v>174</v>
      </c>
      <c r="B184" s="17">
        <f t="shared" si="22"/>
        <v>4.6302283047929688E-2</v>
      </c>
      <c r="C184" s="17">
        <f t="shared" si="23"/>
        <v>-5.7193290218267179E-3</v>
      </c>
      <c r="D184" s="10">
        <v>1</v>
      </c>
      <c r="E184" s="10">
        <v>0.87224013892334418</v>
      </c>
      <c r="F184" s="10">
        <v>0.74423220044653937</v>
      </c>
      <c r="G184" s="2">
        <f>(((1-B183)^2)*D184) + (2*(1-B183)*(B183)*E184) + ((B183^2)*F184)</f>
        <v>0.986510114851186</v>
      </c>
      <c r="H184" s="1">
        <f t="shared" si="20"/>
        <v>0.99785609858454938</v>
      </c>
      <c r="I184" s="61">
        <f t="shared" si="24"/>
        <v>0.90953933531959119</v>
      </c>
      <c r="J184" s="61">
        <f t="shared" si="25"/>
        <v>8.8316763264958173E-2</v>
      </c>
      <c r="K184" s="61">
        <f t="shared" si="26"/>
        <v>2.1439014154505968E-3</v>
      </c>
      <c r="L184" s="20"/>
    </row>
    <row r="185" spans="1:12" ht="14.25" x14ac:dyDescent="0.45">
      <c r="A185">
        <f t="shared" si="21"/>
        <v>175</v>
      </c>
      <c r="B185" s="17">
        <f t="shared" si="22"/>
        <v>4.0582954026102971E-2</v>
      </c>
      <c r="C185" s="17">
        <f t="shared" si="23"/>
        <v>-5.0344126710774508E-3</v>
      </c>
      <c r="D185" s="10">
        <v>1</v>
      </c>
      <c r="E185" s="10">
        <v>0.87224013892334418</v>
      </c>
      <c r="F185" s="10">
        <v>0.74423220044653937</v>
      </c>
      <c r="G185" s="2">
        <f>(((1-B184)^2)*D185) + (2*(1-B184)*(B184)*E185) + ((B184^2)*F185)</f>
        <v>0.98816832164703972</v>
      </c>
      <c r="H185" s="1">
        <f t="shared" si="20"/>
        <v>0.99835302384251512</v>
      </c>
      <c r="I185" s="61">
        <f t="shared" si="24"/>
        <v>0.92048106810527874</v>
      </c>
      <c r="J185" s="61">
        <f t="shared" si="25"/>
        <v>7.7871955737236362E-2</v>
      </c>
      <c r="K185" s="61">
        <f t="shared" si="26"/>
        <v>1.6469761574847874E-3</v>
      </c>
      <c r="L185" s="20"/>
    </row>
    <row r="186" spans="1:12" ht="14.25" x14ac:dyDescent="0.45">
      <c r="A186">
        <f t="shared" si="21"/>
        <v>176</v>
      </c>
      <c r="B186" s="17">
        <f t="shared" si="22"/>
        <v>3.5548541355025519E-2</v>
      </c>
      <c r="C186" s="17">
        <f t="shared" si="23"/>
        <v>-4.4264318523598188E-3</v>
      </c>
      <c r="D186" s="10">
        <v>1</v>
      </c>
      <c r="E186" s="10">
        <v>0.87224013892334418</v>
      </c>
      <c r="F186" s="10">
        <v>0.74423220044653937</v>
      </c>
      <c r="G186" s="2">
        <f>(((1-B185)^2)*D186) + (2*(1-B185)*(B185)*E186) + ((B185^2)*F186)</f>
        <v>0.98962984628552619</v>
      </c>
      <c r="H186" s="1">
        <f t="shared" si="20"/>
        <v>0.99873630120752999</v>
      </c>
      <c r="I186" s="61">
        <f t="shared" si="24"/>
        <v>0.93016661608241891</v>
      </c>
      <c r="J186" s="61">
        <f t="shared" si="25"/>
        <v>6.8569685125111121E-2</v>
      </c>
      <c r="K186" s="61">
        <f t="shared" si="26"/>
        <v>1.2636987924699596E-3</v>
      </c>
      <c r="L186" s="20"/>
    </row>
    <row r="187" spans="1:12" ht="14.25" x14ac:dyDescent="0.45">
      <c r="A187">
        <f t="shared" si="21"/>
        <v>177</v>
      </c>
      <c r="B187" s="17">
        <f t="shared" si="22"/>
        <v>3.1122109502665699E-2</v>
      </c>
      <c r="C187" s="17">
        <f t="shared" si="23"/>
        <v>-3.8879597493877622E-3</v>
      </c>
      <c r="D187" s="10">
        <v>1</v>
      </c>
      <c r="E187" s="10">
        <v>0.87224013892334418</v>
      </c>
      <c r="F187" s="10">
        <v>0.74423220044653937</v>
      </c>
      <c r="G187" s="2">
        <f>(((1-B186)^2)*D187) + (2*(1-B186)*(B186)*E187) + ((B186^2)*F187)</f>
        <v>0.99091633309489735</v>
      </c>
      <c r="H187" s="1">
        <f t="shared" si="20"/>
        <v>0.99903141430010411</v>
      </c>
      <c r="I187" s="61">
        <f t="shared" si="24"/>
        <v>0.93872436669456449</v>
      </c>
      <c r="J187" s="61">
        <f t="shared" si="25"/>
        <v>6.0307047605539572E-2</v>
      </c>
      <c r="K187" s="61">
        <f t="shared" si="26"/>
        <v>9.6858569989591466E-4</v>
      </c>
      <c r="L187" s="20"/>
    </row>
    <row r="188" spans="1:12" ht="14.25" x14ac:dyDescent="0.45">
      <c r="A188">
        <f t="shared" si="21"/>
        <v>178</v>
      </c>
      <c r="B188" s="17">
        <f t="shared" si="22"/>
        <v>2.7234149753277936E-2</v>
      </c>
      <c r="C188" s="17">
        <f t="shared" si="23"/>
        <v>-3.4119848169373826E-3</v>
      </c>
      <c r="D188" s="10">
        <v>1</v>
      </c>
      <c r="E188" s="10">
        <v>0.87224013892334418</v>
      </c>
      <c r="F188" s="10">
        <v>0.74423220044653937</v>
      </c>
      <c r="G188" s="2">
        <f>(((1-B187)^2)*D188) + (2*(1-B187)*(B187)*E188) + ((B187^2)*F188)</f>
        <v>0.99204744694283165</v>
      </c>
      <c r="H188" s="1">
        <f t="shared" si="20"/>
        <v>0.99925830108721592</v>
      </c>
      <c r="I188" s="61">
        <f t="shared" si="24"/>
        <v>0.94627339940622801</v>
      </c>
      <c r="J188" s="61">
        <f t="shared" si="25"/>
        <v>5.2984901680987934E-2</v>
      </c>
      <c r="K188" s="61">
        <f t="shared" si="26"/>
        <v>7.4169891278396869E-4</v>
      </c>
      <c r="L188" s="20"/>
    </row>
    <row r="189" spans="1:12" ht="14.25" x14ac:dyDescent="0.45">
      <c r="A189">
        <f t="shared" si="21"/>
        <v>179</v>
      </c>
      <c r="B189" s="17">
        <f t="shared" si="22"/>
        <v>2.3822164936340554E-2</v>
      </c>
      <c r="C189" s="17">
        <f t="shared" si="23"/>
        <v>-2.9919720323705085E-3</v>
      </c>
      <c r="D189" s="10">
        <v>1</v>
      </c>
      <c r="E189" s="10">
        <v>0.87224013892334418</v>
      </c>
      <c r="F189" s="10">
        <v>0.74423220044653937</v>
      </c>
      <c r="G189" s="2">
        <f>(((1-B188)^2)*D189) + (2*(1-B188)*(B188)*E189) + ((B188^2)*F189)</f>
        <v>0.99304095362322264</v>
      </c>
      <c r="H189" s="1">
        <f t="shared" si="20"/>
        <v>0.99943250445774567</v>
      </c>
      <c r="I189" s="61">
        <f t="shared" si="24"/>
        <v>0.95292316566957302</v>
      </c>
      <c r="J189" s="61">
        <f t="shared" si="25"/>
        <v>4.6509338788172677E-2</v>
      </c>
      <c r="K189" s="61">
        <f t="shared" si="26"/>
        <v>5.6749554225421332E-4</v>
      </c>
      <c r="L189" s="20"/>
    </row>
    <row r="190" spans="1:12" ht="14.25" x14ac:dyDescent="0.45">
      <c r="A190">
        <f t="shared" si="21"/>
        <v>180</v>
      </c>
      <c r="B190" s="17">
        <f t="shared" si="22"/>
        <v>2.0830192903970045E-2</v>
      </c>
      <c r="C190" s="17">
        <f t="shared" si="23"/>
        <v>-2.6218932569594226E-3</v>
      </c>
      <c r="D190" s="10">
        <v>1</v>
      </c>
      <c r="E190" s="10">
        <v>0.87224013892334418</v>
      </c>
      <c r="F190" s="10">
        <v>0.74423220044653937</v>
      </c>
      <c r="G190" s="2">
        <f>(((1-B189)^2)*D190) + (2*(1-B189)*(B189)*E190) + ((B189^2)*F190)</f>
        <v>0.99391282625155708</v>
      </c>
      <c r="H190" s="1">
        <f t="shared" si="20"/>
        <v>0.9995661030635834</v>
      </c>
      <c r="I190" s="61">
        <f t="shared" si="24"/>
        <v>0.95877351112847653</v>
      </c>
      <c r="J190" s="61">
        <f t="shared" si="25"/>
        <v>4.0792591935106884E-2</v>
      </c>
      <c r="K190" s="61">
        <f t="shared" si="26"/>
        <v>4.3389693641660406E-4</v>
      </c>
      <c r="L190" s="20"/>
    </row>
    <row r="191" spans="1:12" ht="14.25" x14ac:dyDescent="0.45">
      <c r="A191">
        <f t="shared" si="21"/>
        <v>181</v>
      </c>
      <c r="B191" s="17">
        <f t="shared" si="22"/>
        <v>1.8208299647010623E-2</v>
      </c>
      <c r="C191" s="17">
        <f t="shared" si="23"/>
        <v>1.4524971111811138E-4</v>
      </c>
      <c r="D191" s="60">
        <v>0.85899999999999999</v>
      </c>
      <c r="E191" s="60">
        <v>0.86599999999999999</v>
      </c>
      <c r="F191" s="60">
        <v>0.872</v>
      </c>
      <c r="G191" s="2">
        <f>(((1-B190)^2)*D191) + (2*(1-B190)*(B190)*E191) + ((B190^2)*F191)</f>
        <v>0.85929118880371913</v>
      </c>
      <c r="H191" s="1">
        <f t="shared" si="20"/>
        <v>0.99966845782396463</v>
      </c>
      <c r="I191" s="61">
        <f t="shared" si="24"/>
        <v>0.96391494288201407</v>
      </c>
      <c r="J191" s="61">
        <f t="shared" si="25"/>
        <v>3.5753514941950587E-2</v>
      </c>
      <c r="K191" s="61">
        <f t="shared" si="26"/>
        <v>3.3154217603532715E-4</v>
      </c>
      <c r="L191" s="20"/>
    </row>
    <row r="192" spans="1:12" ht="14.25" x14ac:dyDescent="0.45">
      <c r="A192">
        <f t="shared" si="21"/>
        <v>182</v>
      </c>
      <c r="B192" s="17">
        <f t="shared" si="22"/>
        <v>1.8353549358128735E-2</v>
      </c>
      <c r="C192" s="17">
        <f t="shared" si="23"/>
        <v>3.4838736036013423E-3</v>
      </c>
      <c r="D192" s="6">
        <v>0.71899999999999997</v>
      </c>
      <c r="E192" s="6">
        <v>0.85899999999999999</v>
      </c>
      <c r="F192" s="6">
        <v>1</v>
      </c>
      <c r="G192" s="2">
        <f>(((1-B191)^2)*D192) + (2*(1-B191)*(B191)*E192) + ((B191^2)*F192)</f>
        <v>0.72409865544333907</v>
      </c>
      <c r="H192" s="1">
        <f t="shared" si="20"/>
        <v>0.99966314722595873</v>
      </c>
      <c r="I192" s="61">
        <f t="shared" si="24"/>
        <v>0.96362975405778384</v>
      </c>
      <c r="J192" s="61">
        <f t="shared" si="25"/>
        <v>3.6033393168174936E-2</v>
      </c>
      <c r="K192" s="61">
        <f t="shared" si="26"/>
        <v>3.3685277404126772E-4</v>
      </c>
      <c r="L192" s="20"/>
    </row>
    <row r="193" spans="1:12" ht="14.25" x14ac:dyDescent="0.45">
      <c r="A193">
        <f t="shared" si="21"/>
        <v>183</v>
      </c>
      <c r="B193" s="17">
        <f t="shared" si="22"/>
        <v>2.1837422961730076E-2</v>
      </c>
      <c r="C193" s="17">
        <f t="shared" si="23"/>
        <v>4.1303424927910688E-3</v>
      </c>
      <c r="D193" s="6">
        <v>0.71899999999999997</v>
      </c>
      <c r="E193" s="6">
        <v>0.85899999999999999</v>
      </c>
      <c r="F193" s="6">
        <v>1</v>
      </c>
      <c r="G193" s="2">
        <f>(((1-B192)^2)*D193) + (2*(1-B192)*(B192)*E193) + ((B192^2)*F193)</f>
        <v>0.72413933067305014</v>
      </c>
      <c r="H193" s="1">
        <f t="shared" si="20"/>
        <v>0.99952312695839052</v>
      </c>
      <c r="I193" s="61">
        <f t="shared" si="24"/>
        <v>0.95680202711814932</v>
      </c>
      <c r="J193" s="61">
        <f t="shared" si="25"/>
        <v>4.272109984024116E-2</v>
      </c>
      <c r="K193" s="61">
        <f t="shared" si="26"/>
        <v>4.7687304160949596E-4</v>
      </c>
      <c r="L193" s="20"/>
    </row>
    <row r="194" spans="1:12" ht="14.25" x14ac:dyDescent="0.45">
      <c r="A194">
        <f t="shared" si="21"/>
        <v>184</v>
      </c>
      <c r="B194" s="17">
        <f t="shared" si="22"/>
        <v>2.5967765454521147E-2</v>
      </c>
      <c r="C194" s="17">
        <f t="shared" si="23"/>
        <v>4.8843820885082802E-3</v>
      </c>
      <c r="D194" s="6">
        <v>0.71899999999999997</v>
      </c>
      <c r="E194" s="6">
        <v>0.85899999999999999</v>
      </c>
      <c r="F194" s="6">
        <v>1</v>
      </c>
      <c r="G194" s="2">
        <f>(((1-B193)^2)*D194) + (2*(1-B193)*(B193)*E194) + ((B193^2)*F194)</f>
        <v>0.72511495530232595</v>
      </c>
      <c r="H194" s="1">
        <f t="shared" si="20"/>
        <v>0.99932567515729898</v>
      </c>
      <c r="I194" s="61">
        <f t="shared" si="24"/>
        <v>0.94873879393365868</v>
      </c>
      <c r="J194" s="61">
        <f t="shared" si="25"/>
        <v>5.0586881223640245E-2</v>
      </c>
      <c r="K194" s="61">
        <f t="shared" si="26"/>
        <v>6.7432484270102183E-4</v>
      </c>
      <c r="L194" s="20"/>
    </row>
    <row r="195" spans="1:12" ht="14.25" x14ac:dyDescent="0.45">
      <c r="A195">
        <f t="shared" si="21"/>
        <v>185</v>
      </c>
      <c r="B195" s="17">
        <f t="shared" si="22"/>
        <v>3.0852147543029427E-2</v>
      </c>
      <c r="C195" s="17">
        <f t="shared" si="23"/>
        <v>5.7650101734099601E-3</v>
      </c>
      <c r="D195" s="6">
        <v>0.71899999999999997</v>
      </c>
      <c r="E195" s="6">
        <v>0.85899999999999999</v>
      </c>
      <c r="F195" s="6">
        <v>1</v>
      </c>
      <c r="G195" s="2">
        <f>(((1-B194)^2)*D195) + (2*(1-B194)*(B194)*E195) + ((B194^2)*F195)</f>
        <v>0.72627164865210858</v>
      </c>
      <c r="H195" s="1">
        <f t="shared" si="20"/>
        <v>0.99904814499198313</v>
      </c>
      <c r="I195" s="61">
        <f t="shared" si="24"/>
        <v>0.93924755992195796</v>
      </c>
      <c r="J195" s="61">
        <f t="shared" si="25"/>
        <v>5.9800585070025142E-2</v>
      </c>
      <c r="K195" s="61">
        <f t="shared" si="26"/>
        <v>9.5185500801685675E-4</v>
      </c>
      <c r="L195" s="20"/>
    </row>
    <row r="196" spans="1:12" ht="14.25" x14ac:dyDescent="0.45">
      <c r="A196">
        <f t="shared" si="21"/>
        <v>186</v>
      </c>
      <c r="B196" s="17">
        <f t="shared" si="22"/>
        <v>3.6617157716439384E-2</v>
      </c>
      <c r="C196" s="17">
        <f t="shared" si="23"/>
        <v>6.7890475506278709E-3</v>
      </c>
      <c r="D196" s="6">
        <v>0.71899999999999997</v>
      </c>
      <c r="E196" s="6">
        <v>0.85899999999999999</v>
      </c>
      <c r="F196" s="6">
        <v>1</v>
      </c>
      <c r="G196" s="2">
        <f>(((1-B195)^2)*D196) + (2*(1-B195)*(B195)*E196) + ((B195^2)*F196)</f>
        <v>0.7276395531670562</v>
      </c>
      <c r="H196" s="1">
        <f t="shared" si="20"/>
        <v>0.99865918376076945</v>
      </c>
      <c r="I196" s="61">
        <f t="shared" si="24"/>
        <v>0.92810650080635182</v>
      </c>
      <c r="J196" s="61">
        <f t="shared" si="25"/>
        <v>7.0552682954417578E-2</v>
      </c>
      <c r="K196" s="61">
        <f t="shared" si="26"/>
        <v>1.3408162392305964E-3</v>
      </c>
      <c r="L196" s="20"/>
    </row>
    <row r="197" spans="1:12" ht="14.25" x14ac:dyDescent="0.45">
      <c r="A197">
        <f t="shared" si="21"/>
        <v>187</v>
      </c>
      <c r="B197" s="17">
        <f t="shared" si="22"/>
        <v>4.3406205267067254E-2</v>
      </c>
      <c r="C197" s="17">
        <f t="shared" si="23"/>
        <v>7.9737596045622982E-3</v>
      </c>
      <c r="D197" s="6">
        <v>0.71899999999999997</v>
      </c>
      <c r="E197" s="6">
        <v>0.85899999999999999</v>
      </c>
      <c r="F197" s="6">
        <v>1</v>
      </c>
      <c r="G197" s="2">
        <f>(((1-B196)^2)*D197) + (2*(1-B196)*(B196)*E197) + ((B196^2)*F197)</f>
        <v>0.72925414497684216</v>
      </c>
      <c r="H197" s="1">
        <f t="shared" si="20"/>
        <v>0.99811590134431305</v>
      </c>
      <c r="I197" s="61">
        <f t="shared" si="24"/>
        <v>0.91507168812155215</v>
      </c>
      <c r="J197" s="61">
        <f t="shared" si="25"/>
        <v>8.3044213222760954E-2</v>
      </c>
      <c r="K197" s="61">
        <f t="shared" si="26"/>
        <v>1.8840986556867771E-3</v>
      </c>
      <c r="L197" s="20"/>
    </row>
    <row r="198" spans="1:12" ht="14.25" x14ac:dyDescent="0.45">
      <c r="A198">
        <f t="shared" si="21"/>
        <v>188</v>
      </c>
      <c r="B198" s="17">
        <f t="shared" si="22"/>
        <v>5.1379964871629553E-2</v>
      </c>
      <c r="C198" s="17">
        <f t="shared" si="23"/>
        <v>9.3360606590009113E-3</v>
      </c>
      <c r="D198" s="6">
        <v>0.71899999999999997</v>
      </c>
      <c r="E198" s="6">
        <v>0.85899999999999999</v>
      </c>
      <c r="F198" s="6">
        <v>1</v>
      </c>
      <c r="G198" s="2">
        <f>(((1-B197)^2)*D198) + (2*(1-B197)*(B197)*E198) + ((B197^2)*F198)</f>
        <v>0.73115562157343428</v>
      </c>
      <c r="H198" s="1">
        <f t="shared" si="20"/>
        <v>0.99736009920979019</v>
      </c>
      <c r="I198" s="61">
        <f t="shared" si="24"/>
        <v>0.89987997104695083</v>
      </c>
      <c r="J198" s="61">
        <f t="shared" si="25"/>
        <v>9.7480128162839338E-2</v>
      </c>
      <c r="K198" s="61">
        <f t="shared" si="26"/>
        <v>2.6399007902098868E-3</v>
      </c>
      <c r="L198" s="20"/>
    </row>
    <row r="199" spans="1:12" ht="14.25" x14ac:dyDescent="0.45">
      <c r="A199">
        <f t="shared" si="21"/>
        <v>189</v>
      </c>
      <c r="B199" s="17">
        <f t="shared" si="22"/>
        <v>6.0716025530630463E-2</v>
      </c>
      <c r="C199" s="17">
        <f t="shared" si="23"/>
        <v>1.0891361679813614E-2</v>
      </c>
      <c r="D199" s="6">
        <v>0.71899999999999997</v>
      </c>
      <c r="E199" s="6">
        <v>0.85899999999999999</v>
      </c>
      <c r="F199" s="6">
        <v>1</v>
      </c>
      <c r="G199" s="2">
        <f>(((1-B198)^2)*D199) + (2*(1-B198)*(B198)*E199) + ((B198^2)*F199)</f>
        <v>0.73338903006484657</v>
      </c>
      <c r="H199" s="1">
        <f t="shared" si="20"/>
        <v>0.99631356424376372</v>
      </c>
      <c r="I199" s="61">
        <f t="shared" si="24"/>
        <v>0.88225438469497519</v>
      </c>
      <c r="J199" s="61">
        <f t="shared" si="25"/>
        <v>0.11405917954878858</v>
      </c>
      <c r="K199" s="61">
        <f t="shared" si="26"/>
        <v>3.6864357562361701E-3</v>
      </c>
      <c r="L199" s="20"/>
    </row>
    <row r="200" spans="1:12" ht="14.25" x14ac:dyDescent="0.45">
      <c r="A200">
        <f t="shared" si="21"/>
        <v>190</v>
      </c>
      <c r="B200" s="17">
        <f t="shared" si="22"/>
        <v>7.1607387210444073E-2</v>
      </c>
      <c r="C200" s="17">
        <f t="shared" si="23"/>
        <v>1.2652004539948082E-2</v>
      </c>
      <c r="D200" s="6">
        <v>0.71899999999999997</v>
      </c>
      <c r="E200" s="6">
        <v>0.85899999999999999</v>
      </c>
      <c r="F200" s="6">
        <v>1</v>
      </c>
      <c r="G200" s="2">
        <f>(((1-B199)^2)*D200) + (2*(1-B199)*(B199)*E200) + ((B199^2)*F200)</f>
        <v>0.73600417358433268</v>
      </c>
      <c r="H200" s="1">
        <f t="shared" si="20"/>
        <v>0.99487238209689344</v>
      </c>
      <c r="I200" s="61">
        <f t="shared" si="24"/>
        <v>0.86191284348221819</v>
      </c>
      <c r="J200" s="61">
        <f t="shared" si="25"/>
        <v>0.13295953861467519</v>
      </c>
      <c r="K200" s="61">
        <f t="shared" si="26"/>
        <v>5.1276179031064691E-3</v>
      </c>
      <c r="L200" s="20"/>
    </row>
    <row r="201" spans="1:12" ht="14.25" x14ac:dyDescent="0.45">
      <c r="A201">
        <f t="shared" si="21"/>
        <v>191</v>
      </c>
      <c r="B201" s="17">
        <f t="shared" si="22"/>
        <v>8.4259391750392154E-2</v>
      </c>
      <c r="C201" s="17">
        <f t="shared" si="23"/>
        <v>1.4625248591170687E-2</v>
      </c>
      <c r="D201" s="6">
        <v>0.71899999999999997</v>
      </c>
      <c r="E201" s="6">
        <v>0.85899999999999999</v>
      </c>
      <c r="F201" s="6">
        <v>1</v>
      </c>
      <c r="G201" s="2">
        <f>(((1-B200)^2)*D201) + (2*(1-B200)*(B200)*E201) + ((B200^2)*F201)</f>
        <v>0.73905519603682734</v>
      </c>
      <c r="H201" s="1">
        <f t="shared" si="20"/>
        <v>0.9929003549018538</v>
      </c>
      <c r="I201" s="61">
        <f t="shared" si="24"/>
        <v>0.83858086159736167</v>
      </c>
      <c r="J201" s="61">
        <f t="shared" si="25"/>
        <v>0.15431949330449218</v>
      </c>
      <c r="K201" s="61">
        <f t="shared" si="26"/>
        <v>7.0996450981460537E-3</v>
      </c>
      <c r="L201" s="20"/>
    </row>
    <row r="202" spans="1:12" ht="14.25" x14ac:dyDescent="0.45">
      <c r="A202">
        <f t="shared" si="21"/>
        <v>192</v>
      </c>
      <c r="B202" s="17">
        <f t="shared" si="22"/>
        <v>9.8884640341562843E-2</v>
      </c>
      <c r="C202" s="17">
        <f t="shared" si="23"/>
        <v>1.6810828663635379E-2</v>
      </c>
      <c r="D202" s="6">
        <v>0.71899999999999997</v>
      </c>
      <c r="E202" s="6">
        <v>0.85899999999999999</v>
      </c>
      <c r="F202" s="6">
        <v>1</v>
      </c>
      <c r="G202" s="2">
        <f>(((1-B201)^2)*D202) + (2*(1-B201)*(B201)*E202) + ((B201^2)*F202)</f>
        <v>0.7425997293352079</v>
      </c>
      <c r="H202" s="1">
        <f t="shared" ref="H202:H260" si="27">(1-B202)^2 + 2*B202*(1-B202)</f>
        <v>0.99022182790451974</v>
      </c>
      <c r="I202" s="61">
        <f t="shared" si="24"/>
        <v>0.81200889141235455</v>
      </c>
      <c r="J202" s="61">
        <f t="shared" si="25"/>
        <v>0.17821293649216521</v>
      </c>
      <c r="K202" s="61">
        <f t="shared" si="26"/>
        <v>9.7781720954802382E-3</v>
      </c>
      <c r="L202" s="20"/>
    </row>
    <row r="203" spans="1:12" ht="14.25" x14ac:dyDescent="0.45">
      <c r="A203">
        <f t="shared" si="21"/>
        <v>193</v>
      </c>
      <c r="B203" s="17">
        <f t="shared" si="22"/>
        <v>0.11569546900519823</v>
      </c>
      <c r="C203" s="17">
        <f t="shared" si="23"/>
        <v>1.9198190811072061E-2</v>
      </c>
      <c r="D203" s="6">
        <v>0.71899999999999997</v>
      </c>
      <c r="E203" s="6">
        <v>0.85899999999999999</v>
      </c>
      <c r="F203" s="6">
        <v>1</v>
      </c>
      <c r="G203" s="2">
        <f>(((1-B202)^2)*D203) + (2*(1-B202)*(B202)*E203) + ((B202^2)*F203)</f>
        <v>0.74669747746773307</v>
      </c>
      <c r="H203" s="1">
        <f t="shared" si="27"/>
        <v>0.98661455845166723</v>
      </c>
      <c r="I203" s="61">
        <f t="shared" si="24"/>
        <v>0.78199450353793631</v>
      </c>
      <c r="J203" s="61">
        <f t="shared" si="25"/>
        <v>0.20462005491373089</v>
      </c>
      <c r="K203" s="61">
        <f t="shared" si="26"/>
        <v>1.3385441548332783E-2</v>
      </c>
      <c r="L203" s="20"/>
    </row>
    <row r="204" spans="1:12" ht="14.25" x14ac:dyDescent="0.45">
      <c r="A204">
        <f t="shared" ref="A204:A260" si="28">A203+1</f>
        <v>194</v>
      </c>
      <c r="B204" s="17">
        <f t="shared" ref="B204:B260" si="29">B203 + C203</f>
        <v>0.13489365981627027</v>
      </c>
      <c r="C204" s="17">
        <f t="shared" ref="C204:C260" si="30">((1-B204)*B204) * ( (B204*(F204 - E204) + (1-B204)*(E204 - D204) )) / G204</f>
        <v>2.176363525928934E-2</v>
      </c>
      <c r="D204" s="6">
        <v>0.71899999999999997</v>
      </c>
      <c r="E204" s="6">
        <v>0.85899999999999999</v>
      </c>
      <c r="F204" s="6">
        <v>1</v>
      </c>
      <c r="G204" s="2">
        <f>(((1-B203)^2)*D204) + (2*(1-B203)*(B203)*E204) + ((B203^2)*F204)</f>
        <v>0.75140811676300379</v>
      </c>
      <c r="H204" s="1">
        <f t="shared" si="27"/>
        <v>0.98180370054137245</v>
      </c>
      <c r="I204" s="61">
        <f t="shared" ref="I204:I260" si="31">(1-B204)^2</f>
        <v>0.74840897982608723</v>
      </c>
      <c r="J204" s="61">
        <f t="shared" ref="J204:J260" si="32">2*B204*(1-B204)</f>
        <v>0.23339472071528528</v>
      </c>
      <c r="K204" s="61">
        <f t="shared" ref="K204:K260" si="33">B204^2</f>
        <v>1.8196299458627649E-2</v>
      </c>
      <c r="L204" s="20"/>
    </row>
    <row r="205" spans="1:12" ht="14.25" x14ac:dyDescent="0.45">
      <c r="A205">
        <f t="shared" si="28"/>
        <v>195</v>
      </c>
      <c r="B205" s="17">
        <f t="shared" si="29"/>
        <v>0.15665729507555962</v>
      </c>
      <c r="C205" s="17">
        <f t="shared" si="30"/>
        <v>2.4467746285950533E-2</v>
      </c>
      <c r="D205" s="6">
        <v>0.71899999999999997</v>
      </c>
      <c r="E205" s="6">
        <v>0.85899999999999999</v>
      </c>
      <c r="F205" s="6">
        <v>1</v>
      </c>
      <c r="G205" s="2">
        <f>(((1-B204)^2)*D205) + (2*(1-B204)*(B204)*E205) + ((B204^2)*F205)</f>
        <v>0.75678842104801436</v>
      </c>
      <c r="H205" s="1">
        <f t="shared" si="27"/>
        <v>0.97545849189960898</v>
      </c>
      <c r="I205" s="61">
        <f t="shared" si="31"/>
        <v>0.71122691794927173</v>
      </c>
      <c r="J205" s="61">
        <f t="shared" si="32"/>
        <v>0.26423157395033731</v>
      </c>
      <c r="K205" s="61">
        <f t="shared" si="33"/>
        <v>2.4541508100390956E-2</v>
      </c>
      <c r="L205" s="20"/>
    </row>
    <row r="206" spans="1:12" ht="14.25" x14ac:dyDescent="0.45">
      <c r="A206">
        <f t="shared" si="28"/>
        <v>196</v>
      </c>
      <c r="B206" s="17">
        <f t="shared" si="29"/>
        <v>0.18112504136151014</v>
      </c>
      <c r="C206" s="17">
        <f t="shared" si="30"/>
        <v>2.7253639888803988E-2</v>
      </c>
      <c r="D206" s="6">
        <v>0.71899999999999997</v>
      </c>
      <c r="E206" s="6">
        <v>0.85899999999999999</v>
      </c>
      <c r="F206" s="6">
        <v>1</v>
      </c>
      <c r="G206" s="2">
        <f>(((1-B205)^2)*D206) + (2*(1-B205)*(B205)*E206) + ((B205^2)*F206)</f>
        <v>0.76288858412925709</v>
      </c>
      <c r="H206" s="1">
        <f t="shared" si="27"/>
        <v>0.96719371939179111</v>
      </c>
      <c r="I206" s="61">
        <f t="shared" si="31"/>
        <v>0.67055619788518839</v>
      </c>
      <c r="J206" s="61">
        <f t="shared" si="32"/>
        <v>0.29663752150660272</v>
      </c>
      <c r="K206" s="61">
        <f t="shared" si="33"/>
        <v>3.2806280608208761E-2</v>
      </c>
    </row>
    <row r="207" spans="1:12" ht="14.25" x14ac:dyDescent="0.45">
      <c r="A207">
        <f t="shared" si="28"/>
        <v>197</v>
      </c>
      <c r="B207" s="17">
        <f t="shared" si="29"/>
        <v>0.20837868125031414</v>
      </c>
      <c r="C207" s="17">
        <f t="shared" si="30"/>
        <v>3.0046664491767218E-2</v>
      </c>
      <c r="D207" s="6">
        <v>0.71899999999999997</v>
      </c>
      <c r="E207" s="6">
        <v>0.85899999999999999</v>
      </c>
      <c r="F207" s="6">
        <v>1</v>
      </c>
      <c r="G207" s="2">
        <f>(((1-B206)^2)*D207) + (2*(1-B206)*(B206)*E207) + ((B206^2)*F207)</f>
        <v>0.769747817861831</v>
      </c>
      <c r="H207" s="1">
        <f t="shared" si="27"/>
        <v>0.95657832520038011</v>
      </c>
      <c r="I207" s="61">
        <f t="shared" si="31"/>
        <v>0.62666431229899178</v>
      </c>
      <c r="J207" s="61">
        <f t="shared" si="32"/>
        <v>0.32991401290138828</v>
      </c>
      <c r="K207" s="61">
        <f t="shared" si="33"/>
        <v>4.3421674799620023E-2</v>
      </c>
    </row>
    <row r="208" spans="1:12" ht="14.25" x14ac:dyDescent="0.45">
      <c r="A208">
        <f t="shared" si="28"/>
        <v>198</v>
      </c>
      <c r="B208" s="17">
        <f t="shared" si="29"/>
        <v>0.23842534574208135</v>
      </c>
      <c r="C208" s="17">
        <f t="shared" si="30"/>
        <v>3.2756182785778042E-2</v>
      </c>
      <c r="D208" s="6">
        <v>0.71899999999999997</v>
      </c>
      <c r="E208" s="6">
        <v>0.85899999999999999</v>
      </c>
      <c r="F208" s="6">
        <v>1</v>
      </c>
      <c r="G208" s="2">
        <f>(((1-B207)^2)*D208) + (2*(1-B207)*(B207)*E208) + ((B207^2)*F208)</f>
        <v>0.77738945242488755</v>
      </c>
      <c r="H208" s="1">
        <f t="shared" si="27"/>
        <v>0.94315335450776905</v>
      </c>
      <c r="I208" s="61">
        <f t="shared" si="31"/>
        <v>0.57999595400806836</v>
      </c>
      <c r="J208" s="61">
        <f t="shared" si="32"/>
        <v>0.36315740049970069</v>
      </c>
      <c r="K208" s="61">
        <f t="shared" si="33"/>
        <v>5.6846645492231028E-2</v>
      </c>
    </row>
    <row r="209" spans="1:11" ht="14.25" x14ac:dyDescent="0.45">
      <c r="A209">
        <f t="shared" si="28"/>
        <v>199</v>
      </c>
      <c r="B209" s="17">
        <f t="shared" si="29"/>
        <v>0.27118152852785937</v>
      </c>
      <c r="C209" s="17">
        <f t="shared" si="30"/>
        <v>3.5279879614962671E-2</v>
      </c>
      <c r="D209" s="6">
        <v>0.71899999999999997</v>
      </c>
      <c r="E209" s="6">
        <v>0.85899999999999999</v>
      </c>
      <c r="F209" s="6">
        <v>1</v>
      </c>
      <c r="G209" s="2">
        <f>(((1-B208)^2)*D209) + (2*(1-B208)*(B208)*E209) + ((B208^2)*F209)</f>
        <v>0.7858159434532751</v>
      </c>
      <c r="H209" s="1">
        <f t="shared" si="27"/>
        <v>0.92646057858529374</v>
      </c>
      <c r="I209" s="61">
        <f t="shared" si="31"/>
        <v>0.53117636435898741</v>
      </c>
      <c r="J209" s="61">
        <f t="shared" si="32"/>
        <v>0.39528421422630633</v>
      </c>
      <c r="K209" s="61">
        <f t="shared" si="33"/>
        <v>7.3539421414706208E-2</v>
      </c>
    </row>
    <row r="210" spans="1:11" ht="14.25" x14ac:dyDescent="0.45">
      <c r="A210">
        <f t="shared" si="28"/>
        <v>200</v>
      </c>
      <c r="B210" s="17">
        <f t="shared" si="29"/>
        <v>0.30646140814282202</v>
      </c>
      <c r="C210" s="17">
        <f t="shared" si="30"/>
        <v>3.7510649346188994E-2</v>
      </c>
      <c r="D210" s="6">
        <v>0.71899999999999997</v>
      </c>
      <c r="E210" s="6">
        <v>0.85899999999999999</v>
      </c>
      <c r="F210" s="6">
        <v>1</v>
      </c>
      <c r="G210" s="2">
        <f>(((1-B209)^2)*D210) + (2*(1-B209)*(B209)*E210) + ((B209^2)*F210)</f>
        <v>0.79500436740921532</v>
      </c>
      <c r="H210" s="1">
        <f t="shared" si="27"/>
        <v>0.90608140531911863</v>
      </c>
      <c r="I210" s="61">
        <f t="shared" si="31"/>
        <v>0.48099577839523722</v>
      </c>
      <c r="J210" s="61">
        <f t="shared" si="32"/>
        <v>0.42508562692388135</v>
      </c>
      <c r="K210" s="61">
        <f t="shared" si="33"/>
        <v>9.3918594680881345E-2</v>
      </c>
    </row>
    <row r="211" spans="1:11" ht="14.25" x14ac:dyDescent="0.45">
      <c r="A211">
        <f t="shared" si="28"/>
        <v>201</v>
      </c>
      <c r="B211" s="17">
        <f t="shared" si="29"/>
        <v>0.343972057489011</v>
      </c>
      <c r="C211" s="17">
        <f t="shared" si="30"/>
        <v>3.9345553479159925E-2</v>
      </c>
      <c r="D211" s="6">
        <v>0.71899999999999997</v>
      </c>
      <c r="E211" s="6">
        <v>0.85899999999999999</v>
      </c>
      <c r="F211" s="6">
        <v>1</v>
      </c>
      <c r="G211" s="2">
        <f>(((1-B210)^2)*D211) + (2*(1-B210)*(B210)*E211) + ((B210^2)*F211)</f>
        <v>0.80490311287467098</v>
      </c>
      <c r="H211" s="1">
        <f t="shared" si="27"/>
        <v>0.88168322366677643</v>
      </c>
      <c r="I211" s="61">
        <f t="shared" si="31"/>
        <v>0.43037266135520141</v>
      </c>
      <c r="J211" s="61">
        <f t="shared" si="32"/>
        <v>0.45131056231157496</v>
      </c>
      <c r="K211" s="61">
        <f t="shared" si="33"/>
        <v>0.11831677633322349</v>
      </c>
    </row>
    <row r="212" spans="1:11" ht="14.25" x14ac:dyDescent="0.45">
      <c r="A212">
        <f t="shared" si="28"/>
        <v>202</v>
      </c>
      <c r="B212" s="17">
        <f t="shared" si="29"/>
        <v>0.38331761096817091</v>
      </c>
      <c r="C212" s="17">
        <f t="shared" si="30"/>
        <v>4.0695732769913041E-2</v>
      </c>
      <c r="D212" s="6">
        <v>0.71899999999999997</v>
      </c>
      <c r="E212" s="6">
        <v>0.85899999999999999</v>
      </c>
      <c r="F212" s="6">
        <v>1</v>
      </c>
      <c r="G212" s="2">
        <f>(((1-B211)^2)*D212) + (2*(1-B211)*(B211)*E212) + ((B211^2)*F212)</f>
        <v>0.8154304928732562</v>
      </c>
      <c r="H212" s="1">
        <f t="shared" si="27"/>
        <v>0.85306760912165402</v>
      </c>
      <c r="I212" s="61">
        <f t="shared" si="31"/>
        <v>0.38029716894200427</v>
      </c>
      <c r="J212" s="61">
        <f t="shared" si="32"/>
        <v>0.47277044017964981</v>
      </c>
      <c r="K212" s="61">
        <f t="shared" si="33"/>
        <v>0.14693239087834603</v>
      </c>
    </row>
    <row r="213" spans="1:11" ht="14.25" x14ac:dyDescent="0.45">
      <c r="A213">
        <f t="shared" si="28"/>
        <v>203</v>
      </c>
      <c r="B213" s="17">
        <f t="shared" si="29"/>
        <v>0.42401334373808397</v>
      </c>
      <c r="C213" s="17">
        <f t="shared" si="30"/>
        <v>4.1495705489754828E-2</v>
      </c>
      <c r="D213" s="6">
        <v>0.71899999999999997</v>
      </c>
      <c r="E213" s="6">
        <v>0.85899999999999999</v>
      </c>
      <c r="F213" s="6">
        <v>1</v>
      </c>
      <c r="G213" s="2">
        <f>(((1-B212)^2)*D213) + (2*(1-B212)*(B212)*E213) + ((B212^2)*F213)</f>
        <v>0.82647586346196622</v>
      </c>
      <c r="H213" s="1">
        <f t="shared" si="27"/>
        <v>0.82021268433204941</v>
      </c>
      <c r="I213" s="61">
        <f t="shared" si="31"/>
        <v>0.33176062819178259</v>
      </c>
      <c r="J213" s="61">
        <f t="shared" si="32"/>
        <v>0.48845205614026682</v>
      </c>
      <c r="K213" s="61">
        <f t="shared" si="33"/>
        <v>0.17978731566795056</v>
      </c>
    </row>
    <row r="214" spans="1:11" ht="14.25" x14ac:dyDescent="0.45">
      <c r="A214">
        <f t="shared" si="28"/>
        <v>204</v>
      </c>
      <c r="B214" s="17">
        <f t="shared" si="29"/>
        <v>0.46550904922783881</v>
      </c>
      <c r="C214" s="17">
        <f t="shared" si="30"/>
        <v>4.1710381806577969E-2</v>
      </c>
      <c r="D214" s="6">
        <v>0.71899999999999997</v>
      </c>
      <c r="E214" s="6">
        <v>0.85899999999999999</v>
      </c>
      <c r="F214" s="6">
        <v>1</v>
      </c>
      <c r="G214" s="2">
        <f>(((1-B213)^2)*D214) + (2*(1-B213)*(B213)*E214) + ((B213^2)*F214)</f>
        <v>0.83790352356233144</v>
      </c>
      <c r="H214" s="1">
        <f t="shared" si="27"/>
        <v>0.78330132508699335</v>
      </c>
      <c r="I214" s="61">
        <f t="shared" si="31"/>
        <v>0.28568057645732875</v>
      </c>
      <c r="J214" s="61">
        <f t="shared" si="32"/>
        <v>0.49762074862966466</v>
      </c>
      <c r="K214" s="61">
        <f t="shared" si="33"/>
        <v>0.21669867491300646</v>
      </c>
    </row>
    <row r="215" spans="1:11" ht="14.25" x14ac:dyDescent="0.45">
      <c r="A215">
        <f t="shared" si="28"/>
        <v>205</v>
      </c>
      <c r="B215" s="17">
        <f t="shared" si="29"/>
        <v>0.5072194310344168</v>
      </c>
      <c r="C215" s="17">
        <f t="shared" si="30"/>
        <v>4.1338473238557577E-2</v>
      </c>
      <c r="D215" s="6">
        <v>0.71899999999999997</v>
      </c>
      <c r="E215" s="6">
        <v>0.85899999999999999</v>
      </c>
      <c r="F215" s="6">
        <v>1</v>
      </c>
      <c r="G215" s="2">
        <f>(((1-B214)^2)*D215) + (2*(1-B214)*(B214)*E215) + ((B214^2)*F215)</f>
        <v>0.84955923245870779</v>
      </c>
      <c r="H215" s="1">
        <f t="shared" si="27"/>
        <v>0.74272844878112254</v>
      </c>
      <c r="I215" s="61">
        <f t="shared" si="31"/>
        <v>0.24283268915004391</v>
      </c>
      <c r="J215" s="61">
        <f t="shared" si="32"/>
        <v>0.49989575963107857</v>
      </c>
      <c r="K215" s="61">
        <f t="shared" si="33"/>
        <v>0.25727155121887751</v>
      </c>
    </row>
    <row r="216" spans="1:11" ht="14.25" x14ac:dyDescent="0.45">
      <c r="A216">
        <f t="shared" si="28"/>
        <v>206</v>
      </c>
      <c r="B216" s="17">
        <f t="shared" si="29"/>
        <v>0.54855790427297435</v>
      </c>
      <c r="C216" s="17">
        <f t="shared" si="30"/>
        <v>4.0411708479146158E-2</v>
      </c>
      <c r="D216" s="6">
        <v>0.71899999999999997</v>
      </c>
      <c r="E216" s="6">
        <v>0.85899999999999999</v>
      </c>
      <c r="F216" s="6">
        <v>1</v>
      </c>
      <c r="G216" s="2">
        <f>(((1-B215)^2)*D216) + (2*(1-B215)*(B215)*E216) + ((B215^2)*F216)</f>
        <v>0.86127871224085562</v>
      </c>
      <c r="H216" s="1">
        <f t="shared" si="27"/>
        <v>0.69908422565964234</v>
      </c>
      <c r="I216" s="61">
        <f t="shared" si="31"/>
        <v>0.20379996579440898</v>
      </c>
      <c r="J216" s="61">
        <f t="shared" si="32"/>
        <v>0.49528425986523333</v>
      </c>
      <c r="K216" s="61">
        <f t="shared" si="33"/>
        <v>0.30091577434035771</v>
      </c>
    </row>
    <row r="217" spans="1:11" ht="14.25" x14ac:dyDescent="0.45">
      <c r="A217">
        <f t="shared" si="28"/>
        <v>207</v>
      </c>
      <c r="B217" s="17">
        <f t="shared" si="29"/>
        <v>0.58896961275212045</v>
      </c>
      <c r="C217" s="17">
        <f t="shared" si="30"/>
        <v>3.8990158578147756E-2</v>
      </c>
      <c r="D217" s="6">
        <v>0.71899999999999997</v>
      </c>
      <c r="E217" s="6">
        <v>0.85899999999999999</v>
      </c>
      <c r="F217" s="6">
        <v>1</v>
      </c>
      <c r="G217" s="2">
        <f>(((1-B216)^2)*D217) + (2*(1-B216)*(B216)*E217) + ((B216^2)*F217)</f>
        <v>0.87289712897077321</v>
      </c>
      <c r="H217" s="1">
        <f t="shared" si="27"/>
        <v>0.65311479525461724</v>
      </c>
      <c r="I217" s="61">
        <f t="shared" si="31"/>
        <v>0.16894597924114182</v>
      </c>
      <c r="J217" s="61">
        <f t="shared" si="32"/>
        <v>0.48416881601347544</v>
      </c>
      <c r="K217" s="61">
        <f t="shared" si="33"/>
        <v>0.3468852047453827</v>
      </c>
    </row>
    <row r="218" spans="1:11" ht="14.25" x14ac:dyDescent="0.45">
      <c r="A218">
        <f t="shared" si="28"/>
        <v>208</v>
      </c>
      <c r="B218" s="17">
        <f t="shared" si="29"/>
        <v>0.62795977133026826</v>
      </c>
      <c r="C218" s="17">
        <f t="shared" si="30"/>
        <v>3.7154739324899037E-2</v>
      </c>
      <c r="D218" s="6">
        <v>0.71899999999999997</v>
      </c>
      <c r="E218" s="6">
        <v>0.85899999999999999</v>
      </c>
      <c r="F218" s="6">
        <v>1</v>
      </c>
      <c r="G218" s="2">
        <f>(((1-B217)^2)*D218) + (2*(1-B217)*(B217)*E218) + ((B217^2)*F218)</f>
        <v>0.88425837677533914</v>
      </c>
      <c r="H218" s="1">
        <f t="shared" si="27"/>
        <v>0.60566652559083722</v>
      </c>
      <c r="I218" s="61">
        <f t="shared" si="31"/>
        <v>0.13841393174862629</v>
      </c>
      <c r="J218" s="61">
        <f t="shared" si="32"/>
        <v>0.46725259384221091</v>
      </c>
      <c r="K218" s="61">
        <f t="shared" si="33"/>
        <v>0.39433347440916278</v>
      </c>
    </row>
    <row r="219" spans="1:11" ht="14.25" x14ac:dyDescent="0.45">
      <c r="A219">
        <f t="shared" si="28"/>
        <v>209</v>
      </c>
      <c r="B219" s="17">
        <f t="shared" si="29"/>
        <v>0.66511451065516725</v>
      </c>
      <c r="C219" s="17">
        <f t="shared" si="30"/>
        <v>3.4998375917649344E-2</v>
      </c>
      <c r="D219" s="6">
        <v>0.71899999999999997</v>
      </c>
      <c r="E219" s="6">
        <v>0.85899999999999999</v>
      </c>
      <c r="F219" s="6">
        <v>1</v>
      </c>
      <c r="G219" s="2">
        <f>(((1-B218)^2)*D219) + (2*(1-B218)*(B218)*E219) + ((B218^2)*F219)</f>
        <v>0.89522306944688423</v>
      </c>
      <c r="H219" s="1">
        <f t="shared" si="27"/>
        <v>0.55762268771593748</v>
      </c>
      <c r="I219" s="61">
        <f t="shared" si="31"/>
        <v>0.1121482909737281</v>
      </c>
      <c r="J219" s="61">
        <f t="shared" si="32"/>
        <v>0.44547439674220934</v>
      </c>
      <c r="K219" s="61">
        <f t="shared" si="33"/>
        <v>0.44237731228406257</v>
      </c>
    </row>
    <row r="220" spans="1:11" ht="14.25" x14ac:dyDescent="0.45">
      <c r="A220">
        <f t="shared" si="28"/>
        <v>210</v>
      </c>
      <c r="B220" s="17">
        <f t="shared" si="29"/>
        <v>0.70011288657281656</v>
      </c>
      <c r="C220" s="17">
        <f t="shared" si="30"/>
        <v>3.2617315160317559E-2</v>
      </c>
      <c r="D220" s="6">
        <v>0.71899999999999997</v>
      </c>
      <c r="E220" s="6">
        <v>0.85899999999999999</v>
      </c>
      <c r="F220" s="6">
        <v>1</v>
      </c>
      <c r="G220" s="2">
        <f>(((1-B219)^2)*D220) + (2*(1-B219)*(B219)*E220) + ((B219^2)*F220)</f>
        <v>0.90567444029573085</v>
      </c>
      <c r="H220" s="1">
        <f t="shared" si="27"/>
        <v>0.50984194605467847</v>
      </c>
      <c r="I220" s="61">
        <f t="shared" si="31"/>
        <v>8.9932280799688388E-2</v>
      </c>
      <c r="J220" s="61">
        <f t="shared" si="32"/>
        <v>0.41990966525499013</v>
      </c>
      <c r="K220" s="61">
        <f t="shared" si="33"/>
        <v>0.49015805394532153</v>
      </c>
    </row>
    <row r="221" spans="1:11" ht="14.25" x14ac:dyDescent="0.45">
      <c r="A221">
        <f t="shared" si="28"/>
        <v>211</v>
      </c>
      <c r="B221" s="17">
        <f t="shared" si="29"/>
        <v>0.73273020173313408</v>
      </c>
      <c r="C221" s="17">
        <f t="shared" si="30"/>
        <v>3.0103737445956045E-2</v>
      </c>
      <c r="D221" s="6">
        <v>0.71899999999999997</v>
      </c>
      <c r="E221" s="6">
        <v>0.85899999999999999</v>
      </c>
      <c r="F221" s="6">
        <v>1</v>
      </c>
      <c r="G221" s="2">
        <f>(((1-B220)^2)*D221) + (2*(1-B220)*(B220)*E221) + ((B220^2)*F221)</f>
        <v>0.91552176629433402</v>
      </c>
      <c r="H221" s="1">
        <f t="shared" si="27"/>
        <v>0.46310645146812063</v>
      </c>
      <c r="I221" s="61">
        <f t="shared" si="31"/>
        <v>7.14331450656112E-2</v>
      </c>
      <c r="J221" s="61">
        <f t="shared" si="32"/>
        <v>0.39167330640250941</v>
      </c>
      <c r="K221" s="61">
        <f t="shared" si="33"/>
        <v>0.53689354853187932</v>
      </c>
    </row>
    <row r="222" spans="1:11" ht="14.25" x14ac:dyDescent="0.45">
      <c r="A222">
        <f t="shared" si="28"/>
        <v>212</v>
      </c>
      <c r="B222" s="17">
        <f t="shared" si="29"/>
        <v>0.76283393917909015</v>
      </c>
      <c r="C222" s="17">
        <f t="shared" si="30"/>
        <v>2.7540324767867497E-2</v>
      </c>
      <c r="D222" s="6">
        <v>0.71899999999999997</v>
      </c>
      <c r="E222" s="6">
        <v>0.85899999999999999</v>
      </c>
      <c r="F222" s="6">
        <v>1</v>
      </c>
      <c r="G222" s="2">
        <f>(((1-B221)^2)*D222) + (2*(1-B221)*(B221)*E222) + ((B221^2)*F222)</f>
        <v>0.92470135003380927</v>
      </c>
      <c r="H222" s="1">
        <f t="shared" si="27"/>
        <v>0.4180843812365122</v>
      </c>
      <c r="I222" s="61">
        <f t="shared" si="31"/>
        <v>5.6247740405307514E-2</v>
      </c>
      <c r="J222" s="61">
        <f t="shared" si="32"/>
        <v>0.3618366408312047</v>
      </c>
      <c r="K222" s="61">
        <f t="shared" si="33"/>
        <v>0.58191561876348785</v>
      </c>
    </row>
    <row r="223" spans="1:11" ht="14.25" x14ac:dyDescent="0.45">
      <c r="A223">
        <f t="shared" si="28"/>
        <v>213</v>
      </c>
      <c r="B223" s="17">
        <f t="shared" si="29"/>
        <v>0.79037426394695764</v>
      </c>
      <c r="C223" s="17">
        <f t="shared" si="30"/>
        <v>2.499695245207479E-2</v>
      </c>
      <c r="D223" s="6">
        <v>0.71899999999999997</v>
      </c>
      <c r="E223" s="6">
        <v>0.85899999999999999</v>
      </c>
      <c r="F223" s="6">
        <v>1</v>
      </c>
      <c r="G223" s="2">
        <f>(((1-B222)^2)*D223) + (2*(1-B222)*(B222)*E223) + ((B222^2)*F223)</f>
        <v>0.93317541858890873</v>
      </c>
      <c r="H223" s="1">
        <f t="shared" si="27"/>
        <v>0.37530852289030492</v>
      </c>
      <c r="I223" s="61">
        <f t="shared" si="31"/>
        <v>4.3942949215779785E-2</v>
      </c>
      <c r="J223" s="61">
        <f t="shared" si="32"/>
        <v>0.33136557367452513</v>
      </c>
      <c r="K223" s="61">
        <f t="shared" si="33"/>
        <v>0.62469147710969508</v>
      </c>
    </row>
    <row r="224" spans="1:11" ht="14.25" x14ac:dyDescent="0.45">
      <c r="A224">
        <f t="shared" si="28"/>
        <v>214</v>
      </c>
      <c r="B224" s="17">
        <f t="shared" si="29"/>
        <v>0.81537121639903243</v>
      </c>
      <c r="C224" s="17">
        <f t="shared" si="30"/>
        <v>2.2529303784847639E-2</v>
      </c>
      <c r="D224" s="6">
        <v>0.71899999999999997</v>
      </c>
      <c r="E224" s="6">
        <v>0.85899999999999999</v>
      </c>
      <c r="F224" s="6">
        <v>1</v>
      </c>
      <c r="G224" s="2">
        <f>(((1-B223)^2)*D224) + (2*(1-B223)*(B223)*E224) + ((B223^2)*F224)</f>
        <v>0.94092948538225785</v>
      </c>
      <c r="H224" s="1">
        <f t="shared" si="27"/>
        <v>0.33516977946796223</v>
      </c>
      <c r="I224" s="61">
        <f t="shared" si="31"/>
        <v>3.4087787733972912E-2</v>
      </c>
      <c r="J224" s="61">
        <f t="shared" si="32"/>
        <v>0.30108199173398931</v>
      </c>
      <c r="K224" s="61">
        <f t="shared" si="33"/>
        <v>0.66483022053203777</v>
      </c>
    </row>
    <row r="225" spans="1:11" ht="14.25" x14ac:dyDescent="0.45">
      <c r="A225">
        <f t="shared" si="28"/>
        <v>215</v>
      </c>
      <c r="B225" s="17">
        <f t="shared" si="29"/>
        <v>0.83790052018388006</v>
      </c>
      <c r="C225" s="17">
        <f t="shared" si="30"/>
        <v>2.0178997806111789E-2</v>
      </c>
      <c r="D225" s="6">
        <v>0.71899999999999997</v>
      </c>
      <c r="E225" s="6">
        <v>0.85899999999999999</v>
      </c>
      <c r="F225" s="6">
        <v>1</v>
      </c>
      <c r="G225" s="2">
        <f>(((1-B224)^2)*D225) + (2*(1-B224)*(B224)*E225) + ((B224^2)*F225)</f>
        <v>0.94796877081226105</v>
      </c>
      <c r="H225" s="1">
        <f t="shared" si="27"/>
        <v>0.2979227182755832</v>
      </c>
      <c r="I225" s="61">
        <f t="shared" si="31"/>
        <v>2.6276241356656675E-2</v>
      </c>
      <c r="J225" s="61">
        <f t="shared" si="32"/>
        <v>0.27164647691892652</v>
      </c>
      <c r="K225" s="61">
        <f t="shared" si="33"/>
        <v>0.70207728172441675</v>
      </c>
    </row>
    <row r="226" spans="1:11" ht="14.25" x14ac:dyDescent="0.45">
      <c r="A226">
        <f t="shared" si="28"/>
        <v>216</v>
      </c>
      <c r="B226" s="17">
        <f t="shared" si="29"/>
        <v>0.85807951798999182</v>
      </c>
      <c r="C226" s="17">
        <f t="shared" si="30"/>
        <v>1.7974754997150694E-2</v>
      </c>
      <c r="D226" s="6">
        <v>0.71899999999999997</v>
      </c>
      <c r="E226" s="6">
        <v>0.85899999999999999</v>
      </c>
      <c r="F226" s="6">
        <v>1</v>
      </c>
      <c r="G226" s="2">
        <f>(((1-B225)^2)*D226) + (2*(1-B225)*(B225)*E226) + ((B225^2)*F226)</f>
        <v>0.95431422293321078</v>
      </c>
      <c r="H226" s="1">
        <f t="shared" si="27"/>
        <v>0.26369954080606328</v>
      </c>
      <c r="I226" s="61">
        <f t="shared" si="31"/>
        <v>2.0141423213953055E-2</v>
      </c>
      <c r="J226" s="61">
        <f t="shared" si="32"/>
        <v>0.24355811759211024</v>
      </c>
      <c r="K226" s="61">
        <f t="shared" si="33"/>
        <v>0.73630045919393672</v>
      </c>
    </row>
    <row r="227" spans="1:11" ht="14.25" x14ac:dyDescent="0.45">
      <c r="A227">
        <f t="shared" si="28"/>
        <v>217</v>
      </c>
      <c r="B227" s="17">
        <f t="shared" si="29"/>
        <v>0.87605427298714256</v>
      </c>
      <c r="C227" s="17">
        <f t="shared" si="30"/>
        <v>1.5934159736729035E-2</v>
      </c>
      <c r="D227" s="6">
        <v>0.71899999999999997</v>
      </c>
      <c r="E227" s="6">
        <v>0.85899999999999999</v>
      </c>
      <c r="F227" s="6">
        <v>1</v>
      </c>
      <c r="G227" s="2">
        <f>(((1-B226)^2)*D227) + (2*(1-B226)*(B226)*E227) + ((B226^2)*F227)</f>
        <v>0.95999856549639162</v>
      </c>
      <c r="H227" s="1">
        <f t="shared" si="27"/>
        <v>0.2325289107809691</v>
      </c>
      <c r="I227" s="61">
        <f t="shared" si="31"/>
        <v>1.5362543244745779E-2</v>
      </c>
      <c r="J227" s="61">
        <f t="shared" si="32"/>
        <v>0.21716636753622331</v>
      </c>
      <c r="K227" s="61">
        <f t="shared" si="33"/>
        <v>0.76747108921903084</v>
      </c>
    </row>
    <row r="228" spans="1:11" ht="14.25" x14ac:dyDescent="0.45">
      <c r="A228">
        <f t="shared" si="28"/>
        <v>218</v>
      </c>
      <c r="B228" s="17">
        <f t="shared" si="29"/>
        <v>0.89198843272387163</v>
      </c>
      <c r="C228" s="17">
        <f t="shared" si="30"/>
        <v>1.406566511069185E-2</v>
      </c>
      <c r="D228" s="6">
        <v>0.71899999999999997</v>
      </c>
      <c r="E228" s="6">
        <v>0.85899999999999999</v>
      </c>
      <c r="F228" s="6">
        <v>1</v>
      </c>
      <c r="G228" s="2">
        <f>(((1-B227)^2)*D228) + (2*(1-B227)*(B227)*E228) + ((B227^2)*F228)</f>
        <v>0.96506266752561887</v>
      </c>
      <c r="H228" s="1">
        <f t="shared" si="27"/>
        <v>0.20435663588681116</v>
      </c>
      <c r="I228" s="61">
        <f t="shared" si="31"/>
        <v>1.1666498665445606E-2</v>
      </c>
      <c r="J228" s="61">
        <f t="shared" si="32"/>
        <v>0.19269013722136555</v>
      </c>
      <c r="K228" s="61">
        <f t="shared" si="33"/>
        <v>0.79564336411318881</v>
      </c>
    </row>
    <row r="229" spans="1:11" ht="14.25" x14ac:dyDescent="0.45">
      <c r="A229">
        <f t="shared" si="28"/>
        <v>219</v>
      </c>
      <c r="B229" s="17">
        <f t="shared" si="29"/>
        <v>0.90605409783456348</v>
      </c>
      <c r="C229" s="17">
        <f t="shared" si="30"/>
        <v>1.2370587789112689E-2</v>
      </c>
      <c r="D229" s="6">
        <v>0.71899999999999997</v>
      </c>
      <c r="E229" s="6">
        <v>0.85899999999999999</v>
      </c>
      <c r="F229" s="6">
        <v>1</v>
      </c>
      <c r="G229" s="2">
        <f>(((1-B228)^2)*D229) + (2*(1-B228)*(B228)*E229) + ((B228^2)*F229)</f>
        <v>0.96955240452679714</v>
      </c>
      <c r="H229" s="1">
        <f t="shared" si="27"/>
        <v>0.17906597179719527</v>
      </c>
      <c r="I229" s="61">
        <f t="shared" si="31"/>
        <v>8.8258325336777708E-3</v>
      </c>
      <c r="J229" s="61">
        <f t="shared" si="32"/>
        <v>0.1702401392635175</v>
      </c>
      <c r="K229" s="61">
        <f t="shared" si="33"/>
        <v>0.8209340282028047</v>
      </c>
    </row>
    <row r="230" spans="1:11" ht="14.25" x14ac:dyDescent="0.45">
      <c r="A230">
        <f t="shared" si="28"/>
        <v>220</v>
      </c>
      <c r="B230" s="17">
        <f t="shared" si="29"/>
        <v>0.91842468562367618</v>
      </c>
      <c r="C230" s="17">
        <f t="shared" si="30"/>
        <v>1.0844935016543187E-2</v>
      </c>
      <c r="D230" s="6">
        <v>0.71899999999999997</v>
      </c>
      <c r="E230" s="6">
        <v>0.85899999999999999</v>
      </c>
      <c r="F230" s="6">
        <v>1</v>
      </c>
      <c r="G230" s="2">
        <f>(((1-B229)^2)*D230) + (2*(1-B229)*(B229)*E230) + ((B229^2)*F230)</f>
        <v>0.97351608142188051</v>
      </c>
      <c r="H230" s="1">
        <f t="shared" si="27"/>
        <v>0.15649609683705157</v>
      </c>
      <c r="I230" s="61">
        <f t="shared" si="31"/>
        <v>6.6545319155960634E-3</v>
      </c>
      <c r="J230" s="61">
        <f t="shared" si="32"/>
        <v>0.14984156492145551</v>
      </c>
      <c r="K230" s="61">
        <f t="shared" si="33"/>
        <v>0.84350390316294843</v>
      </c>
    </row>
    <row r="231" spans="1:11" ht="14.25" x14ac:dyDescent="0.45">
      <c r="A231">
        <f t="shared" si="28"/>
        <v>221</v>
      </c>
      <c r="B231" s="17">
        <f t="shared" si="29"/>
        <v>0.92926962064021934</v>
      </c>
      <c r="C231" s="17">
        <f t="shared" si="30"/>
        <v>9.4809813118594509E-3</v>
      </c>
      <c r="D231" s="6">
        <v>0.71899999999999997</v>
      </c>
      <c r="E231" s="6">
        <v>0.85899999999999999</v>
      </c>
      <c r="F231" s="6">
        <v>1</v>
      </c>
      <c r="G231" s="2">
        <f>(((1-B230)^2)*D231) + (2*(1-B230)*(B230)*E231) + ((B230^2)*F231)</f>
        <v>0.97700241587779224</v>
      </c>
      <c r="H231" s="1">
        <f t="shared" si="27"/>
        <v>0.13645797215518285</v>
      </c>
      <c r="I231" s="61">
        <f t="shared" si="31"/>
        <v>5.0027865643784862E-3</v>
      </c>
      <c r="J231" s="61">
        <f t="shared" si="32"/>
        <v>0.13145518559080435</v>
      </c>
      <c r="K231" s="61">
        <f t="shared" si="33"/>
        <v>0.86354202784481715</v>
      </c>
    </row>
    <row r="232" spans="1:11" ht="14.25" x14ac:dyDescent="0.45">
      <c r="A232">
        <f t="shared" si="28"/>
        <v>222</v>
      </c>
      <c r="B232" s="17">
        <f t="shared" si="29"/>
        <v>0.93875060195207882</v>
      </c>
      <c r="C232" s="17">
        <f t="shared" si="30"/>
        <v>8.2685666893695248E-3</v>
      </c>
      <c r="D232" s="6">
        <v>0.71899999999999997</v>
      </c>
      <c r="E232" s="6">
        <v>0.85899999999999999</v>
      </c>
      <c r="F232" s="6">
        <v>1</v>
      </c>
      <c r="G232" s="2">
        <f>(((1-B231)^2)*D232) + (2*(1-B231)*(B231)*E232) + ((B231^2)*F232)</f>
        <v>0.98005903580710618</v>
      </c>
      <c r="H232" s="1">
        <f t="shared" si="27"/>
        <v>0.11874730733460966</v>
      </c>
      <c r="I232" s="61">
        <f t="shared" si="31"/>
        <v>3.7514887612326905E-3</v>
      </c>
      <c r="J232" s="61">
        <f t="shared" si="32"/>
        <v>0.11499581857337697</v>
      </c>
      <c r="K232" s="61">
        <f t="shared" si="33"/>
        <v>0.8812526926653903</v>
      </c>
    </row>
    <row r="233" spans="1:11" ht="14.25" x14ac:dyDescent="0.45">
      <c r="A233">
        <f t="shared" si="28"/>
        <v>223</v>
      </c>
      <c r="B233" s="17">
        <f t="shared" si="29"/>
        <v>0.94701916864144831</v>
      </c>
      <c r="C233" s="17">
        <f t="shared" si="30"/>
        <v>7.1961232321007288E-3</v>
      </c>
      <c r="D233" s="6">
        <v>0.71899999999999997</v>
      </c>
      <c r="E233" s="6">
        <v>0.85899999999999999</v>
      </c>
      <c r="F233" s="6">
        <v>1</v>
      </c>
      <c r="G233" s="2">
        <f>(((1-B232)^2)*D233) + (2*(1-B232)*(B232)*E233) + ((B232^2)*F233)</f>
        <v>0.98273142123924739</v>
      </c>
      <c r="H233" s="1">
        <f t="shared" si="27"/>
        <v>0.10315469422566009</v>
      </c>
      <c r="I233" s="61">
        <f t="shared" si="31"/>
        <v>2.8069684914432944E-3</v>
      </c>
      <c r="J233" s="61">
        <f t="shared" si="32"/>
        <v>0.1003477257342168</v>
      </c>
      <c r="K233" s="61">
        <f t="shared" si="33"/>
        <v>0.89684530577433985</v>
      </c>
    </row>
    <row r="234" spans="1:11" ht="14.25" x14ac:dyDescent="0.45">
      <c r="A234">
        <f t="shared" si="28"/>
        <v>224</v>
      </c>
      <c r="B234" s="17">
        <f t="shared" si="29"/>
        <v>0.95421529187354903</v>
      </c>
      <c r="C234" s="17">
        <f t="shared" si="30"/>
        <v>6.2514567450598088E-3</v>
      </c>
      <c r="D234" s="6">
        <v>0.71899999999999997</v>
      </c>
      <c r="E234" s="6">
        <v>0.85899999999999999</v>
      </c>
      <c r="F234" s="6">
        <v>1</v>
      </c>
      <c r="G234" s="2">
        <f>(((1-B233)^2)*D234) + (2*(1-B233)*(B233)*E234) + ((B233^2)*F234)</f>
        <v>0.98506221252537984</v>
      </c>
      <c r="H234" s="1">
        <f t="shared" si="27"/>
        <v>8.9473176754677627E-2</v>
      </c>
      <c r="I234" s="61">
        <f t="shared" si="31"/>
        <v>2.0962394982243053E-3</v>
      </c>
      <c r="J234" s="61">
        <f t="shared" si="32"/>
        <v>8.7376937256453319E-2</v>
      </c>
      <c r="K234" s="61">
        <f t="shared" si="33"/>
        <v>0.91052682324532241</v>
      </c>
    </row>
    <row r="235" spans="1:11" ht="14.25" x14ac:dyDescent="0.45">
      <c r="A235">
        <f t="shared" si="28"/>
        <v>225</v>
      </c>
      <c r="B235" s="17">
        <f t="shared" si="29"/>
        <v>0.96046674861860881</v>
      </c>
      <c r="C235" s="17">
        <f t="shared" si="30"/>
        <v>5.4223193176100295E-3</v>
      </c>
      <c r="D235" s="6">
        <v>0.71899999999999997</v>
      </c>
      <c r="E235" s="6">
        <v>0.85899999999999999</v>
      </c>
      <c r="F235" s="6">
        <v>1</v>
      </c>
      <c r="G235" s="2">
        <f>(((1-B234)^2)*D235) + (2*(1-B234)*(B234)*E235) + ((B234^2)*F235)</f>
        <v>0.98709080854783915</v>
      </c>
      <c r="H235" s="1">
        <f t="shared" si="27"/>
        <v>7.7503624797998105E-2</v>
      </c>
      <c r="I235" s="61">
        <f t="shared" si="31"/>
        <v>1.5628779647842682E-3</v>
      </c>
      <c r="J235" s="61">
        <f t="shared" si="32"/>
        <v>7.5940746833213835E-2</v>
      </c>
      <c r="K235" s="61">
        <f t="shared" si="33"/>
        <v>0.92249637520200189</v>
      </c>
    </row>
    <row r="236" spans="1:11" ht="14.25" x14ac:dyDescent="0.45">
      <c r="A236">
        <f t="shared" si="28"/>
        <v>226</v>
      </c>
      <c r="B236" s="17">
        <f t="shared" si="29"/>
        <v>0.96588906793621887</v>
      </c>
      <c r="C236" s="17">
        <f t="shared" si="30"/>
        <v>4.6968106785951402E-3</v>
      </c>
      <c r="D236" s="6">
        <v>0.71899999999999997</v>
      </c>
      <c r="E236" s="6">
        <v>0.85899999999999999</v>
      </c>
      <c r="F236" s="6">
        <v>1</v>
      </c>
      <c r="G236" s="2">
        <f>(((1-B235)^2)*D236) + (2*(1-B235)*(B235)*E236) + ((B235^2)*F236)</f>
        <v>0.98885318598841243</v>
      </c>
      <c r="H236" s="1">
        <f t="shared" si="27"/>
        <v>6.7058308441302367E-2</v>
      </c>
      <c r="I236" s="61">
        <f t="shared" si="31"/>
        <v>1.1635556862598915E-3</v>
      </c>
      <c r="J236" s="61">
        <f t="shared" si="32"/>
        <v>6.5894752755042474E-2</v>
      </c>
      <c r="K236" s="61">
        <f t="shared" si="33"/>
        <v>0.93294169155869766</v>
      </c>
    </row>
    <row r="237" spans="1:11" ht="14.25" x14ac:dyDescent="0.45">
      <c r="A237">
        <f t="shared" si="28"/>
        <v>227</v>
      </c>
      <c r="B237" s="17">
        <f t="shared" si="29"/>
        <v>0.97058587861481405</v>
      </c>
      <c r="C237" s="17">
        <f t="shared" si="30"/>
        <v>4.0636441217967376E-3</v>
      </c>
      <c r="D237" s="6">
        <v>0.71899999999999997</v>
      </c>
      <c r="E237" s="6">
        <v>0.85899999999999999</v>
      </c>
      <c r="F237" s="6">
        <v>1</v>
      </c>
      <c r="G237" s="2">
        <f>(((1-B236)^2)*D237) + (2*(1-B236)*(B236)*E237) + ((B236^2)*F237)</f>
        <v>0.99038188071370004</v>
      </c>
      <c r="H237" s="1">
        <f t="shared" si="27"/>
        <v>5.7963052233509456E-2</v>
      </c>
      <c r="I237" s="61">
        <f t="shared" si="31"/>
        <v>8.6519053686245364E-4</v>
      </c>
      <c r="J237" s="61">
        <f t="shared" si="32"/>
        <v>5.7097861696647004E-2</v>
      </c>
      <c r="K237" s="61">
        <f t="shared" si="33"/>
        <v>0.9420369477664905</v>
      </c>
    </row>
    <row r="238" spans="1:11" ht="14.25" x14ac:dyDescent="0.45">
      <c r="A238">
        <f t="shared" si="28"/>
        <v>228</v>
      </c>
      <c r="B238" s="17">
        <f t="shared" si="29"/>
        <v>0.97464952273661076</v>
      </c>
      <c r="C238" s="17">
        <f t="shared" si="30"/>
        <v>3.5123085502307846E-3</v>
      </c>
      <c r="D238" s="6">
        <v>0.71899999999999997</v>
      </c>
      <c r="E238" s="6">
        <v>0.85899999999999999</v>
      </c>
      <c r="F238" s="6">
        <v>1</v>
      </c>
      <c r="G238" s="2">
        <f>(((1-B237)^2)*D238) + (2*(1-B237)*(B237)*E238) + ((B237^2)*F238)</f>
        <v>0.99170608295991436</v>
      </c>
      <c r="H238" s="1">
        <f t="shared" si="27"/>
        <v>5.0058307829296864E-2</v>
      </c>
      <c r="I238" s="61">
        <f t="shared" si="31"/>
        <v>6.4264669748161465E-4</v>
      </c>
      <c r="J238" s="61">
        <f t="shared" si="32"/>
        <v>4.9415661131815246E-2</v>
      </c>
      <c r="K238" s="61">
        <f t="shared" si="33"/>
        <v>0.94994169217070312</v>
      </c>
    </row>
    <row r="239" spans="1:11" ht="14.25" x14ac:dyDescent="0.45">
      <c r="A239">
        <f t="shared" si="28"/>
        <v>229</v>
      </c>
      <c r="B239" s="17">
        <f t="shared" si="29"/>
        <v>0.97816183128684153</v>
      </c>
      <c r="C239" s="17">
        <f t="shared" si="30"/>
        <v>3.0331531673190781E-3</v>
      </c>
      <c r="D239" s="6">
        <v>0.71899999999999997</v>
      </c>
      <c r="E239" s="6">
        <v>0.85899999999999999</v>
      </c>
      <c r="F239" s="6">
        <v>1</v>
      </c>
      <c r="G239" s="2">
        <f>(((1-B238)^2)*D239) + (2*(1-B238)*(B238)*E239) + ((B238^2)*F239)</f>
        <v>0.99285180805842166</v>
      </c>
      <c r="H239" s="1">
        <f t="shared" si="27"/>
        <v>4.3199431813572567E-2</v>
      </c>
      <c r="I239" s="61">
        <f t="shared" si="31"/>
        <v>4.7690561274437338E-4</v>
      </c>
      <c r="J239" s="61">
        <f t="shared" si="32"/>
        <v>4.2722526200828191E-2</v>
      </c>
      <c r="K239" s="61">
        <f t="shared" si="33"/>
        <v>0.95680056818642745</v>
      </c>
    </row>
    <row r="240" spans="1:11" ht="14.25" x14ac:dyDescent="0.45">
      <c r="A240">
        <f t="shared" si="28"/>
        <v>230</v>
      </c>
      <c r="B240" s="17">
        <f t="shared" si="29"/>
        <v>0.98119498445416065</v>
      </c>
      <c r="C240" s="17">
        <f t="shared" si="30"/>
        <v>2.6174163325282333E-3</v>
      </c>
      <c r="D240" s="6">
        <v>0.71899999999999997</v>
      </c>
      <c r="E240" s="6">
        <v>0.85899999999999999</v>
      </c>
      <c r="F240" s="6">
        <v>1</v>
      </c>
      <c r="G240" s="2">
        <f>(((1-B239)^2)*D240) + (2*(1-B239)*(B239)*E240) + ((B239^2)*F240)</f>
        <v>0.99384211332850203</v>
      </c>
      <c r="H240" s="1">
        <f t="shared" si="27"/>
        <v>3.7256402481999448E-2</v>
      </c>
      <c r="I240" s="61">
        <f t="shared" si="31"/>
        <v>3.5362860967925981E-4</v>
      </c>
      <c r="J240" s="61">
        <f t="shared" si="32"/>
        <v>3.6902773872320188E-2</v>
      </c>
      <c r="K240" s="61">
        <f t="shared" si="33"/>
        <v>0.96274359751800054</v>
      </c>
    </row>
    <row r="241" spans="1:11" ht="14.25" x14ac:dyDescent="0.45">
      <c r="A241">
        <f t="shared" si="28"/>
        <v>231</v>
      </c>
      <c r="B241" s="17">
        <f t="shared" si="29"/>
        <v>0.98381240078668886</v>
      </c>
      <c r="C241" s="17">
        <f t="shared" si="30"/>
        <v>2.2572155307629322E-3</v>
      </c>
      <c r="D241" s="6">
        <v>0.71899999999999997</v>
      </c>
      <c r="E241" s="6">
        <v>0.85899999999999999</v>
      </c>
      <c r="F241" s="6">
        <v>1</v>
      </c>
      <c r="G241" s="2">
        <f>(((1-B240)^2)*D241) + (2*(1-B240)*(B240)*E241) + ((B240^2)*F241)</f>
        <v>0.99469733924468295</v>
      </c>
      <c r="H241" s="1">
        <f t="shared" si="27"/>
        <v>3.2113160058331494E-2</v>
      </c>
      <c r="I241" s="61">
        <f t="shared" si="31"/>
        <v>2.6203836829079155E-4</v>
      </c>
      <c r="J241" s="61">
        <f t="shared" si="32"/>
        <v>3.1851121690040701E-2</v>
      </c>
      <c r="K241" s="61">
        <f t="shared" si="33"/>
        <v>0.96788683994166846</v>
      </c>
    </row>
    <row r="242" spans="1:11" ht="14.25" x14ac:dyDescent="0.45">
      <c r="A242">
        <f t="shared" si="28"/>
        <v>232</v>
      </c>
      <c r="B242" s="17">
        <f t="shared" si="29"/>
        <v>0.98606961631745182</v>
      </c>
      <c r="C242" s="17">
        <f t="shared" si="30"/>
        <v>1.9455114700982368E-3</v>
      </c>
      <c r="D242" s="6">
        <v>0.71899999999999997</v>
      </c>
      <c r="E242" s="6">
        <v>0.85899999999999999</v>
      </c>
      <c r="F242" s="6">
        <v>1</v>
      </c>
      <c r="G242" s="2">
        <f>(((1-B241)^2)*D242) + (2*(1-B241)*(B241)*E242) + ((B241^2)*F242)</f>
        <v>0.99543535906021452</v>
      </c>
      <c r="H242" s="1">
        <f t="shared" si="27"/>
        <v>2.7666711775553344E-2</v>
      </c>
      <c r="I242" s="61">
        <f t="shared" si="31"/>
        <v>1.9405558954300447E-4</v>
      </c>
      <c r="J242" s="61">
        <f t="shared" si="32"/>
        <v>2.7472656186010341E-2</v>
      </c>
      <c r="K242" s="61">
        <f t="shared" si="33"/>
        <v>0.97233328822444665</v>
      </c>
    </row>
    <row r="243" spans="1:11" ht="14.25" x14ac:dyDescent="0.45">
      <c r="A243">
        <f t="shared" si="28"/>
        <v>233</v>
      </c>
      <c r="B243" s="17">
        <f t="shared" si="29"/>
        <v>0.98801512778755007</v>
      </c>
      <c r="C243" s="17">
        <f t="shared" si="30"/>
        <v>1.6760560665343397E-3</v>
      </c>
      <c r="D243" s="6">
        <v>0.71899999999999997</v>
      </c>
      <c r="E243" s="6">
        <v>0.85899999999999999</v>
      </c>
      <c r="F243" s="6">
        <v>1</v>
      </c>
      <c r="G243" s="2">
        <f>(((1-B242)^2)*D243) + (2*(1-B242)*(B242)*E243) + ((B242^2)*F243)</f>
        <v>0.99607182585711096</v>
      </c>
      <c r="H243" s="1">
        <f t="shared" si="27"/>
        <v>2.3826107262951098E-2</v>
      </c>
      <c r="I243" s="61">
        <f t="shared" si="31"/>
        <v>1.4363716194875438E-4</v>
      </c>
      <c r="J243" s="61">
        <f t="shared" si="32"/>
        <v>2.3682470101002343E-2</v>
      </c>
      <c r="K243" s="61">
        <f t="shared" si="33"/>
        <v>0.97617389273704891</v>
      </c>
    </row>
    <row r="244" spans="1:11" ht="14.25" x14ac:dyDescent="0.45">
      <c r="A244">
        <f t="shared" si="28"/>
        <v>234</v>
      </c>
      <c r="B244" s="17">
        <f t="shared" si="29"/>
        <v>0.98969118385408439</v>
      </c>
      <c r="C244" s="17">
        <f t="shared" si="30"/>
        <v>1.4433314611268339E-3</v>
      </c>
      <c r="D244" s="6">
        <v>0.71899999999999997</v>
      </c>
      <c r="E244" s="6">
        <v>0.85899999999999999</v>
      </c>
      <c r="F244" s="6">
        <v>1</v>
      </c>
      <c r="G244" s="2">
        <f>(((1-B243)^2)*D244) + (2*(1-B243)*(B243)*E244) + ((B243^2)*F244)</f>
        <v>0.99662040967325105</v>
      </c>
      <c r="H244" s="1">
        <f t="shared" si="27"/>
        <v>2.0511360601500932E-2</v>
      </c>
      <c r="I244" s="61">
        <f t="shared" si="31"/>
        <v>1.0627169033029039E-4</v>
      </c>
      <c r="J244" s="61">
        <f t="shared" si="32"/>
        <v>2.0405088911170641E-2</v>
      </c>
      <c r="K244" s="61">
        <f t="shared" si="33"/>
        <v>0.97948863939849906</v>
      </c>
    </row>
    <row r="245" spans="1:11" ht="14.25" x14ac:dyDescent="0.45">
      <c r="A245">
        <f t="shared" si="28"/>
        <v>235</v>
      </c>
      <c r="B245" s="17">
        <f t="shared" si="29"/>
        <v>0.99113451531521124</v>
      </c>
      <c r="C245" s="17">
        <f t="shared" si="30"/>
        <v>1.2424851684870457E-3</v>
      </c>
      <c r="D245" s="6">
        <v>0.71899999999999997</v>
      </c>
      <c r="E245" s="6">
        <v>0.85899999999999999</v>
      </c>
      <c r="F245" s="6">
        <v>1</v>
      </c>
      <c r="G245" s="2">
        <f>(((1-B244)^2)*D245) + (2*(1-B244)*(B244)*E245) + ((B244^2)*F245)</f>
        <v>0.99709302011854217</v>
      </c>
      <c r="H245" s="1">
        <f t="shared" si="27"/>
        <v>1.7652372550881298E-2</v>
      </c>
      <c r="I245" s="61">
        <f t="shared" si="31"/>
        <v>7.8596818696224059E-5</v>
      </c>
      <c r="J245" s="61">
        <f t="shared" si="32"/>
        <v>1.7573775732185073E-2</v>
      </c>
      <c r="K245" s="61">
        <f t="shared" si="33"/>
        <v>0.98234762744911874</v>
      </c>
    </row>
    <row r="246" spans="1:11" ht="14.25" x14ac:dyDescent="0.45">
      <c r="A246">
        <f t="shared" si="28"/>
        <v>236</v>
      </c>
      <c r="B246" s="17">
        <f t="shared" si="29"/>
        <v>0.99237700048369826</v>
      </c>
      <c r="C246" s="17">
        <f t="shared" si="30"/>
        <v>1.0692648869775438E-3</v>
      </c>
      <c r="D246" s="6">
        <v>0.71899999999999997</v>
      </c>
      <c r="E246" s="6">
        <v>0.85899999999999999</v>
      </c>
      <c r="F246" s="6">
        <v>1</v>
      </c>
      <c r="G246" s="2">
        <f>(((1-B245)^2)*D246) + (2*(1-B245)*(B245)*E246) + ((B245^2)*F246)</f>
        <v>0.99750001191570825</v>
      </c>
      <c r="H246" s="1">
        <f t="shared" si="27"/>
        <v>1.5187888910977948E-2</v>
      </c>
      <c r="I246" s="61">
        <f t="shared" si="31"/>
        <v>5.8110121625536605E-5</v>
      </c>
      <c r="J246" s="61">
        <f t="shared" si="32"/>
        <v>1.5129778789352412E-2</v>
      </c>
      <c r="K246" s="61">
        <f t="shared" si="33"/>
        <v>0.984812111089022</v>
      </c>
    </row>
    <row r="247" spans="1:11" ht="14.25" x14ac:dyDescent="0.45">
      <c r="A247">
        <f t="shared" si="28"/>
        <v>237</v>
      </c>
      <c r="B247" s="17">
        <f t="shared" si="29"/>
        <v>0.99344626537067582</v>
      </c>
      <c r="C247" s="17">
        <f t="shared" si="30"/>
        <v>9.1995532158025241E-4</v>
      </c>
      <c r="D247" s="6">
        <v>0.71899999999999997</v>
      </c>
      <c r="E247" s="6">
        <v>0.85899999999999999</v>
      </c>
      <c r="F247" s="6">
        <v>1</v>
      </c>
      <c r="G247" s="2">
        <f>(((1-B246)^2)*D247) + (2*(1-B246)*(B246)*E247) + ((B246^2)*F247)</f>
        <v>0.99785037224652451</v>
      </c>
      <c r="H247" s="1">
        <f t="shared" si="27"/>
        <v>1.306451782105676E-2</v>
      </c>
      <c r="I247" s="61">
        <f t="shared" si="31"/>
        <v>4.295143759160297E-5</v>
      </c>
      <c r="J247" s="61">
        <f t="shared" si="32"/>
        <v>1.3021566383465157E-2</v>
      </c>
      <c r="K247" s="61">
        <f t="shared" si="33"/>
        <v>0.98693548217894322</v>
      </c>
    </row>
    <row r="248" spans="1:11" ht="14.25" x14ac:dyDescent="0.45">
      <c r="A248">
        <f t="shared" si="28"/>
        <v>238</v>
      </c>
      <c r="B248" s="17">
        <f t="shared" si="29"/>
        <v>0.99436622069225611</v>
      </c>
      <c r="C248" s="17">
        <f t="shared" si="30"/>
        <v>7.9131850036919102E-4</v>
      </c>
      <c r="D248" s="6">
        <v>0.71899999999999997</v>
      </c>
      <c r="E248" s="6">
        <v>0.85899999999999999</v>
      </c>
      <c r="F248" s="6">
        <v>1</v>
      </c>
      <c r="G248" s="2">
        <f>(((1-B247)^2)*D248) + (2*(1-B247)*(B247)*E248) + ((B247^2)*F248)</f>
        <v>0.99815188978596814</v>
      </c>
      <c r="H248" s="1">
        <f t="shared" si="27"/>
        <v>1.1235819146199418E-2</v>
      </c>
      <c r="I248" s="61">
        <f t="shared" si="31"/>
        <v>3.1739469288363238E-5</v>
      </c>
      <c r="J248" s="61">
        <f t="shared" si="32"/>
        <v>1.1204079676911055E-2</v>
      </c>
      <c r="K248" s="61">
        <f t="shared" si="33"/>
        <v>0.98876418085380058</v>
      </c>
    </row>
    <row r="249" spans="1:11" ht="14.25" x14ac:dyDescent="0.45">
      <c r="A249">
        <f t="shared" si="28"/>
        <v>239</v>
      </c>
      <c r="B249" s="17">
        <f t="shared" si="29"/>
        <v>0.99515753919262528</v>
      </c>
      <c r="C249" s="17">
        <f t="shared" si="30"/>
        <v>6.8053843615300137E-4</v>
      </c>
      <c r="D249" s="6">
        <v>0.71899999999999997</v>
      </c>
      <c r="E249" s="6">
        <v>0.85899999999999999</v>
      </c>
      <c r="F249" s="6">
        <v>1</v>
      </c>
      <c r="G249" s="2">
        <f>(((1-B248)^2)*D249) + (2*(1-B248)*(B248)*E249) + ((B248^2)*F249)</f>
        <v>0.99841130597468553</v>
      </c>
      <c r="H249" s="1">
        <f t="shared" si="27"/>
        <v>9.661472188078472E-3</v>
      </c>
      <c r="I249" s="61">
        <f t="shared" si="31"/>
        <v>2.3449426670960182E-5</v>
      </c>
      <c r="J249" s="61">
        <f t="shared" si="32"/>
        <v>9.6380227614075113E-3</v>
      </c>
      <c r="K249" s="61">
        <f t="shared" si="33"/>
        <v>0.99033852781192155</v>
      </c>
    </row>
    <row r="250" spans="1:11" ht="14.25" x14ac:dyDescent="0.45">
      <c r="A250">
        <f t="shared" si="28"/>
        <v>240</v>
      </c>
      <c r="B250" s="17">
        <f t="shared" si="29"/>
        <v>0.9958380776287783</v>
      </c>
      <c r="C250" s="17">
        <f t="shared" si="30"/>
        <v>5.8517053946411529E-4</v>
      </c>
      <c r="D250" s="6">
        <v>0.71899999999999997</v>
      </c>
      <c r="E250" s="6">
        <v>0.85899999999999999</v>
      </c>
      <c r="F250" s="6">
        <v>1</v>
      </c>
      <c r="G250" s="2">
        <f>(((1-B249)^2)*D250) + (2*(1-B249)*(B249)*E250) + ((B249^2)*F250)</f>
        <v>0.99863444950174707</v>
      </c>
      <c r="H250" s="1">
        <f t="shared" si="27"/>
        <v>8.3065231446193336E-3</v>
      </c>
      <c r="I250" s="61">
        <f t="shared" si="31"/>
        <v>1.7321597824075697E-5</v>
      </c>
      <c r="J250" s="61">
        <f t="shared" si="32"/>
        <v>8.2892015467952579E-3</v>
      </c>
      <c r="K250" s="61">
        <f t="shared" si="33"/>
        <v>0.99169347685538067</v>
      </c>
    </row>
    <row r="251" spans="1:11" ht="14.25" x14ac:dyDescent="0.45">
      <c r="A251">
        <f t="shared" si="28"/>
        <v>241</v>
      </c>
      <c r="B251" s="17">
        <f t="shared" si="29"/>
        <v>0.99642324816824246</v>
      </c>
      <c r="C251" s="17">
        <f t="shared" si="30"/>
        <v>5.0309588207458141E-4</v>
      </c>
      <c r="D251" s="6">
        <v>0.71899999999999997</v>
      </c>
      <c r="E251" s="6">
        <v>0.85899999999999999</v>
      </c>
      <c r="F251" s="6">
        <v>1</v>
      </c>
      <c r="G251" s="2">
        <f>(((1-B250)^2)*D251) + (2*(1-B250)*(B250)*E251) + ((B250^2)*F251)</f>
        <v>0.9988263552129133</v>
      </c>
      <c r="H251" s="1">
        <f t="shared" si="27"/>
        <v>7.1407105098491002E-3</v>
      </c>
      <c r="I251" s="61">
        <f t="shared" si="31"/>
        <v>1.2793153665980923E-5</v>
      </c>
      <c r="J251" s="61">
        <f t="shared" si="32"/>
        <v>7.1279173561831196E-3</v>
      </c>
      <c r="K251" s="61">
        <f t="shared" si="33"/>
        <v>0.9928592894901509</v>
      </c>
    </row>
    <row r="252" spans="1:11" ht="14.25" x14ac:dyDescent="0.45">
      <c r="A252">
        <f t="shared" si="28"/>
        <v>242</v>
      </c>
      <c r="B252" s="17">
        <f t="shared" si="29"/>
        <v>0.99692634405031699</v>
      </c>
      <c r="C252" s="17">
        <f t="shared" si="30"/>
        <v>4.3248020573487153E-4</v>
      </c>
      <c r="D252" s="6">
        <v>0.71899999999999997</v>
      </c>
      <c r="E252" s="6">
        <v>0.85899999999999999</v>
      </c>
      <c r="F252" s="6">
        <v>1</v>
      </c>
      <c r="G252" s="2">
        <f>(((1-B251)^2)*D252) + (2*(1-B251)*(B251)*E252) + ((B251^2)*F252)</f>
        <v>0.998991368776598</v>
      </c>
      <c r="H252" s="1">
        <f t="shared" si="27"/>
        <v>6.1378645384689932E-3</v>
      </c>
      <c r="I252" s="61">
        <f t="shared" si="31"/>
        <v>9.4473608970217496E-6</v>
      </c>
      <c r="J252" s="61">
        <f t="shared" si="32"/>
        <v>6.1284171775719716E-3</v>
      </c>
      <c r="K252" s="61">
        <f t="shared" si="33"/>
        <v>0.99386213546153102</v>
      </c>
    </row>
    <row r="253" spans="1:11" ht="14.25" x14ac:dyDescent="0.45">
      <c r="A253">
        <f t="shared" si="28"/>
        <v>243</v>
      </c>
      <c r="B253" s="17">
        <f t="shared" si="29"/>
        <v>0.99735882425605182</v>
      </c>
      <c r="C253" s="17">
        <f t="shared" si="30"/>
        <v>3.7173744111233565E-4</v>
      </c>
      <c r="D253" s="6">
        <v>0.71899999999999997</v>
      </c>
      <c r="E253" s="6">
        <v>0.85899999999999999</v>
      </c>
      <c r="F253" s="6">
        <v>1</v>
      </c>
      <c r="G253" s="2">
        <f>(((1-B252)^2)*D253) + (2*(1-B252)*(B252)*E253) + ((B252^2)*F253)</f>
        <v>0.99913323846955027</v>
      </c>
      <c r="H253" s="1">
        <f t="shared" si="27"/>
        <v>5.2753756785859328E-3</v>
      </c>
      <c r="I253" s="61">
        <f t="shared" si="31"/>
        <v>6.9758093104202032E-6</v>
      </c>
      <c r="J253" s="61">
        <f t="shared" si="32"/>
        <v>5.2683998692755127E-3</v>
      </c>
      <c r="K253" s="61">
        <f t="shared" si="33"/>
        <v>0.99472462432141406</v>
      </c>
    </row>
    <row r="254" spans="1:11" ht="14.25" x14ac:dyDescent="0.45">
      <c r="A254">
        <f t="shared" si="28"/>
        <v>244</v>
      </c>
      <c r="B254" s="17">
        <f t="shared" si="29"/>
        <v>0.99773056169716412</v>
      </c>
      <c r="C254" s="17">
        <f t="shared" si="30"/>
        <v>3.1949742580569856E-4</v>
      </c>
      <c r="D254" s="6">
        <v>0.71899999999999997</v>
      </c>
      <c r="E254" s="6">
        <v>0.85899999999999999</v>
      </c>
      <c r="F254" s="6">
        <v>1</v>
      </c>
      <c r="G254" s="2">
        <f>(((1-B253)^2)*D254) + (2*(1-B253)*(B253)*E254) + ((B253^2)*F254)</f>
        <v>0.99925519541601593</v>
      </c>
      <c r="H254" s="1">
        <f t="shared" si="27"/>
        <v>4.5337262554613813E-3</v>
      </c>
      <c r="I254" s="61">
        <f t="shared" si="31"/>
        <v>5.1503502103785995E-6</v>
      </c>
      <c r="J254" s="61">
        <f t="shared" si="32"/>
        <v>4.5285759052510026E-3</v>
      </c>
      <c r="K254" s="61">
        <f t="shared" si="33"/>
        <v>0.99546627374453867</v>
      </c>
    </row>
    <row r="255" spans="1:11" ht="14.25" x14ac:dyDescent="0.45">
      <c r="A255">
        <f t="shared" si="28"/>
        <v>245</v>
      </c>
      <c r="B255" s="17">
        <f t="shared" si="29"/>
        <v>0.99805005912296985</v>
      </c>
      <c r="C255" s="17">
        <f t="shared" si="30"/>
        <v>2.7457747193328262E-4</v>
      </c>
      <c r="D255" s="6">
        <v>0.71899999999999997</v>
      </c>
      <c r="E255" s="6">
        <v>0.85899999999999999</v>
      </c>
      <c r="F255" s="6">
        <v>1</v>
      </c>
      <c r="G255" s="2">
        <f>(((1-B254)^2)*D255) + (2*(1-B254)*(B254)*E255) + ((B254^2)*F255)</f>
        <v>0.99936002354895059</v>
      </c>
      <c r="H255" s="1">
        <f t="shared" si="27"/>
        <v>3.896079484636395E-3</v>
      </c>
      <c r="I255" s="61">
        <f t="shared" si="31"/>
        <v>3.8022694239131262E-6</v>
      </c>
      <c r="J255" s="61">
        <f t="shared" si="32"/>
        <v>3.8922772152124819E-3</v>
      </c>
      <c r="K255" s="61">
        <f t="shared" si="33"/>
        <v>0.99610392051536356</v>
      </c>
    </row>
    <row r="256" spans="1:11" ht="14.25" x14ac:dyDescent="0.45">
      <c r="A256">
        <f t="shared" si="28"/>
        <v>246</v>
      </c>
      <c r="B256" s="17">
        <f t="shared" si="29"/>
        <v>0.99832463659490311</v>
      </c>
      <c r="C256" s="17">
        <f t="shared" si="30"/>
        <v>2.3595742133536129E-4</v>
      </c>
      <c r="D256" s="6">
        <v>0.71899999999999997</v>
      </c>
      <c r="E256" s="6">
        <v>0.85899999999999999</v>
      </c>
      <c r="F256" s="6">
        <v>1</v>
      </c>
      <c r="G256" s="2">
        <f>(((1-B255)^2)*D256) + (2*(1-B255)*(B255)*E256) + ((B255^2)*F256)</f>
        <v>0.99945012047494686</v>
      </c>
      <c r="H256" s="1">
        <f t="shared" si="27"/>
        <v>3.3479199676546339E-3</v>
      </c>
      <c r="I256" s="61">
        <f t="shared" si="31"/>
        <v>2.8068425391378315E-6</v>
      </c>
      <c r="J256" s="61">
        <f t="shared" si="32"/>
        <v>3.3451131251154959E-3</v>
      </c>
      <c r="K256" s="61">
        <f t="shared" si="33"/>
        <v>0.9966520800323454</v>
      </c>
    </row>
    <row r="257" spans="1:18" ht="14.25" x14ac:dyDescent="0.45">
      <c r="A257">
        <f t="shared" si="28"/>
        <v>247</v>
      </c>
      <c r="B257" s="17">
        <f t="shared" si="29"/>
        <v>0.99856059401623842</v>
      </c>
      <c r="C257" s="17">
        <f t="shared" si="30"/>
        <v>2.0275783124259683E-4</v>
      </c>
      <c r="D257" s="6">
        <v>0.71899999999999997</v>
      </c>
      <c r="E257" s="6">
        <v>0.85899999999999999</v>
      </c>
      <c r="F257" s="6">
        <v>1</v>
      </c>
      <c r="G257" s="2">
        <f>(((1-B256)^2)*D257) + (2*(1-B256)*(B256)*E257) + ((B256^2)*F257)</f>
        <v>0.99952755032660523</v>
      </c>
      <c r="H257" s="1">
        <f t="shared" si="27"/>
        <v>2.8767400779370652E-3</v>
      </c>
      <c r="I257" s="61">
        <f t="shared" si="31"/>
        <v>2.0718895860886328E-6</v>
      </c>
      <c r="J257" s="61">
        <f t="shared" si="32"/>
        <v>2.8746681883509767E-3</v>
      </c>
      <c r="K257" s="61">
        <f t="shared" si="33"/>
        <v>0.99712325992206297</v>
      </c>
    </row>
    <row r="258" spans="1:18" ht="14.25" x14ac:dyDescent="0.45">
      <c r="A258">
        <f t="shared" si="28"/>
        <v>248</v>
      </c>
      <c r="B258" s="17">
        <f t="shared" si="29"/>
        <v>0.998763351847481</v>
      </c>
      <c r="C258" s="17">
        <f t="shared" si="30"/>
        <v>1.7422094908547725E-4</v>
      </c>
      <c r="D258" s="6">
        <v>0.71899999999999997</v>
      </c>
      <c r="E258" s="6">
        <v>0.85899999999999999</v>
      </c>
      <c r="F258" s="6">
        <v>1</v>
      </c>
      <c r="G258" s="2">
        <f>(((1-B257)^2)*D258) + (2*(1-B257)*(B257)*E258) + ((B257^2)*F258)</f>
        <v>0.99959408958446883</v>
      </c>
      <c r="H258" s="1">
        <f t="shared" si="27"/>
        <v>2.4717670063848802E-3</v>
      </c>
      <c r="I258" s="61">
        <f t="shared" si="31"/>
        <v>1.5292986531286664E-6</v>
      </c>
      <c r="J258" s="61">
        <f t="shared" si="32"/>
        <v>2.4702377077317514E-3</v>
      </c>
      <c r="K258" s="61">
        <f t="shared" si="33"/>
        <v>0.99752823299361515</v>
      </c>
    </row>
    <row r="259" spans="1:18" ht="14.25" x14ac:dyDescent="0.45">
      <c r="A259">
        <f t="shared" si="28"/>
        <v>249</v>
      </c>
      <c r="B259" s="17">
        <f t="shared" si="29"/>
        <v>0.99893757279656648</v>
      </c>
      <c r="C259" s="17">
        <f t="shared" si="30"/>
        <v>1.4969415749145962E-4</v>
      </c>
      <c r="D259" s="6">
        <v>0.71899999999999997</v>
      </c>
      <c r="E259" s="6">
        <v>0.85899999999999999</v>
      </c>
      <c r="F259" s="6">
        <v>1</v>
      </c>
      <c r="G259" s="2">
        <f>(((1-B258)^2)*D259) + (2*(1-B258)*(B258)*E259) + ((B258^2)*F259)</f>
        <v>0.99965126675028837</v>
      </c>
      <c r="H259" s="1">
        <f t="shared" si="27"/>
        <v>2.1237256553044538E-3</v>
      </c>
      <c r="I259" s="61">
        <f t="shared" si="31"/>
        <v>1.1287515625955801E-6</v>
      </c>
      <c r="J259" s="61">
        <f t="shared" si="32"/>
        <v>2.1225969037418583E-3</v>
      </c>
      <c r="K259" s="61">
        <f t="shared" si="33"/>
        <v>0.9978762743446955</v>
      </c>
    </row>
    <row r="260" spans="1:18" ht="14.25" x14ac:dyDescent="0.45">
      <c r="A260">
        <f t="shared" si="28"/>
        <v>250</v>
      </c>
      <c r="B260" s="17">
        <f t="shared" si="29"/>
        <v>0.99908726695405792</v>
      </c>
      <c r="C260" s="17">
        <f t="shared" si="30"/>
        <v>1.2861559631171442E-4</v>
      </c>
      <c r="D260" s="6">
        <v>0.71899999999999997</v>
      </c>
      <c r="E260" s="6">
        <v>0.85899999999999999</v>
      </c>
      <c r="F260" s="6">
        <v>1</v>
      </c>
      <c r="G260" s="2">
        <f>(((1-B259)^2)*D260) + (2*(1-B259)*(B259)*E260) + ((B259^2)*F260)</f>
        <v>0.99970039665738331</v>
      </c>
      <c r="H260" s="1">
        <f t="shared" si="27"/>
        <v>1.8246330102710102E-3</v>
      </c>
      <c r="I260" s="61">
        <f t="shared" si="31"/>
        <v>8.3308161315471144E-7</v>
      </c>
      <c r="J260" s="61">
        <f t="shared" si="32"/>
        <v>1.8237999286578553E-3</v>
      </c>
      <c r="K260" s="61">
        <f t="shared" si="33"/>
        <v>0.99817536698972897</v>
      </c>
    </row>
    <row r="261" spans="1:18" s="2" customFormat="1" x14ac:dyDescent="0.5">
      <c r="A261"/>
      <c r="B261" s="1"/>
      <c r="C261" s="1"/>
      <c r="D261" s="22"/>
      <c r="E261" s="22"/>
      <c r="F261" s="22"/>
      <c r="H261" s="1"/>
      <c r="I261" s="4"/>
      <c r="J261" s="4"/>
      <c r="K261" s="4"/>
      <c r="L261"/>
      <c r="M261"/>
      <c r="N261"/>
      <c r="O261"/>
      <c r="P261"/>
      <c r="Q261"/>
      <c r="R261"/>
    </row>
    <row r="262" spans="1:18" s="2" customFormat="1" x14ac:dyDescent="0.5">
      <c r="A262"/>
      <c r="B262" s="1"/>
      <c r="C262" s="1"/>
      <c r="D262" s="22"/>
      <c r="E262" s="22"/>
      <c r="F262" s="22"/>
      <c r="H262" s="1"/>
      <c r="I262" s="4"/>
      <c r="J262" s="4"/>
      <c r="K262" s="4"/>
      <c r="L262"/>
      <c r="M262"/>
      <c r="N262"/>
      <c r="O262"/>
      <c r="P262"/>
      <c r="Q262"/>
      <c r="R262"/>
    </row>
    <row r="263" spans="1:18" s="2" customFormat="1" x14ac:dyDescent="0.5">
      <c r="A263"/>
      <c r="B263" s="1"/>
      <c r="C263" s="1"/>
      <c r="D263" s="22"/>
      <c r="E263" s="22"/>
      <c r="F263" s="22"/>
      <c r="H263" s="1"/>
      <c r="I263" s="4"/>
      <c r="J263" s="4"/>
      <c r="K263" s="4"/>
      <c r="L263"/>
      <c r="M263"/>
      <c r="N263"/>
      <c r="O263"/>
      <c r="P263"/>
      <c r="Q263"/>
      <c r="R263"/>
    </row>
    <row r="264" spans="1:18" s="2" customFormat="1" x14ac:dyDescent="0.5">
      <c r="A264"/>
      <c r="B264" s="1"/>
      <c r="C264" s="1"/>
      <c r="D264" s="22"/>
      <c r="E264" s="22"/>
      <c r="F264" s="22"/>
      <c r="H264" s="1"/>
      <c r="I264" s="4"/>
      <c r="J264" s="4"/>
      <c r="K264" s="4"/>
      <c r="L264"/>
      <c r="M264"/>
      <c r="N264"/>
      <c r="O264"/>
      <c r="P264"/>
      <c r="Q264"/>
      <c r="R264"/>
    </row>
    <row r="265" spans="1:18" s="2" customFormat="1" x14ac:dyDescent="0.5">
      <c r="A265"/>
      <c r="B265" s="1"/>
      <c r="C265" s="1"/>
      <c r="D265" s="22"/>
      <c r="E265" s="22"/>
      <c r="F265" s="22"/>
      <c r="H265" s="1"/>
      <c r="I265" s="4"/>
      <c r="J265" s="4"/>
      <c r="K265" s="4"/>
      <c r="L265"/>
      <c r="M265"/>
      <c r="N265"/>
      <c r="O265"/>
      <c r="P265"/>
      <c r="Q265"/>
      <c r="R265"/>
    </row>
    <row r="266" spans="1:18" s="2" customFormat="1" x14ac:dyDescent="0.5">
      <c r="A266"/>
      <c r="B266" s="1"/>
      <c r="C266" s="1"/>
      <c r="D266" s="22"/>
      <c r="E266" s="22"/>
      <c r="F266" s="22"/>
      <c r="H266" s="1"/>
      <c r="I266" s="4"/>
      <c r="J266" s="4"/>
      <c r="K266" s="4"/>
      <c r="L266"/>
      <c r="M266"/>
      <c r="N266"/>
      <c r="O266"/>
      <c r="P266"/>
      <c r="Q266"/>
      <c r="R266"/>
    </row>
    <row r="267" spans="1:18" s="2" customFormat="1" x14ac:dyDescent="0.5">
      <c r="A267"/>
      <c r="B267" s="1"/>
      <c r="C267" s="1"/>
      <c r="D267" s="22"/>
      <c r="E267" s="22"/>
      <c r="F267" s="22"/>
      <c r="H267" s="1"/>
      <c r="I267" s="4"/>
      <c r="J267" s="4"/>
      <c r="K267" s="4"/>
      <c r="L267"/>
      <c r="M267"/>
      <c r="N267"/>
      <c r="O267"/>
      <c r="P267"/>
      <c r="Q267"/>
      <c r="R267"/>
    </row>
    <row r="268" spans="1:18" s="2" customFormat="1" x14ac:dyDescent="0.5">
      <c r="A268"/>
      <c r="B268" s="1"/>
      <c r="C268" s="1"/>
      <c r="D268" s="22"/>
      <c r="E268" s="22"/>
      <c r="F268" s="22"/>
      <c r="H268" s="1"/>
      <c r="I268" s="4"/>
      <c r="J268" s="4"/>
      <c r="K268" s="4"/>
      <c r="L268"/>
      <c r="M268"/>
      <c r="N268"/>
      <c r="O268"/>
      <c r="P268"/>
      <c r="Q268"/>
      <c r="R268"/>
    </row>
    <row r="269" spans="1:18" s="2" customFormat="1" x14ac:dyDescent="0.5">
      <c r="A269"/>
      <c r="B269" s="1"/>
      <c r="C269" s="1"/>
      <c r="D269" s="22"/>
      <c r="E269" s="22"/>
      <c r="F269" s="22"/>
      <c r="H269" s="1"/>
      <c r="I269" s="4"/>
      <c r="J269" s="4"/>
      <c r="K269" s="4"/>
      <c r="L269"/>
      <c r="M269"/>
      <c r="N269"/>
      <c r="O269"/>
      <c r="P269"/>
      <c r="Q269"/>
      <c r="R269"/>
    </row>
    <row r="270" spans="1:18" s="2" customFormat="1" x14ac:dyDescent="0.5">
      <c r="A270"/>
      <c r="B270" s="1"/>
      <c r="C270" s="1"/>
      <c r="D270" s="22"/>
      <c r="E270" s="22"/>
      <c r="F270" s="22"/>
      <c r="H270" s="1"/>
      <c r="I270" s="4"/>
      <c r="J270" s="4"/>
      <c r="K270" s="4"/>
      <c r="L270"/>
      <c r="M270"/>
      <c r="N270"/>
      <c r="O270"/>
      <c r="P270"/>
      <c r="Q270"/>
      <c r="R270"/>
    </row>
    <row r="271" spans="1:18" s="2" customFormat="1" x14ac:dyDescent="0.5">
      <c r="A271"/>
      <c r="B271" s="1"/>
      <c r="C271" s="1"/>
      <c r="D271" s="22"/>
      <c r="E271" s="22"/>
      <c r="F271" s="22"/>
      <c r="H271" s="1"/>
      <c r="I271" s="4"/>
      <c r="J271" s="4"/>
      <c r="K271" s="4"/>
      <c r="L271"/>
      <c r="M271"/>
      <c r="N271"/>
      <c r="O271"/>
      <c r="P271"/>
      <c r="Q271"/>
      <c r="R271"/>
    </row>
    <row r="272" spans="1:18" s="2" customFormat="1" x14ac:dyDescent="0.5">
      <c r="A272"/>
      <c r="B272" s="1"/>
      <c r="C272" s="1"/>
      <c r="D272" s="22"/>
      <c r="E272" s="22"/>
      <c r="F272" s="22"/>
      <c r="H272" s="1"/>
      <c r="I272" s="4"/>
      <c r="J272" s="4"/>
      <c r="K272" s="4"/>
      <c r="L272"/>
      <c r="M272"/>
      <c r="N272"/>
      <c r="O272"/>
      <c r="P272"/>
      <c r="Q272"/>
      <c r="R272"/>
    </row>
    <row r="273" spans="1:18" s="2" customFormat="1" x14ac:dyDescent="0.5">
      <c r="A273"/>
      <c r="B273" s="1"/>
      <c r="C273" s="1"/>
      <c r="D273" s="22"/>
      <c r="E273" s="22"/>
      <c r="F273" s="22"/>
      <c r="H273" s="1"/>
      <c r="I273" s="4"/>
      <c r="J273" s="4"/>
      <c r="K273" s="4"/>
      <c r="L273"/>
      <c r="M273"/>
      <c r="N273"/>
      <c r="O273"/>
      <c r="P273"/>
      <c r="Q273"/>
      <c r="R273"/>
    </row>
    <row r="274" spans="1:18" s="2" customFormat="1" x14ac:dyDescent="0.5">
      <c r="A274"/>
      <c r="B274" s="1"/>
      <c r="C274" s="1"/>
      <c r="D274" s="22"/>
      <c r="E274" s="22"/>
      <c r="F274" s="22"/>
      <c r="H274" s="1"/>
      <c r="I274" s="4"/>
      <c r="J274" s="4"/>
      <c r="K274" s="4"/>
      <c r="L274"/>
      <c r="M274"/>
      <c r="N274"/>
      <c r="O274"/>
      <c r="P274"/>
      <c r="Q274"/>
      <c r="R274"/>
    </row>
    <row r="275" spans="1:18" s="2" customFormat="1" x14ac:dyDescent="0.5">
      <c r="A275"/>
      <c r="B275" s="1"/>
      <c r="C275" s="1"/>
      <c r="D275" s="22"/>
      <c r="E275" s="22"/>
      <c r="F275" s="22"/>
      <c r="H275" s="1"/>
      <c r="I275" s="4"/>
      <c r="J275" s="4"/>
      <c r="K275" s="4"/>
      <c r="L275"/>
      <c r="M275"/>
      <c r="N275"/>
      <c r="O275"/>
      <c r="P275"/>
      <c r="Q275"/>
      <c r="R275"/>
    </row>
    <row r="276" spans="1:18" s="2" customFormat="1" x14ac:dyDescent="0.5">
      <c r="A276"/>
      <c r="B276" s="1"/>
      <c r="C276" s="1"/>
      <c r="D276" s="22"/>
      <c r="E276" s="22"/>
      <c r="F276" s="22"/>
      <c r="H276" s="1"/>
      <c r="I276" s="4"/>
      <c r="J276" s="4"/>
      <c r="K276" s="4"/>
      <c r="L276"/>
      <c r="M276"/>
      <c r="N276"/>
      <c r="O276"/>
      <c r="P276"/>
      <c r="Q276"/>
      <c r="R276"/>
    </row>
    <row r="277" spans="1:18" s="2" customFormat="1" x14ac:dyDescent="0.5">
      <c r="A277"/>
      <c r="B277" s="1"/>
      <c r="C277" s="1"/>
      <c r="D277" s="22"/>
      <c r="E277" s="22"/>
      <c r="F277" s="22"/>
      <c r="H277" s="1"/>
      <c r="I277" s="4"/>
      <c r="J277" s="4"/>
      <c r="K277" s="4"/>
      <c r="L277"/>
      <c r="M277"/>
      <c r="N277"/>
      <c r="O277"/>
      <c r="P277"/>
      <c r="Q277"/>
      <c r="R277"/>
    </row>
    <row r="278" spans="1:18" s="2" customFormat="1" x14ac:dyDescent="0.5">
      <c r="A278"/>
      <c r="B278" s="1"/>
      <c r="C278" s="1"/>
      <c r="D278" s="22"/>
      <c r="E278" s="22"/>
      <c r="F278" s="22"/>
      <c r="H278" s="1"/>
      <c r="I278" s="4"/>
      <c r="J278" s="4"/>
      <c r="K278" s="4"/>
      <c r="L278"/>
      <c r="M278"/>
      <c r="N278"/>
      <c r="O278"/>
      <c r="P278"/>
      <c r="Q278"/>
      <c r="R278"/>
    </row>
    <row r="279" spans="1:18" s="2" customFormat="1" x14ac:dyDescent="0.5">
      <c r="A279"/>
      <c r="B279" s="1"/>
      <c r="C279" s="1"/>
      <c r="D279" s="22"/>
      <c r="E279" s="22"/>
      <c r="F279" s="22"/>
      <c r="H279" s="1"/>
      <c r="I279" s="4"/>
      <c r="J279" s="4"/>
      <c r="K279" s="4"/>
      <c r="L279"/>
      <c r="M279"/>
      <c r="N279"/>
      <c r="O279"/>
      <c r="P279"/>
      <c r="Q279"/>
      <c r="R279"/>
    </row>
    <row r="280" spans="1:18" s="2" customFormat="1" x14ac:dyDescent="0.5">
      <c r="A280"/>
      <c r="B280" s="1"/>
      <c r="C280" s="1"/>
      <c r="D280" s="22"/>
      <c r="E280" s="22"/>
      <c r="F280" s="22"/>
      <c r="H280" s="1"/>
      <c r="I280" s="4"/>
      <c r="J280" s="4"/>
      <c r="K280" s="4"/>
      <c r="L280"/>
      <c r="M280"/>
      <c r="N280"/>
      <c r="O280"/>
      <c r="P280"/>
      <c r="Q280"/>
      <c r="R280"/>
    </row>
    <row r="281" spans="1:18" s="2" customFormat="1" x14ac:dyDescent="0.5">
      <c r="A281"/>
      <c r="B281" s="1"/>
      <c r="C281" s="1"/>
      <c r="D281" s="22"/>
      <c r="E281" s="22"/>
      <c r="F281" s="22"/>
      <c r="H281" s="1"/>
      <c r="I281" s="4"/>
      <c r="J281" s="4"/>
      <c r="K281" s="4"/>
      <c r="L281"/>
      <c r="M281"/>
      <c r="N281"/>
      <c r="O281"/>
      <c r="P281"/>
      <c r="Q281"/>
      <c r="R281"/>
    </row>
    <row r="282" spans="1:18" s="2" customFormat="1" x14ac:dyDescent="0.5">
      <c r="A282"/>
      <c r="B282" s="1"/>
      <c r="C282" s="1"/>
      <c r="D282" s="22"/>
      <c r="E282" s="22"/>
      <c r="F282" s="22"/>
      <c r="H282" s="1"/>
      <c r="I282" s="4"/>
      <c r="J282" s="4"/>
      <c r="K282" s="4"/>
      <c r="L282"/>
      <c r="M282"/>
      <c r="N282"/>
      <c r="O282"/>
      <c r="P282"/>
      <c r="Q282"/>
      <c r="R282"/>
    </row>
    <row r="283" spans="1:18" s="2" customFormat="1" x14ac:dyDescent="0.5">
      <c r="A283"/>
      <c r="B283" s="1"/>
      <c r="C283" s="1"/>
      <c r="D283" s="22"/>
      <c r="E283" s="22"/>
      <c r="F283" s="22"/>
      <c r="H283" s="1"/>
      <c r="I283" s="4"/>
      <c r="J283" s="4"/>
      <c r="K283" s="4"/>
      <c r="L283"/>
      <c r="M283"/>
      <c r="N283"/>
      <c r="O283"/>
      <c r="P283"/>
      <c r="Q283"/>
      <c r="R283"/>
    </row>
    <row r="284" spans="1:18" s="2" customFormat="1" x14ac:dyDescent="0.5">
      <c r="A284"/>
      <c r="B284" s="1"/>
      <c r="C284" s="1"/>
      <c r="D284" s="22"/>
      <c r="E284" s="22"/>
      <c r="F284" s="22"/>
      <c r="H284" s="1"/>
      <c r="I284" s="4"/>
      <c r="J284" s="4"/>
      <c r="K284" s="4"/>
      <c r="L284"/>
      <c r="M284"/>
      <c r="N284"/>
      <c r="O284"/>
      <c r="P284"/>
      <c r="Q284"/>
      <c r="R284"/>
    </row>
    <row r="285" spans="1:18" s="2" customFormat="1" x14ac:dyDescent="0.5">
      <c r="A285"/>
      <c r="B285" s="1"/>
      <c r="C285" s="1"/>
      <c r="D285" s="22"/>
      <c r="E285" s="22"/>
      <c r="F285" s="22"/>
      <c r="H285" s="1"/>
      <c r="I285" s="4"/>
      <c r="J285" s="4"/>
      <c r="K285" s="4"/>
      <c r="L285"/>
      <c r="M285"/>
      <c r="N285"/>
      <c r="O285"/>
      <c r="P285"/>
      <c r="Q285"/>
      <c r="R285"/>
    </row>
    <row r="286" spans="1:18" s="2" customFormat="1" x14ac:dyDescent="0.5">
      <c r="A286"/>
      <c r="B286" s="1"/>
      <c r="C286" s="1"/>
      <c r="D286" s="22"/>
      <c r="E286" s="22"/>
      <c r="F286" s="22"/>
      <c r="H286" s="1"/>
      <c r="I286" s="4"/>
      <c r="J286" s="4"/>
      <c r="K286" s="4"/>
      <c r="L286"/>
      <c r="M286"/>
      <c r="N286"/>
      <c r="O286"/>
      <c r="P286"/>
      <c r="Q286"/>
      <c r="R286"/>
    </row>
    <row r="287" spans="1:18" s="2" customFormat="1" x14ac:dyDescent="0.5">
      <c r="A287"/>
      <c r="B287" s="1"/>
      <c r="C287" s="1"/>
      <c r="D287" s="22"/>
      <c r="E287" s="22"/>
      <c r="F287" s="22"/>
      <c r="H287" s="1"/>
      <c r="I287" s="4"/>
      <c r="J287" s="4"/>
      <c r="K287" s="4"/>
      <c r="L287"/>
      <c r="M287"/>
      <c r="N287"/>
      <c r="O287"/>
      <c r="P287"/>
      <c r="Q287"/>
      <c r="R287"/>
    </row>
    <row r="288" spans="1:18" s="2" customFormat="1" x14ac:dyDescent="0.5">
      <c r="A288"/>
      <c r="B288" s="1"/>
      <c r="C288" s="1"/>
      <c r="D288" s="22"/>
      <c r="E288" s="22"/>
      <c r="F288" s="22"/>
      <c r="H288" s="1"/>
      <c r="I288" s="4"/>
      <c r="J288" s="4"/>
      <c r="K288" s="4"/>
      <c r="L288"/>
      <c r="M288"/>
      <c r="N288"/>
      <c r="O288"/>
      <c r="P288"/>
      <c r="Q288"/>
      <c r="R288"/>
    </row>
    <row r="289" spans="1:18" s="2" customFormat="1" x14ac:dyDescent="0.5">
      <c r="A289"/>
      <c r="B289" s="1"/>
      <c r="C289" s="1"/>
      <c r="D289" s="22"/>
      <c r="E289" s="22"/>
      <c r="F289" s="22"/>
      <c r="H289" s="1"/>
      <c r="I289" s="4"/>
      <c r="J289" s="4"/>
      <c r="K289" s="4"/>
      <c r="L289"/>
      <c r="M289"/>
      <c r="N289"/>
      <c r="O289"/>
      <c r="P289"/>
      <c r="Q289"/>
      <c r="R289"/>
    </row>
    <row r="290" spans="1:18" s="2" customFormat="1" x14ac:dyDescent="0.5">
      <c r="A290"/>
      <c r="B290" s="1"/>
      <c r="C290" s="1"/>
      <c r="D290" s="22"/>
      <c r="E290" s="22"/>
      <c r="F290" s="22"/>
      <c r="H290" s="1"/>
      <c r="I290" s="4"/>
      <c r="J290" s="4"/>
      <c r="K290" s="4"/>
      <c r="L290"/>
      <c r="M290"/>
      <c r="N290"/>
      <c r="O290"/>
      <c r="P290"/>
      <c r="Q290"/>
      <c r="R290"/>
    </row>
    <row r="291" spans="1:18" s="2" customFormat="1" x14ac:dyDescent="0.5">
      <c r="A291"/>
      <c r="B291" s="1"/>
      <c r="C291" s="1"/>
      <c r="D291" s="22"/>
      <c r="E291" s="22"/>
      <c r="F291" s="22"/>
      <c r="H291" s="1"/>
      <c r="I291" s="4"/>
      <c r="J291" s="4"/>
      <c r="K291" s="4"/>
      <c r="L291"/>
      <c r="M291"/>
      <c r="N291"/>
      <c r="O291"/>
      <c r="P291"/>
      <c r="Q291"/>
      <c r="R291"/>
    </row>
    <row r="292" spans="1:18" s="2" customFormat="1" x14ac:dyDescent="0.5">
      <c r="A292"/>
      <c r="B292" s="1"/>
      <c r="C292" s="1"/>
      <c r="D292" s="22"/>
      <c r="E292" s="22"/>
      <c r="F292" s="22"/>
      <c r="H292" s="1"/>
      <c r="I292" s="4"/>
      <c r="J292" s="4"/>
      <c r="K292" s="4"/>
      <c r="L292"/>
      <c r="M292"/>
      <c r="N292"/>
      <c r="O292"/>
      <c r="P292"/>
      <c r="Q292"/>
      <c r="R292"/>
    </row>
    <row r="293" spans="1:18" s="2" customFormat="1" x14ac:dyDescent="0.5">
      <c r="A293"/>
      <c r="B293" s="1"/>
      <c r="C293" s="1"/>
      <c r="D293" s="22"/>
      <c r="E293" s="22"/>
      <c r="F293" s="22"/>
      <c r="H293" s="1"/>
      <c r="I293" s="4"/>
      <c r="J293" s="4"/>
      <c r="K293" s="4"/>
      <c r="L293"/>
      <c r="M293"/>
      <c r="N293"/>
      <c r="O293"/>
      <c r="P293"/>
      <c r="Q293"/>
      <c r="R293"/>
    </row>
    <row r="294" spans="1:18" s="2" customFormat="1" x14ac:dyDescent="0.5">
      <c r="A294"/>
      <c r="B294" s="1"/>
      <c r="C294" s="1"/>
      <c r="D294" s="22"/>
      <c r="E294" s="22"/>
      <c r="F294" s="22"/>
      <c r="H294" s="1"/>
      <c r="I294" s="4"/>
      <c r="J294" s="4"/>
      <c r="K294" s="4"/>
      <c r="L294"/>
      <c r="M294"/>
      <c r="N294"/>
      <c r="O294"/>
      <c r="P294"/>
      <c r="Q294"/>
      <c r="R294"/>
    </row>
    <row r="295" spans="1:18" s="2" customFormat="1" x14ac:dyDescent="0.5">
      <c r="A295"/>
      <c r="B295" s="1"/>
      <c r="C295" s="1"/>
      <c r="D295" s="22"/>
      <c r="E295" s="22"/>
      <c r="F295" s="22"/>
      <c r="H295" s="1"/>
      <c r="I295" s="4"/>
      <c r="J295" s="4"/>
      <c r="K295" s="4"/>
      <c r="L295"/>
      <c r="M295"/>
      <c r="N295"/>
      <c r="O295"/>
      <c r="P295"/>
      <c r="Q295"/>
      <c r="R295"/>
    </row>
    <row r="296" spans="1:18" s="2" customFormat="1" x14ac:dyDescent="0.5">
      <c r="A296"/>
      <c r="B296" s="1"/>
      <c r="C296" s="1"/>
      <c r="D296" s="22"/>
      <c r="E296" s="22"/>
      <c r="F296" s="22"/>
      <c r="H296" s="1"/>
      <c r="I296" s="4"/>
      <c r="J296" s="4"/>
      <c r="K296" s="4"/>
      <c r="L296"/>
      <c r="M296"/>
      <c r="N296"/>
      <c r="O296"/>
      <c r="P296"/>
      <c r="Q296"/>
      <c r="R296"/>
    </row>
    <row r="297" spans="1:18" s="2" customFormat="1" x14ac:dyDescent="0.5">
      <c r="A297"/>
      <c r="B297" s="1"/>
      <c r="C297" s="1"/>
      <c r="D297" s="22"/>
      <c r="E297" s="22"/>
      <c r="F297" s="22"/>
      <c r="H297" s="1"/>
      <c r="I297" s="4"/>
      <c r="J297" s="4"/>
      <c r="K297" s="4"/>
      <c r="L297"/>
      <c r="M297"/>
      <c r="N297"/>
      <c r="O297"/>
      <c r="P297"/>
      <c r="Q297"/>
      <c r="R297"/>
    </row>
    <row r="298" spans="1:18" s="2" customFormat="1" x14ac:dyDescent="0.5">
      <c r="A298"/>
      <c r="B298" s="1"/>
      <c r="C298" s="1"/>
      <c r="D298" s="22"/>
      <c r="E298" s="22"/>
      <c r="F298" s="22"/>
      <c r="H298" s="1"/>
      <c r="I298" s="4"/>
      <c r="J298" s="4"/>
      <c r="K298" s="4"/>
      <c r="L298"/>
      <c r="M298"/>
      <c r="N298"/>
      <c r="O298"/>
      <c r="P298"/>
      <c r="Q298"/>
      <c r="R298"/>
    </row>
    <row r="299" spans="1:18" s="2" customFormat="1" x14ac:dyDescent="0.5">
      <c r="A299"/>
      <c r="B299" s="1"/>
      <c r="C299" s="1"/>
      <c r="D299" s="22"/>
      <c r="E299" s="22"/>
      <c r="F299" s="22"/>
      <c r="H299" s="1"/>
      <c r="I299" s="4"/>
      <c r="J299" s="4"/>
      <c r="K299" s="4"/>
      <c r="L299"/>
      <c r="M299"/>
      <c r="N299"/>
      <c r="O299"/>
      <c r="P299"/>
      <c r="Q299"/>
      <c r="R299"/>
    </row>
    <row r="300" spans="1:18" s="2" customFormat="1" x14ac:dyDescent="0.5">
      <c r="A300"/>
      <c r="B300" s="1"/>
      <c r="C300" s="1"/>
      <c r="D300" s="22"/>
      <c r="E300" s="22"/>
      <c r="F300" s="22"/>
      <c r="H300" s="1"/>
      <c r="I300" s="4"/>
      <c r="J300" s="4"/>
      <c r="K300" s="4"/>
      <c r="L300"/>
      <c r="M300"/>
      <c r="N300"/>
      <c r="O300"/>
      <c r="P300"/>
      <c r="Q300"/>
      <c r="R300"/>
    </row>
    <row r="301" spans="1:18" s="2" customFormat="1" x14ac:dyDescent="0.5">
      <c r="A301"/>
      <c r="B301" s="1"/>
      <c r="C301" s="1"/>
      <c r="D301" s="22"/>
      <c r="E301" s="22"/>
      <c r="F301" s="22"/>
      <c r="H301" s="1"/>
      <c r="I301" s="4"/>
      <c r="J301" s="4"/>
      <c r="K301" s="4"/>
      <c r="L301"/>
      <c r="M301"/>
      <c r="N301"/>
      <c r="O301"/>
      <c r="P301"/>
      <c r="Q301"/>
      <c r="R301"/>
    </row>
    <row r="302" spans="1:18" s="2" customFormat="1" x14ac:dyDescent="0.5">
      <c r="A302"/>
      <c r="B302" s="1"/>
      <c r="C302" s="1"/>
      <c r="D302" s="22"/>
      <c r="E302" s="22"/>
      <c r="F302" s="22"/>
      <c r="H302" s="1"/>
      <c r="I302" s="4"/>
      <c r="J302" s="4"/>
      <c r="K302" s="4"/>
      <c r="L302"/>
      <c r="M302"/>
      <c r="N302"/>
      <c r="O302"/>
      <c r="P302"/>
      <c r="Q302"/>
      <c r="R302"/>
    </row>
    <row r="303" spans="1:18" s="2" customFormat="1" x14ac:dyDescent="0.5">
      <c r="A303"/>
      <c r="B303" s="1"/>
      <c r="C303" s="1"/>
      <c r="D303" s="22"/>
      <c r="E303" s="22"/>
      <c r="F303" s="22"/>
      <c r="H303" s="1"/>
      <c r="I303" s="4"/>
      <c r="J303" s="4"/>
      <c r="K303" s="4"/>
      <c r="L303"/>
      <c r="M303"/>
      <c r="N303"/>
      <c r="O303"/>
      <c r="P303"/>
      <c r="Q303"/>
      <c r="R303"/>
    </row>
    <row r="304" spans="1:18" s="2" customFormat="1" x14ac:dyDescent="0.5">
      <c r="A304"/>
      <c r="B304" s="1"/>
      <c r="C304" s="1"/>
      <c r="D304" s="22"/>
      <c r="E304" s="22"/>
      <c r="F304" s="22"/>
      <c r="H304" s="1"/>
      <c r="I304" s="4"/>
      <c r="J304" s="4"/>
      <c r="K304" s="4"/>
      <c r="L304"/>
      <c r="M304"/>
      <c r="N304"/>
      <c r="O304"/>
      <c r="P304"/>
      <c r="Q304"/>
      <c r="R304"/>
    </row>
    <row r="305" spans="1:18" s="2" customFormat="1" x14ac:dyDescent="0.5">
      <c r="A305"/>
      <c r="B305" s="1"/>
      <c r="C305" s="1"/>
      <c r="D305" s="22"/>
      <c r="E305" s="22"/>
      <c r="F305" s="22"/>
      <c r="H305" s="1"/>
      <c r="I305" s="4"/>
      <c r="J305" s="4"/>
      <c r="K305" s="4"/>
      <c r="L305"/>
      <c r="M305"/>
      <c r="N305"/>
      <c r="O305"/>
      <c r="P305"/>
      <c r="Q305"/>
      <c r="R305"/>
    </row>
    <row r="306" spans="1:18" s="2" customFormat="1" x14ac:dyDescent="0.5">
      <c r="A306"/>
      <c r="B306" s="1"/>
      <c r="C306" s="1"/>
      <c r="D306" s="22"/>
      <c r="E306" s="22"/>
      <c r="F306" s="22"/>
      <c r="H306" s="1"/>
      <c r="I306" s="4"/>
      <c r="J306" s="4"/>
      <c r="K306" s="4"/>
      <c r="L306"/>
      <c r="M306"/>
      <c r="N306"/>
      <c r="O306"/>
      <c r="P306"/>
      <c r="Q306"/>
      <c r="R306"/>
    </row>
    <row r="307" spans="1:18" s="2" customFormat="1" x14ac:dyDescent="0.5">
      <c r="A307"/>
      <c r="B307" s="1"/>
      <c r="C307" s="1"/>
      <c r="D307" s="22"/>
      <c r="E307" s="22"/>
      <c r="F307" s="22"/>
      <c r="H307" s="1"/>
      <c r="I307" s="4"/>
      <c r="J307" s="4"/>
      <c r="K307" s="4"/>
      <c r="L307"/>
      <c r="M307"/>
      <c r="N307"/>
      <c r="O307"/>
      <c r="P307"/>
      <c r="Q307"/>
      <c r="R307"/>
    </row>
    <row r="308" spans="1:18" s="2" customFormat="1" x14ac:dyDescent="0.5">
      <c r="A308"/>
      <c r="B308" s="1"/>
      <c r="C308" s="1"/>
      <c r="D308" s="22"/>
      <c r="E308" s="22"/>
      <c r="F308" s="22"/>
      <c r="H308" s="1"/>
      <c r="I308" s="4"/>
      <c r="J308" s="4"/>
      <c r="K308" s="4"/>
      <c r="L308"/>
      <c r="M308"/>
      <c r="N308"/>
      <c r="O308"/>
      <c r="P308"/>
      <c r="Q308"/>
      <c r="R308"/>
    </row>
    <row r="309" spans="1:18" s="2" customFormat="1" x14ac:dyDescent="0.5">
      <c r="A309"/>
      <c r="B309" s="1"/>
      <c r="C309" s="1"/>
      <c r="D309" s="22"/>
      <c r="E309" s="22"/>
      <c r="F309" s="22"/>
      <c r="H309" s="1"/>
      <c r="I309" s="4"/>
      <c r="J309" s="4"/>
      <c r="K309" s="4"/>
      <c r="L309"/>
      <c r="M309"/>
      <c r="N309"/>
      <c r="O309"/>
      <c r="P309"/>
      <c r="Q309"/>
      <c r="R309"/>
    </row>
    <row r="310" spans="1:18" s="2" customFormat="1" x14ac:dyDescent="0.5">
      <c r="A310"/>
      <c r="B310" s="1"/>
      <c r="C310" s="1"/>
      <c r="D310" s="22"/>
      <c r="E310" s="22"/>
      <c r="F310" s="22"/>
      <c r="H310" s="1"/>
      <c r="I310" s="4"/>
      <c r="J310" s="4"/>
      <c r="K310" s="4"/>
      <c r="L310"/>
      <c r="M310"/>
      <c r="N310"/>
      <c r="O310"/>
      <c r="P310"/>
      <c r="Q310"/>
      <c r="R310"/>
    </row>
    <row r="311" spans="1:18" s="2" customFormat="1" x14ac:dyDescent="0.5">
      <c r="A311"/>
      <c r="B311" s="1"/>
      <c r="C311" s="1"/>
      <c r="D311" s="22"/>
      <c r="E311" s="22"/>
      <c r="F311" s="22"/>
      <c r="H311" s="1"/>
      <c r="I311" s="4"/>
      <c r="J311" s="4"/>
      <c r="K311" s="4"/>
      <c r="L311"/>
      <c r="M311"/>
      <c r="N311"/>
      <c r="O311"/>
      <c r="P311"/>
      <c r="Q311"/>
      <c r="R311"/>
    </row>
    <row r="312" spans="1:18" s="2" customFormat="1" x14ac:dyDescent="0.5">
      <c r="A312"/>
      <c r="B312" s="1"/>
      <c r="C312" s="1"/>
      <c r="D312" s="22"/>
      <c r="E312" s="22"/>
      <c r="F312" s="22"/>
      <c r="H312" s="1"/>
      <c r="I312" s="4"/>
      <c r="J312" s="4"/>
      <c r="K312" s="4"/>
      <c r="L312"/>
      <c r="M312"/>
      <c r="N312"/>
      <c r="O312"/>
      <c r="P312"/>
      <c r="Q312"/>
      <c r="R312"/>
    </row>
    <row r="313" spans="1:18" s="2" customFormat="1" x14ac:dyDescent="0.5">
      <c r="A313"/>
      <c r="B313" s="1"/>
      <c r="C313" s="1"/>
      <c r="D313" s="22"/>
      <c r="E313" s="22"/>
      <c r="F313" s="22"/>
      <c r="H313" s="1"/>
      <c r="I313" s="4"/>
      <c r="J313" s="4"/>
      <c r="K313" s="4"/>
      <c r="L313"/>
      <c r="M313"/>
      <c r="N313"/>
      <c r="O313"/>
      <c r="P313"/>
      <c r="Q313"/>
      <c r="R313"/>
    </row>
    <row r="314" spans="1:18" s="2" customFormat="1" x14ac:dyDescent="0.5">
      <c r="A314"/>
      <c r="B314" s="1"/>
      <c r="C314" s="1"/>
      <c r="D314" s="22"/>
      <c r="E314" s="22"/>
      <c r="F314" s="22"/>
      <c r="H314" s="1"/>
      <c r="I314" s="4"/>
      <c r="J314" s="4"/>
      <c r="K314" s="4"/>
      <c r="L314"/>
      <c r="M314"/>
      <c r="N314"/>
      <c r="O314"/>
      <c r="P314"/>
      <c r="Q314"/>
      <c r="R314"/>
    </row>
    <row r="315" spans="1:18" s="2" customFormat="1" x14ac:dyDescent="0.5">
      <c r="A315"/>
      <c r="B315" s="1"/>
      <c r="C315" s="1"/>
      <c r="D315" s="22"/>
      <c r="E315" s="22"/>
      <c r="F315" s="22"/>
      <c r="H315" s="1"/>
      <c r="I315" s="4"/>
      <c r="J315" s="4"/>
      <c r="K315" s="4"/>
      <c r="L315"/>
      <c r="M315"/>
      <c r="N315"/>
      <c r="O315"/>
      <c r="P315"/>
      <c r="Q315"/>
      <c r="R315"/>
    </row>
    <row r="316" spans="1:18" s="2" customFormat="1" x14ac:dyDescent="0.5">
      <c r="A316"/>
      <c r="B316" s="1"/>
      <c r="C316" s="1"/>
      <c r="D316" s="22"/>
      <c r="E316" s="22"/>
      <c r="F316" s="22"/>
      <c r="H316" s="1"/>
      <c r="I316" s="4"/>
      <c r="J316" s="4"/>
      <c r="K316" s="4"/>
      <c r="L316"/>
      <c r="M316"/>
      <c r="N316"/>
      <c r="O316"/>
      <c r="P316"/>
      <c r="Q316"/>
      <c r="R316"/>
    </row>
    <row r="317" spans="1:18" s="2" customFormat="1" x14ac:dyDescent="0.5">
      <c r="A317"/>
      <c r="B317" s="1"/>
      <c r="C317" s="1"/>
      <c r="D317" s="22"/>
      <c r="E317" s="22"/>
      <c r="F317" s="22"/>
      <c r="H317" s="1"/>
      <c r="I317" s="4"/>
      <c r="J317" s="4"/>
      <c r="K317" s="4"/>
      <c r="L317"/>
      <c r="M317"/>
      <c r="N317"/>
      <c r="O317"/>
      <c r="P317"/>
      <c r="Q317"/>
      <c r="R317"/>
    </row>
    <row r="318" spans="1:18" s="2" customFormat="1" x14ac:dyDescent="0.5">
      <c r="A318"/>
      <c r="B318" s="1"/>
      <c r="C318" s="1"/>
      <c r="D318" s="22"/>
      <c r="E318" s="22"/>
      <c r="F318" s="22"/>
      <c r="H318" s="1"/>
      <c r="I318" s="4"/>
      <c r="J318" s="4"/>
      <c r="K318" s="4"/>
      <c r="L318"/>
      <c r="M318"/>
      <c r="N318"/>
      <c r="O318"/>
      <c r="P318"/>
      <c r="Q318"/>
      <c r="R318"/>
    </row>
    <row r="319" spans="1:18" s="2" customFormat="1" x14ac:dyDescent="0.5">
      <c r="A319"/>
      <c r="B319" s="1"/>
      <c r="C319" s="1"/>
      <c r="D319" s="22"/>
      <c r="E319" s="22"/>
      <c r="F319" s="22"/>
      <c r="H319" s="1"/>
      <c r="I319" s="4"/>
      <c r="J319" s="4"/>
      <c r="K319" s="4"/>
      <c r="L319"/>
      <c r="M319"/>
      <c r="N319"/>
      <c r="O319"/>
      <c r="P319"/>
      <c r="Q319"/>
      <c r="R319"/>
    </row>
    <row r="320" spans="1:18" s="2" customFormat="1" x14ac:dyDescent="0.5">
      <c r="A320"/>
      <c r="B320" s="1"/>
      <c r="C320" s="1"/>
      <c r="D320" s="22"/>
      <c r="E320" s="22"/>
      <c r="F320" s="22"/>
      <c r="H320" s="1"/>
      <c r="I320" s="4"/>
      <c r="J320" s="4"/>
      <c r="K320" s="4"/>
      <c r="L320"/>
      <c r="M320"/>
      <c r="N320"/>
      <c r="O320"/>
      <c r="P320"/>
      <c r="Q320"/>
      <c r="R320"/>
    </row>
    <row r="321" spans="1:18" s="2" customFormat="1" x14ac:dyDescent="0.5">
      <c r="A321"/>
      <c r="B321" s="1"/>
      <c r="C321" s="1"/>
      <c r="D321" s="22"/>
      <c r="E321" s="22"/>
      <c r="F321" s="22"/>
      <c r="H321" s="1"/>
      <c r="I321" s="4"/>
      <c r="J321" s="4"/>
      <c r="K321" s="4"/>
      <c r="L321"/>
      <c r="M321"/>
      <c r="N321"/>
      <c r="O321"/>
      <c r="P321"/>
      <c r="Q321"/>
      <c r="R321"/>
    </row>
    <row r="322" spans="1:18" s="2" customFormat="1" x14ac:dyDescent="0.5">
      <c r="A322"/>
      <c r="B322" s="1"/>
      <c r="C322" s="1"/>
      <c r="D322" s="22"/>
      <c r="E322" s="22"/>
      <c r="F322" s="22"/>
      <c r="H322" s="1"/>
      <c r="I322" s="4"/>
      <c r="J322" s="4"/>
      <c r="K322" s="4"/>
      <c r="L322"/>
      <c r="M322"/>
      <c r="N322"/>
      <c r="O322"/>
      <c r="P322"/>
      <c r="Q322"/>
      <c r="R322"/>
    </row>
    <row r="323" spans="1:18" s="2" customFormat="1" x14ac:dyDescent="0.5">
      <c r="A323"/>
      <c r="B323" s="1"/>
      <c r="C323" s="1"/>
      <c r="D323" s="22"/>
      <c r="E323" s="22"/>
      <c r="F323" s="22"/>
      <c r="H323" s="1"/>
      <c r="I323" s="4"/>
      <c r="J323" s="4"/>
      <c r="K323" s="4"/>
      <c r="L323"/>
      <c r="M323"/>
      <c r="N323"/>
      <c r="O323"/>
      <c r="P323"/>
      <c r="Q323"/>
      <c r="R323"/>
    </row>
    <row r="324" spans="1:18" s="2" customFormat="1" x14ac:dyDescent="0.5">
      <c r="A324"/>
      <c r="B324" s="1"/>
      <c r="C324" s="1"/>
      <c r="D324" s="22"/>
      <c r="E324" s="22"/>
      <c r="F324" s="22"/>
      <c r="H324" s="1"/>
      <c r="I324" s="4"/>
      <c r="J324" s="4"/>
      <c r="K324" s="4"/>
      <c r="L324"/>
      <c r="M324"/>
      <c r="N324"/>
      <c r="O324"/>
      <c r="P324"/>
      <c r="Q324"/>
      <c r="R324"/>
    </row>
    <row r="325" spans="1:18" s="2" customFormat="1" x14ac:dyDescent="0.5">
      <c r="A325"/>
      <c r="B325" s="1"/>
      <c r="C325" s="1"/>
      <c r="D325" s="22"/>
      <c r="E325" s="22"/>
      <c r="F325" s="22"/>
      <c r="H325" s="1"/>
      <c r="I325" s="4"/>
      <c r="J325" s="4"/>
      <c r="K325" s="4"/>
      <c r="L325"/>
      <c r="M325"/>
      <c r="N325"/>
      <c r="O325"/>
      <c r="P325"/>
      <c r="Q325"/>
      <c r="R325"/>
    </row>
    <row r="326" spans="1:18" s="2" customFormat="1" x14ac:dyDescent="0.5">
      <c r="A326"/>
      <c r="B326" s="1"/>
      <c r="C326" s="1"/>
      <c r="D326" s="22"/>
      <c r="E326" s="22"/>
      <c r="F326" s="22"/>
      <c r="H326" s="1"/>
      <c r="I326" s="4"/>
      <c r="J326" s="4"/>
      <c r="K326" s="4"/>
      <c r="L326"/>
      <c r="M326"/>
      <c r="N326"/>
      <c r="O326"/>
      <c r="P326"/>
      <c r="Q326"/>
      <c r="R326"/>
    </row>
    <row r="327" spans="1:18" s="2" customFormat="1" x14ac:dyDescent="0.5">
      <c r="A327"/>
      <c r="B327" s="1"/>
      <c r="C327" s="1"/>
      <c r="D327" s="22"/>
      <c r="E327" s="22"/>
      <c r="F327" s="22"/>
      <c r="H327" s="1"/>
      <c r="I327" s="4"/>
      <c r="J327" s="4"/>
      <c r="K327" s="4"/>
      <c r="L327"/>
      <c r="M327"/>
      <c r="N327"/>
      <c r="O327"/>
      <c r="P327"/>
      <c r="Q327"/>
      <c r="R327"/>
    </row>
    <row r="328" spans="1:18" s="2" customFormat="1" x14ac:dyDescent="0.5">
      <c r="A328"/>
      <c r="B328" s="1"/>
      <c r="C328" s="1"/>
      <c r="D328" s="22"/>
      <c r="E328" s="22"/>
      <c r="F328" s="22"/>
      <c r="H328" s="1"/>
      <c r="I328" s="4"/>
      <c r="J328" s="4"/>
      <c r="K328" s="4"/>
      <c r="L328"/>
      <c r="M328"/>
      <c r="N328"/>
      <c r="O328"/>
      <c r="P328"/>
      <c r="Q328"/>
      <c r="R328"/>
    </row>
    <row r="329" spans="1:18" s="2" customFormat="1" x14ac:dyDescent="0.5">
      <c r="A329"/>
      <c r="B329" s="1"/>
      <c r="C329" s="1"/>
      <c r="D329" s="22"/>
      <c r="E329" s="22"/>
      <c r="F329" s="22"/>
      <c r="H329" s="1"/>
      <c r="I329" s="4"/>
      <c r="J329" s="4"/>
      <c r="K329" s="4"/>
      <c r="L329"/>
      <c r="M329"/>
      <c r="N329"/>
      <c r="O329"/>
      <c r="P329"/>
      <c r="Q329"/>
      <c r="R329"/>
    </row>
    <row r="330" spans="1:18" s="2" customFormat="1" x14ac:dyDescent="0.5">
      <c r="A330"/>
      <c r="B330" s="1"/>
      <c r="C330" s="1"/>
      <c r="D330" s="22"/>
      <c r="E330" s="22"/>
      <c r="F330" s="22"/>
      <c r="H330" s="1"/>
      <c r="I330" s="4"/>
      <c r="J330" s="4"/>
      <c r="K330" s="4"/>
      <c r="L330"/>
      <c r="M330"/>
      <c r="N330"/>
      <c r="O330"/>
      <c r="P330"/>
      <c r="Q330"/>
      <c r="R330"/>
    </row>
    <row r="331" spans="1:18" s="2" customFormat="1" x14ac:dyDescent="0.5">
      <c r="A331"/>
      <c r="B331" s="1"/>
      <c r="C331" s="1"/>
      <c r="D331" s="22"/>
      <c r="E331" s="22"/>
      <c r="F331" s="22"/>
      <c r="H331" s="1"/>
      <c r="I331" s="4"/>
      <c r="J331" s="4"/>
      <c r="K331" s="4"/>
      <c r="L331"/>
      <c r="M331"/>
      <c r="N331"/>
      <c r="O331"/>
      <c r="P331"/>
      <c r="Q331"/>
      <c r="R331"/>
    </row>
    <row r="332" spans="1:18" s="2" customFormat="1" x14ac:dyDescent="0.5">
      <c r="A332"/>
      <c r="B332" s="1"/>
      <c r="C332" s="1"/>
      <c r="D332" s="22"/>
      <c r="E332" s="22"/>
      <c r="F332" s="22"/>
      <c r="H332" s="1"/>
      <c r="I332" s="4"/>
      <c r="J332" s="4"/>
      <c r="K332" s="4"/>
      <c r="L332"/>
      <c r="M332"/>
      <c r="N332"/>
      <c r="O332"/>
      <c r="P332"/>
      <c r="Q332"/>
      <c r="R332"/>
    </row>
    <row r="333" spans="1:18" s="2" customFormat="1" x14ac:dyDescent="0.5">
      <c r="A333"/>
      <c r="B333" s="1"/>
      <c r="C333" s="1"/>
      <c r="D333" s="22"/>
      <c r="E333" s="22"/>
      <c r="F333" s="22"/>
      <c r="H333" s="1"/>
      <c r="I333" s="4"/>
      <c r="J333" s="4"/>
      <c r="K333" s="4"/>
      <c r="L333"/>
      <c r="M333"/>
      <c r="N333"/>
      <c r="O333"/>
      <c r="P333"/>
      <c r="Q333"/>
      <c r="R333"/>
    </row>
    <row r="334" spans="1:18" s="2" customFormat="1" x14ac:dyDescent="0.5">
      <c r="A334"/>
      <c r="B334" s="1"/>
      <c r="C334" s="1"/>
      <c r="D334" s="22"/>
      <c r="E334" s="22"/>
      <c r="F334" s="22"/>
      <c r="H334" s="1"/>
      <c r="I334" s="4"/>
      <c r="J334" s="4"/>
      <c r="K334" s="4"/>
      <c r="L334"/>
      <c r="M334"/>
      <c r="N334"/>
      <c r="O334"/>
      <c r="P334"/>
      <c r="Q334"/>
      <c r="R334"/>
    </row>
    <row r="335" spans="1:18" s="2" customFormat="1" x14ac:dyDescent="0.5">
      <c r="A335"/>
      <c r="B335" s="1"/>
      <c r="C335" s="1"/>
      <c r="D335" s="22"/>
      <c r="E335" s="22"/>
      <c r="F335" s="22"/>
      <c r="H335" s="1"/>
      <c r="I335" s="4"/>
      <c r="J335" s="4"/>
      <c r="K335" s="4"/>
      <c r="L335"/>
      <c r="M335"/>
      <c r="N335"/>
      <c r="O335"/>
      <c r="P335"/>
      <c r="Q335"/>
      <c r="R335"/>
    </row>
    <row r="336" spans="1:18" s="2" customFormat="1" x14ac:dyDescent="0.5">
      <c r="A336"/>
      <c r="B336" s="1"/>
      <c r="C336" s="1"/>
      <c r="D336" s="22"/>
      <c r="E336" s="22"/>
      <c r="F336" s="22"/>
      <c r="H336" s="1"/>
      <c r="I336" s="4"/>
      <c r="J336" s="4"/>
      <c r="K336" s="4"/>
      <c r="L336"/>
      <c r="M336"/>
      <c r="N336"/>
      <c r="O336"/>
      <c r="P336"/>
      <c r="Q336"/>
      <c r="R336"/>
    </row>
    <row r="337" spans="1:18" s="2" customFormat="1" x14ac:dyDescent="0.5">
      <c r="A337"/>
      <c r="B337" s="1"/>
      <c r="C337" s="1"/>
      <c r="D337" s="22"/>
      <c r="E337" s="22"/>
      <c r="F337" s="22"/>
      <c r="H337" s="1"/>
      <c r="I337" s="4"/>
      <c r="J337" s="4"/>
      <c r="K337" s="4"/>
      <c r="L337"/>
      <c r="M337"/>
      <c r="N337"/>
      <c r="O337"/>
      <c r="P337"/>
      <c r="Q337"/>
      <c r="R337"/>
    </row>
    <row r="338" spans="1:18" s="2" customFormat="1" x14ac:dyDescent="0.5">
      <c r="A338"/>
      <c r="B338" s="1"/>
      <c r="C338" s="1"/>
      <c r="D338" s="22"/>
      <c r="E338" s="22"/>
      <c r="F338" s="22"/>
      <c r="H338" s="1"/>
      <c r="I338" s="4"/>
      <c r="J338" s="4"/>
      <c r="K338" s="4"/>
      <c r="L338"/>
      <c r="M338"/>
      <c r="N338"/>
      <c r="O338"/>
      <c r="P338"/>
      <c r="Q338"/>
      <c r="R338"/>
    </row>
    <row r="339" spans="1:18" s="2" customFormat="1" x14ac:dyDescent="0.5">
      <c r="A339"/>
      <c r="B339" s="1"/>
      <c r="C339" s="1"/>
      <c r="D339" s="22"/>
      <c r="E339" s="22"/>
      <c r="F339" s="22"/>
      <c r="H339" s="1"/>
      <c r="I339" s="4"/>
      <c r="J339" s="4"/>
      <c r="K339" s="4"/>
      <c r="L339"/>
      <c r="M339"/>
      <c r="N339"/>
      <c r="O339"/>
      <c r="P339"/>
      <c r="Q339"/>
      <c r="R339"/>
    </row>
    <row r="340" spans="1:18" s="2" customFormat="1" x14ac:dyDescent="0.5">
      <c r="A340"/>
      <c r="B340" s="1"/>
      <c r="C340" s="1"/>
      <c r="D340" s="22"/>
      <c r="E340" s="22"/>
      <c r="F340" s="22"/>
      <c r="H340" s="1"/>
      <c r="I340" s="4"/>
      <c r="J340" s="4"/>
      <c r="K340" s="4"/>
      <c r="L340"/>
      <c r="M340"/>
      <c r="N340"/>
      <c r="O340"/>
      <c r="P340"/>
      <c r="Q340"/>
      <c r="R340"/>
    </row>
    <row r="341" spans="1:18" s="2" customFormat="1" x14ac:dyDescent="0.5">
      <c r="A341"/>
      <c r="B341" s="1"/>
      <c r="C341" s="1"/>
      <c r="D341" s="22"/>
      <c r="E341" s="22"/>
      <c r="F341" s="22"/>
      <c r="H341" s="1"/>
      <c r="I341" s="4"/>
      <c r="J341" s="4"/>
      <c r="K341" s="4"/>
      <c r="L341"/>
      <c r="M341"/>
      <c r="N341"/>
      <c r="O341"/>
      <c r="P341"/>
      <c r="Q341"/>
      <c r="R341"/>
    </row>
    <row r="342" spans="1:18" s="2" customFormat="1" x14ac:dyDescent="0.5">
      <c r="A342"/>
      <c r="B342" s="1"/>
      <c r="C342" s="1"/>
      <c r="D342" s="22"/>
      <c r="E342" s="22"/>
      <c r="F342" s="22"/>
      <c r="H342" s="1"/>
      <c r="I342" s="4"/>
      <c r="J342" s="4"/>
      <c r="K342" s="4"/>
      <c r="L342"/>
      <c r="M342"/>
      <c r="N342"/>
      <c r="O342"/>
      <c r="P342"/>
      <c r="Q342"/>
      <c r="R342"/>
    </row>
    <row r="343" spans="1:18" s="2" customFormat="1" x14ac:dyDescent="0.5">
      <c r="A343"/>
      <c r="B343" s="1"/>
      <c r="C343" s="1"/>
      <c r="D343" s="22"/>
      <c r="E343" s="22"/>
      <c r="F343" s="22"/>
      <c r="H343" s="1"/>
      <c r="I343" s="4"/>
      <c r="J343" s="4"/>
      <c r="K343" s="4"/>
      <c r="L343"/>
      <c r="M343"/>
      <c r="N343"/>
      <c r="O343"/>
      <c r="P343"/>
      <c r="Q343"/>
      <c r="R343"/>
    </row>
    <row r="344" spans="1:18" s="2" customFormat="1" x14ac:dyDescent="0.5">
      <c r="A344"/>
      <c r="B344" s="1"/>
      <c r="C344" s="1"/>
      <c r="D344" s="22"/>
      <c r="E344" s="22"/>
      <c r="F344" s="22"/>
      <c r="H344" s="1"/>
      <c r="I344" s="4"/>
      <c r="J344" s="4"/>
      <c r="K344" s="4"/>
      <c r="L344"/>
      <c r="M344"/>
      <c r="N344"/>
      <c r="O344"/>
      <c r="P344"/>
      <c r="Q344"/>
      <c r="R344"/>
    </row>
    <row r="345" spans="1:18" s="2" customFormat="1" x14ac:dyDescent="0.5">
      <c r="A345"/>
      <c r="B345" s="1"/>
      <c r="C345" s="1"/>
      <c r="D345" s="22"/>
      <c r="E345" s="22"/>
      <c r="F345" s="22"/>
      <c r="H345" s="1"/>
      <c r="I345" s="4"/>
      <c r="J345" s="4"/>
      <c r="K345" s="4"/>
      <c r="L345"/>
      <c r="M345"/>
      <c r="N345"/>
      <c r="O345"/>
      <c r="P345"/>
      <c r="Q345"/>
      <c r="R345"/>
    </row>
    <row r="346" spans="1:18" s="2" customFormat="1" x14ac:dyDescent="0.5">
      <c r="A346"/>
      <c r="B346" s="1"/>
      <c r="C346" s="1"/>
      <c r="D346" s="22"/>
      <c r="E346" s="22"/>
      <c r="F346" s="22"/>
      <c r="H346" s="1"/>
      <c r="I346" s="4"/>
      <c r="J346" s="4"/>
      <c r="K346" s="4"/>
      <c r="L346"/>
      <c r="M346"/>
      <c r="N346"/>
      <c r="O346"/>
      <c r="P346"/>
      <c r="Q346"/>
      <c r="R346"/>
    </row>
    <row r="347" spans="1:18" s="2" customFormat="1" x14ac:dyDescent="0.5">
      <c r="A347"/>
      <c r="B347" s="1"/>
      <c r="C347" s="1"/>
      <c r="D347" s="22"/>
      <c r="E347" s="22"/>
      <c r="F347" s="22"/>
      <c r="H347" s="1"/>
      <c r="I347" s="4"/>
      <c r="J347" s="4"/>
      <c r="K347" s="4"/>
      <c r="L347"/>
      <c r="M347"/>
      <c r="N347"/>
      <c r="O347"/>
      <c r="P347"/>
      <c r="Q347"/>
      <c r="R347"/>
    </row>
    <row r="348" spans="1:18" s="2" customFormat="1" x14ac:dyDescent="0.5">
      <c r="A348"/>
      <c r="B348" s="1"/>
      <c r="C348" s="1"/>
      <c r="D348" s="22"/>
      <c r="E348" s="22"/>
      <c r="F348" s="22"/>
      <c r="H348" s="1"/>
      <c r="I348" s="4"/>
      <c r="J348" s="4"/>
      <c r="K348" s="4"/>
      <c r="L348"/>
      <c r="M348"/>
      <c r="N348"/>
      <c r="O348"/>
      <c r="P348"/>
      <c r="Q348"/>
      <c r="R348"/>
    </row>
    <row r="349" spans="1:18" s="2" customFormat="1" x14ac:dyDescent="0.5">
      <c r="A349"/>
      <c r="B349" s="1"/>
      <c r="C349" s="1"/>
      <c r="D349" s="22"/>
      <c r="E349" s="22"/>
      <c r="F349" s="22"/>
      <c r="H349" s="1"/>
      <c r="I349" s="4"/>
      <c r="J349" s="4"/>
      <c r="K349" s="4"/>
      <c r="L349"/>
      <c r="M349"/>
      <c r="N349"/>
      <c r="O349"/>
      <c r="P349"/>
      <c r="Q349"/>
      <c r="R349"/>
    </row>
    <row r="350" spans="1:18" s="2" customFormat="1" x14ac:dyDescent="0.5">
      <c r="A350"/>
      <c r="B350" s="1"/>
      <c r="C350" s="1"/>
      <c r="D350" s="22"/>
      <c r="E350" s="22"/>
      <c r="F350" s="22"/>
      <c r="H350" s="1"/>
      <c r="I350" s="4"/>
      <c r="J350" s="4"/>
      <c r="K350" s="4"/>
      <c r="L350"/>
      <c r="M350"/>
      <c r="N350"/>
      <c r="O350"/>
      <c r="P350"/>
      <c r="Q350"/>
      <c r="R350"/>
    </row>
    <row r="351" spans="1:18" s="2" customFormat="1" x14ac:dyDescent="0.5">
      <c r="A351"/>
      <c r="B351" s="1"/>
      <c r="C351" s="1"/>
      <c r="D351" s="22"/>
      <c r="E351" s="22"/>
      <c r="F351" s="22"/>
      <c r="H351" s="1"/>
      <c r="I351" s="4"/>
      <c r="J351" s="4"/>
      <c r="K351" s="4"/>
      <c r="L351"/>
      <c r="M351"/>
      <c r="N351"/>
      <c r="O351"/>
      <c r="P351"/>
      <c r="Q351"/>
      <c r="R351"/>
    </row>
    <row r="352" spans="1:18" s="2" customFormat="1" x14ac:dyDescent="0.5">
      <c r="A352"/>
      <c r="B352" s="1"/>
      <c r="C352" s="1"/>
      <c r="D352" s="22"/>
      <c r="E352" s="22"/>
      <c r="F352" s="22"/>
      <c r="H352" s="1"/>
      <c r="I352" s="4"/>
      <c r="J352" s="4"/>
      <c r="K352" s="4"/>
      <c r="L352"/>
      <c r="M352"/>
      <c r="N352"/>
      <c r="O352"/>
      <c r="P352"/>
      <c r="Q352"/>
      <c r="R352"/>
    </row>
    <row r="353" spans="1:18" s="2" customFormat="1" x14ac:dyDescent="0.5">
      <c r="A353"/>
      <c r="B353" s="1"/>
      <c r="C353" s="1"/>
      <c r="D353" s="22"/>
      <c r="E353" s="22"/>
      <c r="F353" s="22"/>
      <c r="H353" s="1"/>
      <c r="I353" s="4"/>
      <c r="J353" s="4"/>
      <c r="K353" s="4"/>
      <c r="L353"/>
      <c r="M353"/>
      <c r="N353"/>
      <c r="O353"/>
      <c r="P353"/>
      <c r="Q353"/>
      <c r="R353"/>
    </row>
    <row r="354" spans="1:18" s="2" customFormat="1" x14ac:dyDescent="0.5">
      <c r="A354"/>
      <c r="B354" s="1"/>
      <c r="C354" s="1"/>
      <c r="D354" s="22"/>
      <c r="E354" s="22"/>
      <c r="F354" s="22"/>
      <c r="H354" s="1"/>
      <c r="I354" s="4"/>
      <c r="J354" s="4"/>
      <c r="K354" s="4"/>
      <c r="L354"/>
      <c r="M354"/>
      <c r="N354"/>
      <c r="O354"/>
      <c r="P354"/>
      <c r="Q354"/>
      <c r="R354"/>
    </row>
    <row r="355" spans="1:18" s="2" customFormat="1" x14ac:dyDescent="0.5">
      <c r="A355"/>
      <c r="B355" s="1"/>
      <c r="C355" s="1"/>
      <c r="D355" s="22"/>
      <c r="E355" s="22"/>
      <c r="F355" s="22"/>
      <c r="H355" s="1"/>
      <c r="I355" s="4"/>
      <c r="J355" s="4"/>
      <c r="K355" s="4"/>
      <c r="L355"/>
      <c r="M355"/>
      <c r="N355"/>
      <c r="O355"/>
      <c r="P355"/>
      <c r="Q355"/>
      <c r="R355"/>
    </row>
    <row r="356" spans="1:18" s="2" customFormat="1" x14ac:dyDescent="0.5">
      <c r="A356"/>
      <c r="B356" s="1"/>
      <c r="C356" s="1"/>
      <c r="D356" s="22"/>
      <c r="E356" s="22"/>
      <c r="F356" s="22"/>
      <c r="H356" s="1"/>
      <c r="I356" s="4"/>
      <c r="J356" s="4"/>
      <c r="K356" s="4"/>
      <c r="L356"/>
      <c r="M356"/>
      <c r="N356"/>
      <c r="O356"/>
      <c r="P356"/>
      <c r="Q356"/>
      <c r="R356"/>
    </row>
    <row r="357" spans="1:18" s="2" customFormat="1" x14ac:dyDescent="0.5">
      <c r="A357"/>
      <c r="B357" s="1"/>
      <c r="C357" s="1"/>
      <c r="D357" s="22"/>
      <c r="E357" s="22"/>
      <c r="F357" s="22"/>
      <c r="H357" s="1"/>
      <c r="I357" s="4"/>
      <c r="J357" s="4"/>
      <c r="K357" s="4"/>
      <c r="L357"/>
      <c r="M357"/>
      <c r="N357"/>
      <c r="O357"/>
      <c r="P357"/>
      <c r="Q357"/>
      <c r="R357"/>
    </row>
    <row r="358" spans="1:18" s="2" customFormat="1" x14ac:dyDescent="0.5">
      <c r="A358"/>
      <c r="B358" s="1"/>
      <c r="C358" s="1"/>
      <c r="D358" s="22"/>
      <c r="E358" s="22"/>
      <c r="F358" s="22"/>
      <c r="H358" s="1"/>
      <c r="I358" s="4"/>
      <c r="J358" s="4"/>
      <c r="K358" s="4"/>
      <c r="L358"/>
      <c r="M358"/>
      <c r="N358"/>
      <c r="O358"/>
      <c r="P358"/>
      <c r="Q358"/>
      <c r="R358"/>
    </row>
    <row r="359" spans="1:18" s="2" customFormat="1" x14ac:dyDescent="0.5">
      <c r="A359"/>
      <c r="B359" s="1"/>
      <c r="C359" s="1"/>
      <c r="D359" s="22"/>
      <c r="E359" s="22"/>
      <c r="F359" s="22"/>
      <c r="H359" s="1"/>
      <c r="I359" s="4"/>
      <c r="J359" s="4"/>
      <c r="K359" s="4"/>
      <c r="L359"/>
      <c r="M359"/>
      <c r="N359"/>
      <c r="O359"/>
      <c r="P359"/>
      <c r="Q359"/>
      <c r="R359"/>
    </row>
    <row r="360" spans="1:18" s="2" customFormat="1" x14ac:dyDescent="0.5">
      <c r="A360"/>
      <c r="B360" s="1"/>
      <c r="C360" s="1"/>
      <c r="D360" s="22"/>
      <c r="E360" s="22"/>
      <c r="F360" s="22"/>
      <c r="H360" s="1"/>
      <c r="I360" s="4"/>
      <c r="J360" s="4"/>
      <c r="K360" s="4"/>
      <c r="L360"/>
      <c r="M360"/>
      <c r="N360"/>
      <c r="O360"/>
      <c r="P360"/>
      <c r="Q360"/>
      <c r="R360"/>
    </row>
    <row r="361" spans="1:18" s="2" customFormat="1" x14ac:dyDescent="0.5">
      <c r="A361"/>
      <c r="B361" s="1"/>
      <c r="C361" s="1"/>
      <c r="D361" s="22"/>
      <c r="E361" s="22"/>
      <c r="F361" s="22"/>
      <c r="H361" s="1"/>
      <c r="I361" s="4"/>
      <c r="J361" s="4"/>
      <c r="K361" s="4"/>
      <c r="L361"/>
      <c r="M361"/>
      <c r="N361"/>
      <c r="O361"/>
      <c r="P361"/>
      <c r="Q361"/>
      <c r="R361"/>
    </row>
    <row r="362" spans="1:18" s="2" customFormat="1" x14ac:dyDescent="0.5">
      <c r="A362"/>
      <c r="B362" s="1"/>
      <c r="C362" s="1"/>
      <c r="D362" s="22"/>
      <c r="E362" s="22"/>
      <c r="F362" s="22"/>
      <c r="H362" s="1"/>
      <c r="I362" s="4"/>
      <c r="J362" s="4"/>
      <c r="K362" s="4"/>
      <c r="L362"/>
      <c r="M362"/>
      <c r="N362"/>
      <c r="O362"/>
      <c r="P362"/>
      <c r="Q362"/>
      <c r="R362"/>
    </row>
    <row r="363" spans="1:18" s="2" customFormat="1" x14ac:dyDescent="0.5">
      <c r="A363"/>
      <c r="B363" s="1"/>
      <c r="C363" s="1"/>
      <c r="D363" s="22"/>
      <c r="E363" s="22"/>
      <c r="F363" s="22"/>
      <c r="H363" s="1"/>
      <c r="I363" s="4"/>
      <c r="J363" s="4"/>
      <c r="K363" s="4"/>
      <c r="L363"/>
      <c r="M363"/>
      <c r="N363"/>
      <c r="O363"/>
      <c r="P363"/>
      <c r="Q363"/>
      <c r="R363"/>
    </row>
    <row r="364" spans="1:18" s="2" customFormat="1" x14ac:dyDescent="0.5">
      <c r="A364"/>
      <c r="B364" s="1"/>
      <c r="C364" s="1"/>
      <c r="D364" s="22"/>
      <c r="E364" s="22"/>
      <c r="F364" s="22"/>
      <c r="H364" s="1"/>
      <c r="I364" s="4"/>
      <c r="J364" s="4"/>
      <c r="K364" s="4"/>
      <c r="L364"/>
      <c r="M364"/>
      <c r="N364"/>
      <c r="O364"/>
      <c r="P364"/>
      <c r="Q364"/>
      <c r="R364"/>
    </row>
    <row r="365" spans="1:18" s="2" customFormat="1" x14ac:dyDescent="0.5">
      <c r="A365"/>
      <c r="B365" s="1"/>
      <c r="C365" s="1"/>
      <c r="D365" s="22"/>
      <c r="E365" s="22"/>
      <c r="F365" s="22"/>
      <c r="H365" s="1"/>
      <c r="I365" s="4"/>
      <c r="J365" s="4"/>
      <c r="K365" s="4"/>
      <c r="L365"/>
      <c r="M365"/>
      <c r="N365"/>
      <c r="O365"/>
      <c r="P365"/>
      <c r="Q365"/>
      <c r="R365"/>
    </row>
    <row r="366" spans="1:18" s="2" customFormat="1" x14ac:dyDescent="0.5">
      <c r="A366"/>
      <c r="B366" s="1"/>
      <c r="C366" s="1"/>
      <c r="D366" s="22"/>
      <c r="E366" s="22"/>
      <c r="F366" s="22"/>
      <c r="H366" s="1"/>
      <c r="I366" s="4"/>
      <c r="J366" s="4"/>
      <c r="K366" s="4"/>
      <c r="L366"/>
      <c r="M366"/>
      <c r="N366"/>
      <c r="O366"/>
      <c r="P366"/>
      <c r="Q366"/>
      <c r="R366"/>
    </row>
    <row r="367" spans="1:18" s="2" customFormat="1" x14ac:dyDescent="0.5">
      <c r="A367"/>
      <c r="B367" s="1"/>
      <c r="C367" s="1"/>
      <c r="D367" s="22"/>
      <c r="E367" s="22"/>
      <c r="F367" s="22"/>
      <c r="H367" s="1"/>
      <c r="I367" s="4"/>
      <c r="J367" s="4"/>
      <c r="K367" s="4"/>
      <c r="L367"/>
      <c r="M367"/>
      <c r="N367"/>
      <c r="O367"/>
      <c r="P367"/>
      <c r="Q367"/>
      <c r="R367"/>
    </row>
    <row r="368" spans="1:18" s="2" customFormat="1" x14ac:dyDescent="0.5">
      <c r="A368"/>
      <c r="B368" s="1"/>
      <c r="C368" s="1"/>
      <c r="D368" s="22"/>
      <c r="E368" s="22"/>
      <c r="F368" s="22"/>
      <c r="H368" s="1"/>
      <c r="I368" s="4"/>
      <c r="J368" s="4"/>
      <c r="K368" s="4"/>
      <c r="L368"/>
      <c r="M368"/>
      <c r="N368"/>
      <c r="O368"/>
      <c r="P368"/>
      <c r="Q368"/>
      <c r="R368"/>
    </row>
    <row r="369" spans="1:18" s="2" customFormat="1" x14ac:dyDescent="0.5">
      <c r="A369"/>
      <c r="B369" s="1"/>
      <c r="C369" s="1"/>
      <c r="D369" s="22"/>
      <c r="E369" s="22"/>
      <c r="F369" s="22"/>
      <c r="H369" s="1"/>
      <c r="I369" s="4"/>
      <c r="J369" s="4"/>
      <c r="K369" s="4"/>
      <c r="L369"/>
      <c r="M369"/>
      <c r="N369"/>
      <c r="O369"/>
      <c r="P369"/>
      <c r="Q369"/>
      <c r="R369"/>
    </row>
    <row r="370" spans="1:18" s="2" customFormat="1" x14ac:dyDescent="0.5">
      <c r="A370"/>
      <c r="B370" s="1"/>
      <c r="C370" s="1"/>
      <c r="D370" s="22"/>
      <c r="E370" s="22"/>
      <c r="F370" s="22"/>
      <c r="H370" s="1"/>
      <c r="I370" s="4"/>
      <c r="J370" s="4"/>
      <c r="K370" s="4"/>
      <c r="L370"/>
      <c r="M370"/>
      <c r="N370"/>
      <c r="O370"/>
      <c r="P370"/>
      <c r="Q370"/>
      <c r="R370"/>
    </row>
    <row r="371" spans="1:18" s="2" customFormat="1" x14ac:dyDescent="0.5">
      <c r="A371"/>
      <c r="B371" s="1"/>
      <c r="C371" s="1"/>
      <c r="D371" s="22"/>
      <c r="E371" s="22"/>
      <c r="F371" s="22"/>
      <c r="H371" s="1"/>
      <c r="I371" s="4"/>
      <c r="J371" s="4"/>
      <c r="K371" s="4"/>
      <c r="L371"/>
      <c r="M371"/>
      <c r="N371"/>
      <c r="O371"/>
      <c r="P371"/>
      <c r="Q371"/>
      <c r="R371"/>
    </row>
    <row r="372" spans="1:18" s="2" customFormat="1" x14ac:dyDescent="0.5">
      <c r="A372"/>
      <c r="B372" s="1"/>
      <c r="C372" s="1"/>
      <c r="D372" s="22"/>
      <c r="E372" s="22"/>
      <c r="F372" s="22"/>
      <c r="H372" s="1"/>
      <c r="I372" s="4"/>
      <c r="J372" s="4"/>
      <c r="K372" s="4"/>
      <c r="L372"/>
      <c r="M372"/>
      <c r="N372"/>
      <c r="O372"/>
      <c r="P372"/>
      <c r="Q372"/>
      <c r="R372"/>
    </row>
    <row r="373" spans="1:18" s="2" customFormat="1" x14ac:dyDescent="0.5">
      <c r="A373"/>
      <c r="B373" s="1"/>
      <c r="C373" s="1"/>
      <c r="D373" s="22"/>
      <c r="E373" s="22"/>
      <c r="F373" s="22"/>
      <c r="H373" s="1"/>
      <c r="I373" s="4"/>
      <c r="J373" s="4"/>
      <c r="K373" s="4"/>
      <c r="L373"/>
      <c r="M373"/>
      <c r="N373"/>
      <c r="O373"/>
      <c r="P373"/>
      <c r="Q373"/>
      <c r="R373"/>
    </row>
    <row r="374" spans="1:18" s="2" customFormat="1" x14ac:dyDescent="0.5">
      <c r="A374"/>
      <c r="B374" s="1"/>
      <c r="C374" s="1"/>
      <c r="D374" s="22"/>
      <c r="E374" s="22"/>
      <c r="F374" s="22"/>
      <c r="H374" s="1"/>
      <c r="I374" s="4"/>
      <c r="J374" s="4"/>
      <c r="K374" s="4"/>
      <c r="L374"/>
      <c r="M374"/>
      <c r="N374"/>
      <c r="O374"/>
      <c r="P374"/>
      <c r="Q374"/>
      <c r="R374"/>
    </row>
    <row r="375" spans="1:18" s="2" customFormat="1" x14ac:dyDescent="0.5">
      <c r="A375"/>
      <c r="B375" s="1"/>
      <c r="C375" s="1"/>
      <c r="D375" s="22"/>
      <c r="E375" s="22"/>
      <c r="F375" s="22"/>
      <c r="H375" s="1"/>
      <c r="I375" s="4"/>
      <c r="J375" s="4"/>
      <c r="K375" s="4"/>
      <c r="L375"/>
      <c r="M375"/>
      <c r="N375"/>
      <c r="O375"/>
      <c r="P375"/>
      <c r="Q375"/>
      <c r="R375"/>
    </row>
    <row r="376" spans="1:18" s="2" customFormat="1" x14ac:dyDescent="0.5">
      <c r="A376"/>
      <c r="B376" s="1"/>
      <c r="C376" s="1"/>
      <c r="D376" s="22"/>
      <c r="E376" s="22"/>
      <c r="F376" s="22"/>
      <c r="H376" s="1"/>
      <c r="I376" s="4"/>
      <c r="J376" s="4"/>
      <c r="K376" s="4"/>
      <c r="L376"/>
      <c r="M376"/>
      <c r="N376"/>
      <c r="O376"/>
      <c r="P376"/>
      <c r="Q376"/>
      <c r="R376"/>
    </row>
    <row r="377" spans="1:18" s="2" customFormat="1" x14ac:dyDescent="0.5">
      <c r="A377"/>
      <c r="B377" s="1"/>
      <c r="C377" s="1"/>
      <c r="D377" s="22"/>
      <c r="E377" s="22"/>
      <c r="F377" s="22"/>
      <c r="H377" s="1"/>
      <c r="I377" s="4"/>
      <c r="J377" s="4"/>
      <c r="K377" s="4"/>
      <c r="L377"/>
      <c r="M377"/>
      <c r="N377"/>
      <c r="O377"/>
      <c r="P377"/>
      <c r="Q377"/>
      <c r="R377"/>
    </row>
    <row r="378" spans="1:18" s="2" customFormat="1" x14ac:dyDescent="0.5">
      <c r="A378"/>
      <c r="B378" s="1"/>
      <c r="C378" s="1"/>
      <c r="D378" s="22"/>
      <c r="E378" s="22"/>
      <c r="F378" s="22"/>
      <c r="H378" s="1"/>
      <c r="I378" s="4"/>
      <c r="J378" s="4"/>
      <c r="K378" s="4"/>
      <c r="L378"/>
      <c r="M378"/>
      <c r="N378"/>
      <c r="O378"/>
      <c r="P378"/>
      <c r="Q378"/>
      <c r="R378"/>
    </row>
    <row r="379" spans="1:18" s="2" customFormat="1" x14ac:dyDescent="0.5">
      <c r="A379"/>
      <c r="B379" s="1"/>
      <c r="C379" s="1"/>
      <c r="D379" s="22"/>
      <c r="E379" s="22"/>
      <c r="F379" s="22"/>
      <c r="H379" s="1"/>
      <c r="I379" s="4"/>
      <c r="J379" s="4"/>
      <c r="K379" s="4"/>
      <c r="L379"/>
      <c r="M379"/>
      <c r="N379"/>
      <c r="O379"/>
      <c r="P379"/>
      <c r="Q379"/>
      <c r="R379"/>
    </row>
    <row r="380" spans="1:18" s="2" customFormat="1" x14ac:dyDescent="0.5">
      <c r="A380"/>
      <c r="B380" s="1"/>
      <c r="C380" s="1"/>
      <c r="D380" s="22"/>
      <c r="E380" s="22"/>
      <c r="F380" s="22"/>
      <c r="H380" s="1"/>
      <c r="I380" s="4"/>
      <c r="J380" s="4"/>
      <c r="K380" s="4"/>
      <c r="L380"/>
      <c r="M380"/>
      <c r="N380"/>
      <c r="O380"/>
      <c r="P380"/>
      <c r="Q380"/>
      <c r="R380"/>
    </row>
    <row r="381" spans="1:18" s="2" customFormat="1" x14ac:dyDescent="0.5">
      <c r="A381"/>
      <c r="B381" s="1"/>
      <c r="C381" s="1"/>
      <c r="D381" s="22"/>
      <c r="E381" s="22"/>
      <c r="F381" s="22"/>
      <c r="H381" s="1"/>
      <c r="I381" s="4"/>
      <c r="J381" s="4"/>
      <c r="K381" s="4"/>
      <c r="L381"/>
      <c r="M381"/>
      <c r="N381"/>
      <c r="O381"/>
      <c r="P381"/>
      <c r="Q381"/>
      <c r="R381"/>
    </row>
    <row r="382" spans="1:18" s="2" customFormat="1" x14ac:dyDescent="0.5">
      <c r="A382"/>
      <c r="B382" s="1"/>
      <c r="C382" s="1"/>
      <c r="D382" s="22"/>
      <c r="E382" s="22"/>
      <c r="F382" s="22"/>
      <c r="H382" s="1"/>
      <c r="I382" s="4"/>
      <c r="J382" s="4"/>
      <c r="K382" s="4"/>
      <c r="L382"/>
      <c r="M382"/>
      <c r="N382"/>
      <c r="O382"/>
      <c r="P382"/>
      <c r="Q382"/>
      <c r="R382"/>
    </row>
    <row r="383" spans="1:18" s="2" customFormat="1" x14ac:dyDescent="0.5">
      <c r="A383"/>
      <c r="B383" s="1"/>
      <c r="C383" s="1"/>
      <c r="D383" s="22"/>
      <c r="E383" s="22"/>
      <c r="F383" s="22"/>
      <c r="H383" s="1"/>
      <c r="I383" s="4"/>
      <c r="J383" s="4"/>
      <c r="K383" s="4"/>
      <c r="L383"/>
      <c r="M383"/>
      <c r="N383"/>
      <c r="O383"/>
      <c r="P383"/>
      <c r="Q383"/>
      <c r="R383"/>
    </row>
    <row r="384" spans="1:18" s="2" customFormat="1" x14ac:dyDescent="0.5">
      <c r="A384"/>
      <c r="B384" s="1"/>
      <c r="C384" s="1"/>
      <c r="D384" s="22"/>
      <c r="E384" s="22"/>
      <c r="F384" s="22"/>
      <c r="H384" s="1"/>
      <c r="I384" s="4"/>
      <c r="J384" s="4"/>
      <c r="K384" s="4"/>
      <c r="L384"/>
      <c r="M384"/>
      <c r="N384"/>
      <c r="O384"/>
      <c r="P384"/>
      <c r="Q384"/>
      <c r="R384"/>
    </row>
    <row r="385" spans="1:18" s="2" customFormat="1" x14ac:dyDescent="0.5">
      <c r="A385"/>
      <c r="B385" s="1"/>
      <c r="C385" s="1"/>
      <c r="D385" s="22"/>
      <c r="E385" s="22"/>
      <c r="F385" s="22"/>
      <c r="H385" s="1"/>
      <c r="I385" s="4"/>
      <c r="J385" s="4"/>
      <c r="K385" s="4"/>
      <c r="L385"/>
      <c r="M385"/>
      <c r="N385"/>
      <c r="O385"/>
      <c r="P385"/>
      <c r="Q385"/>
      <c r="R385"/>
    </row>
    <row r="386" spans="1:18" s="2" customFormat="1" x14ac:dyDescent="0.5">
      <c r="A386"/>
      <c r="B386" s="1"/>
      <c r="C386" s="1"/>
      <c r="D386" s="22"/>
      <c r="E386" s="22"/>
      <c r="F386" s="22"/>
      <c r="H386" s="1"/>
      <c r="I386" s="4"/>
      <c r="J386" s="4"/>
      <c r="K386" s="4"/>
      <c r="L386"/>
      <c r="M386"/>
      <c r="N386"/>
      <c r="O386"/>
      <c r="P386"/>
      <c r="Q386"/>
      <c r="R386"/>
    </row>
    <row r="387" spans="1:18" s="2" customFormat="1" x14ac:dyDescent="0.5">
      <c r="A387"/>
      <c r="B387" s="1"/>
      <c r="C387" s="1"/>
      <c r="D387" s="22"/>
      <c r="E387" s="22"/>
      <c r="F387" s="22"/>
      <c r="H387" s="1"/>
      <c r="I387" s="4"/>
      <c r="J387" s="4"/>
      <c r="K387" s="4"/>
      <c r="L387"/>
      <c r="M387"/>
      <c r="N387"/>
      <c r="O387"/>
      <c r="P387"/>
      <c r="Q387"/>
      <c r="R387"/>
    </row>
    <row r="388" spans="1:18" s="2" customFormat="1" x14ac:dyDescent="0.5">
      <c r="A388"/>
      <c r="B388" s="1"/>
      <c r="C388" s="1"/>
      <c r="D388" s="22"/>
      <c r="E388" s="22"/>
      <c r="F388" s="22"/>
      <c r="H388" s="1"/>
      <c r="I388" s="4"/>
      <c r="J388" s="4"/>
      <c r="K388" s="4"/>
      <c r="L388"/>
      <c r="M388"/>
      <c r="N388"/>
      <c r="O388"/>
      <c r="P388"/>
      <c r="Q388"/>
      <c r="R388"/>
    </row>
    <row r="389" spans="1:18" s="2" customFormat="1" x14ac:dyDescent="0.5">
      <c r="A389"/>
      <c r="B389" s="1"/>
      <c r="C389" s="1"/>
      <c r="D389" s="22"/>
      <c r="E389" s="22"/>
      <c r="F389" s="22"/>
      <c r="H389" s="1"/>
      <c r="I389" s="4"/>
      <c r="J389" s="4"/>
      <c r="K389" s="4"/>
      <c r="L389"/>
      <c r="M389"/>
      <c r="N389"/>
      <c r="O389"/>
      <c r="P389"/>
      <c r="Q389"/>
      <c r="R389"/>
    </row>
    <row r="390" spans="1:18" s="2" customFormat="1" x14ac:dyDescent="0.5">
      <c r="A390"/>
      <c r="B390" s="1"/>
      <c r="C390" s="1"/>
      <c r="D390" s="22"/>
      <c r="E390" s="22"/>
      <c r="F390" s="22"/>
      <c r="H390" s="1"/>
      <c r="I390" s="4"/>
      <c r="J390" s="4"/>
      <c r="K390" s="4"/>
      <c r="L390"/>
      <c r="M390"/>
      <c r="N390"/>
      <c r="O390"/>
      <c r="P390"/>
      <c r="Q390"/>
      <c r="R390"/>
    </row>
    <row r="391" spans="1:18" s="2" customFormat="1" x14ac:dyDescent="0.5">
      <c r="A391"/>
      <c r="B391" s="1"/>
      <c r="C391" s="1"/>
      <c r="D391" s="22"/>
      <c r="E391" s="22"/>
      <c r="F391" s="22"/>
      <c r="H391" s="1"/>
      <c r="I391" s="4"/>
      <c r="J391" s="4"/>
      <c r="K391" s="4"/>
      <c r="L391"/>
      <c r="M391"/>
      <c r="N391"/>
      <c r="O391"/>
      <c r="P391"/>
      <c r="Q391"/>
      <c r="R391"/>
    </row>
    <row r="392" spans="1:18" s="2" customFormat="1" x14ac:dyDescent="0.5">
      <c r="A392"/>
      <c r="B392" s="1"/>
      <c r="C392" s="1"/>
      <c r="D392" s="22"/>
      <c r="E392" s="22"/>
      <c r="F392" s="22"/>
      <c r="H392" s="1"/>
      <c r="I392" s="4"/>
      <c r="J392" s="4"/>
      <c r="K392" s="4"/>
      <c r="L392"/>
      <c r="M392"/>
      <c r="N392"/>
      <c r="O392"/>
      <c r="P392"/>
      <c r="Q392"/>
      <c r="R392"/>
    </row>
    <row r="393" spans="1:18" s="2" customFormat="1" x14ac:dyDescent="0.5">
      <c r="A393"/>
      <c r="B393" s="1"/>
      <c r="C393" s="1"/>
      <c r="D393" s="22"/>
      <c r="E393" s="22"/>
      <c r="F393" s="22"/>
      <c r="H393" s="1"/>
      <c r="I393" s="4"/>
      <c r="J393" s="4"/>
      <c r="K393" s="4"/>
      <c r="L393"/>
      <c r="M393"/>
      <c r="N393"/>
      <c r="O393"/>
      <c r="P393"/>
      <c r="Q393"/>
      <c r="R393"/>
    </row>
    <row r="394" spans="1:18" s="2" customFormat="1" x14ac:dyDescent="0.5">
      <c r="A394"/>
      <c r="B394" s="1"/>
      <c r="C394" s="1"/>
      <c r="D394" s="22"/>
      <c r="E394" s="22"/>
      <c r="F394" s="22"/>
      <c r="H394" s="1"/>
      <c r="I394" s="4"/>
      <c r="J394" s="4"/>
      <c r="K394" s="4"/>
      <c r="L394"/>
      <c r="M394"/>
      <c r="N394"/>
      <c r="O394"/>
      <c r="P394"/>
      <c r="Q394"/>
      <c r="R394"/>
    </row>
    <row r="395" spans="1:18" s="2" customFormat="1" x14ac:dyDescent="0.5">
      <c r="A395"/>
      <c r="B395" s="1"/>
      <c r="C395" s="1"/>
      <c r="D395" s="22"/>
      <c r="E395" s="22"/>
      <c r="F395" s="22"/>
      <c r="H395" s="1"/>
      <c r="I395" s="4"/>
      <c r="J395" s="4"/>
      <c r="K395" s="4"/>
      <c r="L395"/>
      <c r="M395"/>
      <c r="N395"/>
      <c r="O395"/>
      <c r="P395"/>
      <c r="Q395"/>
      <c r="R395"/>
    </row>
    <row r="396" spans="1:18" s="2" customFormat="1" x14ac:dyDescent="0.5">
      <c r="A396"/>
      <c r="B396" s="1"/>
      <c r="C396" s="1"/>
      <c r="D396" s="22"/>
      <c r="E396" s="22"/>
      <c r="F396" s="22"/>
      <c r="H396" s="1"/>
      <c r="I396" s="4"/>
      <c r="J396" s="4"/>
      <c r="K396" s="4"/>
      <c r="L396"/>
      <c r="M396"/>
      <c r="N396"/>
      <c r="O396"/>
      <c r="P396"/>
      <c r="Q396"/>
      <c r="R396"/>
    </row>
    <row r="397" spans="1:18" s="2" customFormat="1" x14ac:dyDescent="0.5">
      <c r="A397"/>
      <c r="B397" s="1"/>
      <c r="C397" s="1"/>
      <c r="D397" s="22"/>
      <c r="E397" s="22"/>
      <c r="F397" s="22"/>
      <c r="H397" s="1"/>
      <c r="I397" s="4"/>
      <c r="J397" s="4"/>
      <c r="K397" s="4"/>
      <c r="L397"/>
      <c r="M397"/>
      <c r="N397"/>
      <c r="O397"/>
      <c r="P397"/>
      <c r="Q397"/>
      <c r="R397"/>
    </row>
    <row r="398" spans="1:18" s="2" customFormat="1" x14ac:dyDescent="0.5">
      <c r="A398"/>
      <c r="B398" s="1"/>
      <c r="C398" s="1"/>
      <c r="D398" s="22"/>
      <c r="E398" s="22"/>
      <c r="F398" s="22"/>
      <c r="H398" s="1"/>
      <c r="I398" s="4"/>
      <c r="J398" s="4"/>
      <c r="K398" s="4"/>
      <c r="L398"/>
      <c r="M398"/>
      <c r="N398"/>
      <c r="O398"/>
      <c r="P398"/>
      <c r="Q398"/>
      <c r="R398"/>
    </row>
    <row r="399" spans="1:18" s="2" customFormat="1" x14ac:dyDescent="0.5">
      <c r="A399"/>
      <c r="B399" s="1"/>
      <c r="C399" s="1"/>
      <c r="D399" s="22"/>
      <c r="E399" s="22"/>
      <c r="F399" s="22"/>
      <c r="H399" s="1"/>
      <c r="I399" s="4"/>
      <c r="J399" s="4"/>
      <c r="K399" s="4"/>
      <c r="L399"/>
      <c r="M399"/>
      <c r="N399"/>
      <c r="O399"/>
      <c r="P399"/>
      <c r="Q399"/>
      <c r="R399"/>
    </row>
    <row r="400" spans="1:18" s="2" customFormat="1" x14ac:dyDescent="0.5">
      <c r="A400"/>
      <c r="B400" s="1"/>
      <c r="C400" s="1"/>
      <c r="D400" s="22"/>
      <c r="E400" s="22"/>
      <c r="F400" s="22"/>
      <c r="H400" s="1"/>
      <c r="I400" s="4"/>
      <c r="J400" s="4"/>
      <c r="K400" s="4"/>
      <c r="L400"/>
      <c r="M400"/>
      <c r="N400"/>
      <c r="O400"/>
      <c r="P400"/>
      <c r="Q400"/>
      <c r="R400"/>
    </row>
    <row r="401" spans="1:23" x14ac:dyDescent="0.5">
      <c r="D401" s="22"/>
      <c r="E401" s="22"/>
      <c r="F401" s="22"/>
    </row>
    <row r="402" spans="1:23" x14ac:dyDescent="0.5">
      <c r="D402" s="22"/>
      <c r="E402" s="22"/>
      <c r="F402" s="22"/>
    </row>
    <row r="403" spans="1:23" x14ac:dyDescent="0.5">
      <c r="D403" s="22"/>
      <c r="E403" s="22"/>
      <c r="F403" s="22"/>
    </row>
    <row r="404" spans="1:23" x14ac:dyDescent="0.5">
      <c r="D404" s="22"/>
      <c r="E404" s="22"/>
      <c r="F404" s="22"/>
    </row>
    <row r="405" spans="1:23" x14ac:dyDescent="0.5">
      <c r="D405" s="22"/>
      <c r="E405" s="22"/>
      <c r="F405" s="22"/>
    </row>
    <row r="406" spans="1:23" x14ac:dyDescent="0.5">
      <c r="D406" s="22"/>
      <c r="E406" s="22"/>
      <c r="F406" s="22"/>
    </row>
    <row r="407" spans="1:23" x14ac:dyDescent="0.5">
      <c r="D407" s="22"/>
      <c r="E407" s="22"/>
      <c r="F407" s="22"/>
    </row>
    <row r="408" spans="1:23" s="2" customFormat="1" x14ac:dyDescent="0.5">
      <c r="A408"/>
      <c r="B408" s="1"/>
      <c r="C408" s="1"/>
      <c r="D408" s="22"/>
      <c r="E408" s="22"/>
      <c r="F408" s="22"/>
      <c r="H408" s="1"/>
      <c r="I408" s="4"/>
      <c r="J408" s="4"/>
      <c r="K408" s="4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s="2" customFormat="1" x14ac:dyDescent="0.5">
      <c r="A409"/>
      <c r="B409" s="1"/>
      <c r="C409" s="1"/>
      <c r="D409" s="22"/>
      <c r="E409" s="22"/>
      <c r="F409" s="22"/>
      <c r="H409" s="1"/>
      <c r="I409" s="4"/>
      <c r="J409" s="4"/>
      <c r="K409" s="4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s="2" customFormat="1" x14ac:dyDescent="0.5">
      <c r="A410"/>
      <c r="B410" s="1"/>
      <c r="C410" s="1"/>
      <c r="D410" s="22"/>
      <c r="E410" s="22"/>
      <c r="F410" s="22"/>
      <c r="H410" s="1"/>
      <c r="I410" s="4"/>
      <c r="J410" s="4"/>
      <c r="K410" s="4"/>
      <c r="L410"/>
      <c r="M410"/>
      <c r="N410"/>
      <c r="O410"/>
      <c r="P410"/>
      <c r="Q410"/>
      <c r="R410"/>
      <c r="S410"/>
      <c r="T410"/>
      <c r="U410"/>
      <c r="V410"/>
      <c r="W410"/>
    </row>
  </sheetData>
  <mergeCells count="2">
    <mergeCell ref="K1:V1"/>
    <mergeCell ref="D2:F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GSM in variable environ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 Carr</dc:creator>
  <cp:lastModifiedBy>Steven M Carr</cp:lastModifiedBy>
  <dcterms:created xsi:type="dcterms:W3CDTF">2020-10-09T14:50:32Z</dcterms:created>
  <dcterms:modified xsi:type="dcterms:W3CDTF">2021-10-07T15:30:28Z</dcterms:modified>
</cp:coreProperties>
</file>